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8431"/>
  <workbookPr filterPrivacy="1" defaultThemeVersion="124226"/>
  <bookViews>
    <workbookView xWindow="65524" yWindow="6252" windowWidth="28836" windowHeight="6300" activeTab="0"/>
  </bookViews>
  <sheets>
    <sheet name="All Regions" sheetId="1" r:id="rId1"/>
  </sheets>
  <definedNames/>
  <calcPr calcId="171027"/>
</workbook>
</file>

<file path=xl/sharedStrings.xml><?xml version="1.0" encoding="utf-8"?>
<sst xmlns="http://schemas.openxmlformats.org/spreadsheetml/2006/main" count="2285" uniqueCount="150">
  <si>
    <t>Regional Industry Employment Levels</t>
  </si>
  <si>
    <t>Agriculture</t>
  </si>
  <si>
    <t>Fishing</t>
  </si>
  <si>
    <t>Forestry and logging</t>
  </si>
  <si>
    <t>Mining and quarrying</t>
  </si>
  <si>
    <t>Food, beverage and tobacco manufacturing</t>
  </si>
  <si>
    <t>Textiles and apparel manufacturing</t>
  </si>
  <si>
    <t>Wood and paper products manufacturing</t>
  </si>
  <si>
    <t>Printing, publishing and recorded media</t>
  </si>
  <si>
    <t>Chemicals manufacturing</t>
  </si>
  <si>
    <t>Non-metallic mineral products manufacturing</t>
  </si>
  <si>
    <t>Metal product manufacturing</t>
  </si>
  <si>
    <t>Machinery and equipment manufacturing</t>
  </si>
  <si>
    <t>Furniture and other manufacturing</t>
  </si>
  <si>
    <t>Electricity, gas and water supply</t>
  </si>
  <si>
    <t>Construction</t>
  </si>
  <si>
    <t>Wholesale trade</t>
  </si>
  <si>
    <t>Retail trade (including motor vehicle repairs)</t>
  </si>
  <si>
    <t>Accommodation, cafes and restaurants</t>
  </si>
  <si>
    <t>Transport and storage</t>
  </si>
  <si>
    <t>Communication services</t>
  </si>
  <si>
    <t>Finance and insurance</t>
  </si>
  <si>
    <t>Property services</t>
  </si>
  <si>
    <t>Business services</t>
  </si>
  <si>
    <t>Government admin. and defence</t>
  </si>
  <si>
    <t>Education</t>
  </si>
  <si>
    <t>Health and community services</t>
  </si>
  <si>
    <t>Cultural and recreational services</t>
  </si>
  <si>
    <t>Personal and other community services</t>
  </si>
  <si>
    <t>Total</t>
  </si>
  <si>
    <t>Regional Occupational Employment Levels</t>
  </si>
  <si>
    <t>111 Chief Executives, General Managers and Legislators</t>
  </si>
  <si>
    <t>121 Farmers and Farm Managers</t>
  </si>
  <si>
    <t>131 Advertising, Public Relations and Sales Managers</t>
  </si>
  <si>
    <t>132 Business Administration Managers</t>
  </si>
  <si>
    <t>133 Construction, Distribution and Production Managers</t>
  </si>
  <si>
    <t>134 Education, Health and Welfare Services Managers</t>
  </si>
  <si>
    <t>135 ICT Managers</t>
  </si>
  <si>
    <t>139 Miscellaneous Specialist Managers</t>
  </si>
  <si>
    <t>141 Accommodation and Hospitality Managers</t>
  </si>
  <si>
    <t>142 Retail Managers</t>
  </si>
  <si>
    <t>149 Miscellaneous Hospitality, Retail and Service Managers</t>
  </si>
  <si>
    <t>211 Arts Professionals</t>
  </si>
  <si>
    <t>212 Media Professionals</t>
  </si>
  <si>
    <t>221 Accountants, Auditors and Company Secretaries</t>
  </si>
  <si>
    <t>222 Financial Brokers and Dealers, and Investment Advisers</t>
  </si>
  <si>
    <t>223 Human Resource and Training Professionals</t>
  </si>
  <si>
    <t>224 Information and Organisation Professionals</t>
  </si>
  <si>
    <t>225 Sales, Marketing and Public Relations Professionals</t>
  </si>
  <si>
    <t>231 Air and Marine Transport Professionals</t>
  </si>
  <si>
    <t>232 Architects, Designers, Planners and Surveyors</t>
  </si>
  <si>
    <t>233 Engineering Professionals</t>
  </si>
  <si>
    <t>234 Natural and Physical Science Professionals</t>
  </si>
  <si>
    <t>241 School Teachers</t>
  </si>
  <si>
    <t>242 Tertiary Education Teachers</t>
  </si>
  <si>
    <t>249 Miscellaneous Education Professionals</t>
  </si>
  <si>
    <t>251 Health Diagnostic and Promotion Professionals</t>
  </si>
  <si>
    <t>252 Health Therapy Professionals</t>
  </si>
  <si>
    <t>253 Medical Practitioners</t>
  </si>
  <si>
    <t>254 Midwifery and Nursing Professionals</t>
  </si>
  <si>
    <t>261 Business and Systems Analysts, and Programmers</t>
  </si>
  <si>
    <t>262 Database and Systems Administrators, and ICT Security Specialists</t>
  </si>
  <si>
    <t>263 ICT Network and Support Professionals</t>
  </si>
  <si>
    <t>271 Legal Professionals</t>
  </si>
  <si>
    <t>272 Social and Welfare Professionals</t>
  </si>
  <si>
    <t>311 Agricultural, Medical and Science Technicians</t>
  </si>
  <si>
    <t>312 Building and Engineering Technicians</t>
  </si>
  <si>
    <t>313 ICT and Telecommunications Technicians</t>
  </si>
  <si>
    <t>321 Automotive Electricians and Mechanics</t>
  </si>
  <si>
    <t>322 Fabrication Engineering Trades Workers</t>
  </si>
  <si>
    <t>323 Mechanical Engineering Trades Workers</t>
  </si>
  <si>
    <t>324 Panelbeaters, and Vehicle Body Builders, Trimmers and Painters</t>
  </si>
  <si>
    <t>331 Bricklayers, Carpenters and Joiners</t>
  </si>
  <si>
    <t>332 Floor Finishers and Painting Trades Workers</t>
  </si>
  <si>
    <t>333 Glaziers, Plasterers and Tilers</t>
  </si>
  <si>
    <t>334 Plumbers</t>
  </si>
  <si>
    <t>341 Electricians</t>
  </si>
  <si>
    <t>342 Electronics and Telecommunications Trades Workers</t>
  </si>
  <si>
    <t>351 Food Trades Workers</t>
  </si>
  <si>
    <t>361 Animal Attendants and Trainers, and Shearers</t>
  </si>
  <si>
    <t>362 Horticultural Trades Workers</t>
  </si>
  <si>
    <t>391 Hairdressers</t>
  </si>
  <si>
    <t>392 Printing Trades Workers</t>
  </si>
  <si>
    <t>393 Textile, Clothing and Footwear Trades Workers</t>
  </si>
  <si>
    <t>394 Wood Trades Workers</t>
  </si>
  <si>
    <t>399 Miscellaneous Technicians and Trades Workers</t>
  </si>
  <si>
    <t>411 Health and Welfare Support Workers</t>
  </si>
  <si>
    <t>421 Child Carers</t>
  </si>
  <si>
    <t>422 Education Aides</t>
  </si>
  <si>
    <t>423 Personal Carers and Assistants</t>
  </si>
  <si>
    <t>431 Hospitality Workers</t>
  </si>
  <si>
    <t>441 Defence Force Members, Fire Fighters and Police</t>
  </si>
  <si>
    <t>442 Prison and Security Officers</t>
  </si>
  <si>
    <t>451 Personal Service and Travel Workers</t>
  </si>
  <si>
    <t>452 Sports and Fitness Workers</t>
  </si>
  <si>
    <t>511 Contract, Program and Project Administrators</t>
  </si>
  <si>
    <t>512 Office and Practice Managers</t>
  </si>
  <si>
    <t>521 Personal Assistants and Secretaries</t>
  </si>
  <si>
    <t>531 General Clerks</t>
  </si>
  <si>
    <t>532 Keyboard Operators</t>
  </si>
  <si>
    <t>541 Call or Contact Centre Information Clerks</t>
  </si>
  <si>
    <t>542 Receptionists</t>
  </si>
  <si>
    <t>551 Accounting Clerks and Bookkeepers</t>
  </si>
  <si>
    <t>552 Financial and Insurance Clerks</t>
  </si>
  <si>
    <t>561 Clerical and Office Support Workers</t>
  </si>
  <si>
    <t>591 Logistics Clerks</t>
  </si>
  <si>
    <t>599 Miscellaneous Clerical and Administrative Workers</t>
  </si>
  <si>
    <t>611 Insurance Agents and Sales Representatives</t>
  </si>
  <si>
    <t>612 Real Estate Sales Agents</t>
  </si>
  <si>
    <t>621 Sales Assistants and Salespersons</t>
  </si>
  <si>
    <t>631 Checkout Operators and Office Cashiers</t>
  </si>
  <si>
    <t>639 Miscellaneous Sales Support Workers</t>
  </si>
  <si>
    <t>711 Machine Operators</t>
  </si>
  <si>
    <t>712 Stationary Plant Operators</t>
  </si>
  <si>
    <t>721 Mobile Plant Operators</t>
  </si>
  <si>
    <t>731 Automobile, Bus and Rail Drivers</t>
  </si>
  <si>
    <t>732 Delivery Drivers</t>
  </si>
  <si>
    <t>733 Truck Drivers</t>
  </si>
  <si>
    <t>741 Storepersons</t>
  </si>
  <si>
    <t>811 Cleaners and Laundry Workers</t>
  </si>
  <si>
    <t>821 Construction and Mining Labourers</t>
  </si>
  <si>
    <t>831 Food Process Workers</t>
  </si>
  <si>
    <t>832 Packers and Product Assemblers</t>
  </si>
  <si>
    <t>839 Miscellaneous Factory Process Workers</t>
  </si>
  <si>
    <t>841 Farm, Forestry and Garden Workers</t>
  </si>
  <si>
    <t>851 Food Preparation Assistants</t>
  </si>
  <si>
    <t>891 Freight Handlers and Shelf Fillers</t>
  </si>
  <si>
    <t>899 Miscellaneous Labourers</t>
  </si>
  <si>
    <t>Levels</t>
  </si>
  <si>
    <t>Rates</t>
  </si>
  <si>
    <t>-</t>
  </si>
  <si>
    <t>2017-20 Changes</t>
  </si>
  <si>
    <t>Northland - May 2017</t>
  </si>
  <si>
    <t>Auckland - May 2017 Update</t>
  </si>
  <si>
    <t>Bay of Plenty - May 2017 Update</t>
  </si>
  <si>
    <t>Gisborne - May 2017 Update</t>
  </si>
  <si>
    <t>Hawke's Bay - May 2017 Update</t>
  </si>
  <si>
    <t>Taranaki - May 2017 Update</t>
  </si>
  <si>
    <t>Manawatu &amp; Wanganui - May 2017 Update</t>
  </si>
  <si>
    <t>Wellington - May 2017 Update</t>
  </si>
  <si>
    <t xml:space="preserve">Nelson - May 2017      </t>
  </si>
  <si>
    <t>Tasman - May 2017 Update</t>
  </si>
  <si>
    <t>Marlborough - May 2017 Update</t>
  </si>
  <si>
    <t xml:space="preserve"> West Coast - May 2017 Update</t>
  </si>
  <si>
    <t>Canterbury - May 2017 Update</t>
  </si>
  <si>
    <t>Otago - May 2017 Update</t>
  </si>
  <si>
    <t>Southland - May 2017 Update</t>
  </si>
  <si>
    <t>Waikato -  May 2017 Update</t>
  </si>
  <si>
    <t>New Zealand - May 2017 Update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</si>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</sst>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_ ;\-0\ "/>
  </numFmts>
  <fonts count="8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0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50">
    <xf numFmtId="0" fontId="0" fillId="0" borderId="0" xfId="0"/>
    <xf numFmtId="0" fontId="3" fillId="0" borderId="1" xfId="0" applyFont="1" applyBorder="1"/>
    <xf numFmtId="0" fontId="1" fillId="2" borderId="2" xfId="20" applyFill="1" applyBorder="1">
      <alignment/>
      <protection/>
    </xf>
    <xf numFmtId="0" fontId="1" fillId="2" borderId="3" xfId="20" applyFill="1" applyBorder="1">
      <alignment/>
      <protection/>
    </xf>
    <xf numFmtId="0" fontId="1" fillId="3" borderId="4" xfId="20" applyFill="1" applyBorder="1">
      <alignment/>
      <protection/>
    </xf>
    <xf numFmtId="0" fontId="1" fillId="3" borderId="2" xfId="20" applyFill="1" applyBorder="1">
      <alignment/>
      <protection/>
    </xf>
    <xf numFmtId="0" fontId="1" fillId="3" borderId="3" xfId="20" applyFill="1" applyBorder="1">
      <alignment/>
      <protection/>
    </xf>
    <xf numFmtId="0" fontId="1" fillId="4" borderId="4" xfId="20" applyFill="1" applyBorder="1">
      <alignment/>
      <protection/>
    </xf>
    <xf numFmtId="0" fontId="1" fillId="4" borderId="2" xfId="20" applyFill="1" applyBorder="1">
      <alignment/>
      <protection/>
    </xf>
    <xf numFmtId="0" fontId="1" fillId="4" borderId="3" xfId="20" applyFill="1" applyBorder="1">
      <alignment/>
      <protection/>
    </xf>
    <xf numFmtId="0" fontId="1" fillId="5" borderId="4" xfId="20" applyFill="1" applyBorder="1">
      <alignment/>
      <protection/>
    </xf>
    <xf numFmtId="0" fontId="1" fillId="5" borderId="2" xfId="20" applyFill="1" applyBorder="1">
      <alignment/>
      <protection/>
    </xf>
    <xf numFmtId="164" fontId="4" fillId="0" borderId="5" xfId="18" applyNumberFormat="1" applyFont="1" applyBorder="1"/>
    <xf numFmtId="164" fontId="4" fillId="0" borderId="6" xfId="18" applyNumberFormat="1" applyFont="1" applyBorder="1"/>
    <xf numFmtId="164" fontId="4" fillId="0" borderId="2" xfId="18" applyNumberFormat="1" applyFont="1" applyBorder="1"/>
    <xf numFmtId="164" fontId="4" fillId="0" borderId="0" xfId="18" applyNumberFormat="1" applyFont="1" applyBorder="1"/>
    <xf numFmtId="164" fontId="4" fillId="0" borderId="7" xfId="18" applyNumberFormat="1" applyFont="1" applyBorder="1"/>
    <xf numFmtId="164" fontId="4" fillId="0" borderId="8" xfId="18" applyNumberFormat="1" applyFont="1" applyBorder="1"/>
    <xf numFmtId="164" fontId="4" fillId="0" borderId="9" xfId="18" applyNumberFormat="1" applyFont="1" applyBorder="1"/>
    <xf numFmtId="164" fontId="4" fillId="0" borderId="10" xfId="18" applyNumberFormat="1" applyFont="1" applyBorder="1"/>
    <xf numFmtId="0" fontId="5" fillId="0" borderId="11" xfId="20" applyFont="1" applyFill="1" applyBorder="1" applyAlignment="1">
      <alignment horizontal="right"/>
      <protection/>
    </xf>
    <xf numFmtId="164" fontId="4" fillId="0" borderId="4" xfId="18" applyNumberFormat="1" applyFont="1" applyBorder="1"/>
    <xf numFmtId="164" fontId="4" fillId="0" borderId="12" xfId="18" applyNumberFormat="1" applyFont="1" applyBorder="1"/>
    <xf numFmtId="164" fontId="4" fillId="0" borderId="13" xfId="18" applyNumberFormat="1" applyFont="1" applyBorder="1"/>
    <xf numFmtId="164" fontId="4" fillId="0" borderId="3" xfId="18" applyNumberFormat="1" applyFont="1" applyBorder="1"/>
    <xf numFmtId="164" fontId="4" fillId="0" borderId="14" xfId="18" applyNumberFormat="1" applyFont="1" applyBorder="1"/>
    <xf numFmtId="164" fontId="4" fillId="0" borderId="15" xfId="18" applyNumberFormat="1" applyFont="1" applyBorder="1"/>
    <xf numFmtId="0" fontId="3" fillId="0" borderId="11" xfId="0" applyFont="1" applyFill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5" fontId="4" fillId="0" borderId="18" xfId="15" applyNumberFormat="1" applyFont="1" applyBorder="1"/>
    <xf numFmtId="165" fontId="4" fillId="0" borderId="7" xfId="15" applyNumberFormat="1" applyFont="1" applyBorder="1"/>
    <xf numFmtId="164" fontId="7" fillId="0" borderId="1" xfId="0" applyNumberFormat="1" applyFont="1" applyBorder="1"/>
    <xf numFmtId="165" fontId="7" fillId="0" borderId="19" xfId="15" applyNumberFormat="1" applyFont="1" applyBorder="1"/>
    <xf numFmtId="165" fontId="4" fillId="0" borderId="13" xfId="15" applyNumberFormat="1" applyFont="1" applyBorder="1"/>
    <xf numFmtId="165" fontId="4" fillId="0" borderId="15" xfId="15" applyNumberFormat="1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5" fontId="4" fillId="0" borderId="7" xfId="15" applyNumberFormat="1" applyFont="1" applyBorder="1" applyAlignment="1">
      <alignment horizontal="center"/>
    </xf>
    <xf numFmtId="164" fontId="0" fillId="0" borderId="12" xfId="18" applyNumberFormat="1" applyFont="1" applyBorder="1"/>
    <xf numFmtId="164" fontId="0" fillId="0" borderId="2" xfId="18" applyNumberFormat="1" applyFont="1" applyBorder="1"/>
    <xf numFmtId="164" fontId="0" fillId="0" borderId="0" xfId="18" applyNumberFormat="1" applyFont="1" applyBorder="1"/>
    <xf numFmtId="164" fontId="0" fillId="0" borderId="7" xfId="18" applyNumberFormat="1" applyFont="1" applyBorder="1"/>
    <xf numFmtId="164" fontId="0" fillId="0" borderId="14" xfId="18" applyNumberFormat="1" applyFont="1" applyBorder="1"/>
    <xf numFmtId="164" fontId="0" fillId="0" borderId="0" xfId="0" applyNumberFormat="1"/>
    <xf numFmtId="10" fontId="7" fillId="0" borderId="19" xfId="15" applyNumberFormat="1" applyFont="1" applyBorder="1"/>
    <xf numFmtId="0" fontId="3" fillId="0" borderId="0" xfId="0" applyFont="1" applyBorder="1" applyAlignment="1">
      <alignment horizontal="center"/>
    </xf>
    <xf numFmtId="165" fontId="4" fillId="0" borderId="0" xfId="15" applyNumberFormat="1" applyFont="1" applyBorder="1"/>
    <xf numFmtId="10" fontId="7" fillId="0" borderId="0" xfId="15" applyNumberFormat="1" applyFont="1" applyBorder="1"/>
    <xf numFmtId="0" fontId="2" fillId="0" borderId="11" xfId="0" applyFont="1" applyBorder="1"/>
    <xf numFmtId="164" fontId="4" fillId="0" borderId="6" xfId="0" applyNumberFormat="1" applyFont="1" applyBorder="1"/>
    <xf numFmtId="164" fontId="4" fillId="0" borderId="0" xfId="0" applyNumberFormat="1" applyFont="1" applyBorder="1"/>
    <xf numFmtId="164" fontId="4" fillId="0" borderId="12" xfId="0" applyNumberFormat="1" applyFont="1" applyBorder="1"/>
    <xf numFmtId="164" fontId="4" fillId="0" borderId="14" xfId="0" applyNumberFormat="1" applyFont="1" applyBorder="1"/>
    <xf numFmtId="166" fontId="3" fillId="0" borderId="22" xfId="18" applyNumberFormat="1" applyFont="1" applyBorder="1"/>
    <xf numFmtId="166" fontId="3" fillId="0" borderId="23" xfId="18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0" fillId="0" borderId="9" xfId="18" applyNumberFormat="1" applyFont="1" applyBorder="1"/>
    <xf numFmtId="164" fontId="0" fillId="0" borderId="24" xfId="18" applyNumberFormat="1" applyFont="1" applyBorder="1"/>
    <xf numFmtId="164" fontId="0" fillId="0" borderId="25" xfId="18" applyNumberFormat="1" applyFont="1" applyBorder="1"/>
    <xf numFmtId="164" fontId="0" fillId="0" borderId="26" xfId="18" applyNumberFormat="1" applyFont="1" applyBorder="1"/>
    <xf numFmtId="164" fontId="0" fillId="0" borderId="27" xfId="18" applyNumberFormat="1" applyFont="1" applyBorder="1"/>
    <xf numFmtId="164" fontId="0" fillId="0" borderId="28" xfId="18" applyNumberFormat="1" applyFont="1" applyBorder="1"/>
    <xf numFmtId="164" fontId="0" fillId="0" borderId="29" xfId="18" applyNumberFormat="1" applyFont="1" applyBorder="1"/>
    <xf numFmtId="164" fontId="0" fillId="0" borderId="5" xfId="18" applyNumberFormat="1" applyFont="1" applyBorder="1"/>
    <xf numFmtId="164" fontId="0" fillId="0" borderId="6" xfId="18" applyNumberFormat="1" applyFont="1" applyBorder="1"/>
    <xf numFmtId="164" fontId="0" fillId="0" borderId="18" xfId="18" applyNumberFormat="1" applyFont="1" applyBorder="1"/>
    <xf numFmtId="164" fontId="0" fillId="0" borderId="8" xfId="18" applyNumberFormat="1" applyFont="1" applyBorder="1"/>
    <xf numFmtId="164" fontId="0" fillId="0" borderId="10" xfId="18" applyNumberFormat="1" applyFont="1" applyBorder="1"/>
    <xf numFmtId="164" fontId="4" fillId="0" borderId="18" xfId="18" applyNumberFormat="1" applyFont="1" applyBorder="1"/>
    <xf numFmtId="164" fontId="4" fillId="0" borderId="24" xfId="18" applyNumberFormat="1" applyFont="1" applyBorder="1"/>
    <xf numFmtId="164" fontId="4" fillId="0" borderId="25" xfId="18" applyNumberFormat="1" applyFont="1" applyBorder="1"/>
    <xf numFmtId="164" fontId="4" fillId="0" borderId="26" xfId="18" applyNumberFormat="1" applyFont="1" applyBorder="1"/>
    <xf numFmtId="164" fontId="4" fillId="0" borderId="27" xfId="18" applyNumberFormat="1" applyFont="1" applyBorder="1"/>
    <xf numFmtId="164" fontId="4" fillId="0" borderId="28" xfId="18" applyNumberFormat="1" applyFont="1" applyBorder="1"/>
    <xf numFmtId="164" fontId="4" fillId="0" borderId="29" xfId="18" applyNumberFormat="1" applyFont="1" applyBorder="1"/>
    <xf numFmtId="0" fontId="6" fillId="6" borderId="5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6" fillId="8" borderId="4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left"/>
    </xf>
    <xf numFmtId="0" fontId="6" fillId="8" borderId="8" xfId="0" applyFont="1" applyFill="1" applyBorder="1" applyAlignment="1">
      <alignment horizontal="left"/>
    </xf>
    <xf numFmtId="0" fontId="6" fillId="9" borderId="2" xfId="0" applyFont="1" applyFill="1" applyBorder="1" applyAlignment="1">
      <alignment horizontal="left"/>
    </xf>
    <xf numFmtId="0" fontId="6" fillId="9" borderId="8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3" fillId="0" borderId="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" xfId="0" applyFont="1" applyBorder="1"/>
    <xf numFmtId="166" fontId="3" fillId="0" borderId="22" xfId="18" applyNumberFormat="1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2" borderId="5" xfId="20" applyFont="1" applyFill="1" applyBorder="1">
      <alignment/>
      <protection/>
    </xf>
    <xf numFmtId="164" fontId="4" fillId="0" borderId="5" xfId="18" applyNumberFormat="1" applyFont="1" applyBorder="1"/>
    <xf numFmtId="164" fontId="4" fillId="0" borderId="6" xfId="18" applyNumberFormat="1" applyFont="1" applyBorder="1"/>
    <xf numFmtId="164" fontId="4" fillId="0" borderId="18" xfId="18" applyNumberFormat="1" applyFont="1" applyBorder="1"/>
    <xf numFmtId="164" fontId="4" fillId="0" borderId="6" xfId="0" applyNumberFormat="1" applyFont="1" applyBorder="1"/>
    <xf numFmtId="165" fontId="4" fillId="0" borderId="18" xfId="15" applyNumberFormat="1" applyFont="1" applyBorder="1"/>
    <xf numFmtId="0" fontId="1" fillId="2" borderId="2" xfId="20" applyFont="1" applyFill="1" applyBorder="1">
      <alignment/>
      <protection/>
    </xf>
    <xf numFmtId="164" fontId="4" fillId="0" borderId="2" xfId="18" applyNumberFormat="1" applyFont="1" applyBorder="1"/>
    <xf numFmtId="164" fontId="4" fillId="0" borderId="0" xfId="18" applyNumberFormat="1" applyFont="1" applyBorder="1"/>
    <xf numFmtId="164" fontId="4" fillId="0" borderId="7" xfId="18" applyNumberFormat="1" applyFont="1" applyBorder="1"/>
    <xf numFmtId="164" fontId="4" fillId="0" borderId="0" xfId="0" applyNumberFormat="1" applyFont="1" applyBorder="1"/>
    <xf numFmtId="165" fontId="4" fillId="0" borderId="7" xfId="15" applyNumberFormat="1" applyFont="1" applyBorder="1"/>
    <xf numFmtId="0" fontId="1" fillId="2" borderId="3" xfId="20" applyFont="1" applyFill="1" applyBorder="1">
      <alignment/>
      <protection/>
    </xf>
    <xf numFmtId="0" fontId="1" fillId="3" borderId="4" xfId="20" applyFont="1" applyFill="1" applyBorder="1">
      <alignment/>
      <protection/>
    </xf>
    <xf numFmtId="164" fontId="4" fillId="0" borderId="24" xfId="18" applyNumberFormat="1" applyFont="1" applyBorder="1"/>
    <xf numFmtId="164" fontId="4" fillId="0" borderId="12" xfId="18" applyNumberFormat="1" applyFont="1" applyBorder="1"/>
    <xf numFmtId="164" fontId="4" fillId="0" borderId="25" xfId="18" applyNumberFormat="1" applyFont="1" applyBorder="1"/>
    <xf numFmtId="164" fontId="4" fillId="0" borderId="12" xfId="0" applyNumberFormat="1" applyFont="1" applyBorder="1"/>
    <xf numFmtId="165" fontId="4" fillId="0" borderId="13" xfId="15" applyNumberFormat="1" applyFont="1" applyBorder="1"/>
    <xf numFmtId="0" fontId="1" fillId="3" borderId="2" xfId="20" applyFont="1" applyFill="1" applyBorder="1">
      <alignment/>
      <protection/>
    </xf>
    <xf numFmtId="164" fontId="4" fillId="0" borderId="26" xfId="18" applyNumberFormat="1" applyFont="1" applyBorder="1"/>
    <xf numFmtId="164" fontId="4" fillId="0" borderId="27" xfId="18" applyNumberFormat="1" applyFont="1" applyBorder="1"/>
    <xf numFmtId="0" fontId="1" fillId="3" borderId="3" xfId="20" applyFont="1" applyFill="1" applyBorder="1">
      <alignment/>
      <protection/>
    </xf>
    <xf numFmtId="164" fontId="4" fillId="0" borderId="28" xfId="18" applyNumberFormat="1" applyFont="1" applyBorder="1"/>
    <xf numFmtId="164" fontId="4" fillId="0" borderId="14" xfId="18" applyNumberFormat="1" applyFont="1" applyBorder="1"/>
    <xf numFmtId="164" fontId="4" fillId="0" borderId="29" xfId="18" applyNumberFormat="1" applyFont="1" applyBorder="1"/>
    <xf numFmtId="164" fontId="4" fillId="0" borderId="14" xfId="0" applyNumberFormat="1" applyFont="1" applyBorder="1"/>
    <xf numFmtId="165" fontId="4" fillId="0" borderId="15" xfId="15" applyNumberFormat="1" applyFont="1" applyBorder="1"/>
    <xf numFmtId="0" fontId="1" fillId="4" borderId="4" xfId="20" applyFont="1" applyFill="1" applyBorder="1">
      <alignment/>
      <protection/>
    </xf>
    <xf numFmtId="0" fontId="1" fillId="4" borderId="2" xfId="20" applyFont="1" applyFill="1" applyBorder="1">
      <alignment/>
      <protection/>
    </xf>
    <xf numFmtId="0" fontId="1" fillId="4" borderId="3" xfId="20" applyFont="1" applyFill="1" applyBorder="1">
      <alignment/>
      <protection/>
    </xf>
    <xf numFmtId="0" fontId="1" fillId="5" borderId="4" xfId="20" applyFont="1" applyFill="1" applyBorder="1">
      <alignment/>
      <protection/>
    </xf>
    <xf numFmtId="0" fontId="1" fillId="5" borderId="2" xfId="20" applyFont="1" applyFill="1" applyBorder="1">
      <alignment/>
      <protection/>
    </xf>
    <xf numFmtId="164" fontId="4" fillId="0" borderId="8" xfId="18" applyNumberFormat="1" applyFont="1" applyBorder="1"/>
    <xf numFmtId="164" fontId="4" fillId="0" borderId="9" xfId="18" applyNumberFormat="1" applyFont="1" applyBorder="1"/>
    <xf numFmtId="164" fontId="4" fillId="0" borderId="10" xfId="18" applyNumberFormat="1" applyFont="1" applyBorder="1"/>
    <xf numFmtId="0" fontId="5" fillId="0" borderId="11" xfId="20" applyFont="1" applyFill="1" applyBorder="1" applyAlignment="1">
      <alignment horizontal="right"/>
      <protection/>
    </xf>
    <xf numFmtId="164" fontId="2" fillId="0" borderId="9" xfId="0" applyNumberFormat="1" applyFont="1" applyBorder="1"/>
    <xf numFmtId="164" fontId="2" fillId="0" borderId="10" xfId="0" applyNumberFormat="1" applyFont="1" applyBorder="1"/>
    <xf numFmtId="164" fontId="7" fillId="0" borderId="1" xfId="0" applyNumberFormat="1" applyFont="1" applyBorder="1"/>
    <xf numFmtId="10" fontId="7" fillId="0" borderId="19" xfId="15" applyNumberFormat="1" applyFont="1" applyBorder="1"/>
    <xf numFmtId="164" fontId="0" fillId="0" borderId="0" xfId="0" applyNumberFormat="1" applyFont="1"/>
    <xf numFmtId="0" fontId="6" fillId="6" borderId="5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6" fillId="8" borderId="4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left"/>
    </xf>
    <xf numFmtId="0" fontId="6" fillId="8" borderId="8" xfId="0" applyFont="1" applyFill="1" applyBorder="1" applyAlignment="1">
      <alignment horizontal="left"/>
    </xf>
    <xf numFmtId="0" fontId="6" fillId="9" borderId="2" xfId="0" applyFont="1" applyFill="1" applyBorder="1" applyAlignment="1">
      <alignment horizontal="left"/>
    </xf>
    <xf numFmtId="0" fontId="6" fillId="9" borderId="8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164" fontId="2" fillId="0" borderId="8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E134"/>
  <sheetViews>
    <sheetView tabSelected="1" workbookViewId="0" topLeftCell="A93">
      <selection activeCell="DI142" sqref="DI142"/>
    </sheetView>
  </sheetViews>
  <sheetFormatPr defaultColWidth="9.00390625" defaultRowHeight="14.25"/>
  <cols>
    <col min="1" max="1" width="54.75390625" style="0" bestFit="1" customWidth="1"/>
    <col min="2" max="5" width="9.125" style="0" bestFit="1" customWidth="1"/>
    <col min="9" max="9" width="54.75390625" style="0" bestFit="1" customWidth="1"/>
    <col min="10" max="13" width="9.125" style="0" bestFit="1" customWidth="1"/>
    <col min="17" max="17" width="54.75390625" style="0" bestFit="1" customWidth="1"/>
    <col min="18" max="21" width="9.125" style="0" bestFit="1" customWidth="1"/>
    <col min="25" max="25" width="54.75390625" style="0" bestFit="1" customWidth="1"/>
    <col min="26" max="29" width="9.125" style="0" bestFit="1" customWidth="1"/>
    <col min="33" max="33" width="54.75390625" style="0" bestFit="1" customWidth="1"/>
    <col min="34" max="37" width="9.125" style="0" bestFit="1" customWidth="1"/>
    <col min="41" max="41" width="54.75390625" style="0" bestFit="1" customWidth="1"/>
    <col min="42" max="45" width="9.125" style="0" bestFit="1" customWidth="1"/>
    <col min="49" max="49" width="54.75390625" style="0" bestFit="1" customWidth="1"/>
    <col min="50" max="53" width="9.125" style="0" bestFit="1" customWidth="1"/>
    <col min="57" max="57" width="54.75390625" style="0" bestFit="1" customWidth="1"/>
    <col min="58" max="61" width="9.125" style="0" bestFit="1" customWidth="1"/>
    <col min="65" max="65" width="54.75390625" style="0" bestFit="1" customWidth="1"/>
    <col min="66" max="69" width="9.125" style="0" bestFit="1" customWidth="1"/>
    <col min="73" max="73" width="56.75390625" style="0" bestFit="1" customWidth="1"/>
    <col min="74" max="77" width="9.125" style="0" bestFit="1" customWidth="1"/>
    <col min="81" max="81" width="56.75390625" style="0" bestFit="1" customWidth="1"/>
    <col min="82" max="85" width="9.125" style="0" bestFit="1" customWidth="1"/>
    <col min="89" max="89" width="56.75390625" style="0" bestFit="1" customWidth="1"/>
    <col min="90" max="93" width="9.125" style="0" bestFit="1" customWidth="1"/>
    <col min="97" max="97" width="56.75390625" style="0" bestFit="1" customWidth="1"/>
    <col min="98" max="101" width="9.125" style="0" bestFit="1" customWidth="1"/>
    <col min="105" max="105" width="56.75390625" style="0" bestFit="1" customWidth="1"/>
    <col min="106" max="109" width="9.125" style="0" bestFit="1" customWidth="1"/>
    <col min="113" max="113" width="56.75390625" style="0" bestFit="1" customWidth="1"/>
    <col min="114" max="117" width="9.125" style="0" bestFit="1" customWidth="1"/>
    <col min="121" max="121" width="56.75390625" style="0" bestFit="1" customWidth="1"/>
    <col min="122" max="125" width="9.125" style="0" bestFit="1" customWidth="1"/>
    <col min="129" max="129" width="56.75390625" style="90" bestFit="1" customWidth="1"/>
    <col min="130" max="130" width="11.00390625" style="90" customWidth="1"/>
    <col min="131" max="131" width="12.00390625" style="90" customWidth="1"/>
    <col min="132" max="132" width="11.25390625" style="90" customWidth="1"/>
    <col min="133" max="133" width="10.75390625" style="90" customWidth="1"/>
    <col min="134" max="135" width="8.75390625" style="90" customWidth="1"/>
  </cols>
  <sheetData>
    <row r="1" spans="1:135" ht="14.4" thickBot="1">
      <c r="A1" s="49" t="s">
        <v>132</v>
      </c>
      <c r="F1" s="87" t="s">
        <v>131</v>
      </c>
      <c r="G1" s="88"/>
      <c r="H1" s="46"/>
      <c r="I1" s="49" t="s">
        <v>133</v>
      </c>
      <c r="N1" s="87" t="s">
        <v>131</v>
      </c>
      <c r="O1" s="88"/>
      <c r="Q1" s="49" t="s">
        <v>147</v>
      </c>
      <c r="V1" s="87" t="s">
        <v>131</v>
      </c>
      <c r="W1" s="88"/>
      <c r="Y1" s="49" t="s">
        <v>134</v>
      </c>
      <c r="AD1" s="87" t="s">
        <v>131</v>
      </c>
      <c r="AE1" s="88"/>
      <c r="AG1" s="49" t="s">
        <v>135</v>
      </c>
      <c r="AL1" s="87" t="str">
        <f ca="1">'All Regions'!AL1</f>
        <v>2017-20 Changes</v>
      </c>
      <c r="AM1" s="88"/>
      <c r="AO1" s="49" t="s">
        <v>136</v>
      </c>
      <c r="AT1" s="87" t="str">
        <f ca="1">'All Regions'!AT1</f>
        <v>2017-20 Changes</v>
      </c>
      <c r="AU1" s="88"/>
      <c r="AW1" s="49" t="s">
        <v>137</v>
      </c>
      <c r="BB1" s="87" t="str">
        <f ca="1">'All Regions'!BB1</f>
        <v>2017-20 Changes</v>
      </c>
      <c r="BC1" s="88"/>
      <c r="BE1" s="49" t="s">
        <v>138</v>
      </c>
      <c r="BJ1" s="87" t="str">
        <f ca="1">'All Regions'!BJ1</f>
        <v>2017-20 Changes</v>
      </c>
      <c r="BK1" s="88"/>
      <c r="BM1" s="49" t="s">
        <v>139</v>
      </c>
      <c r="BR1" s="87" t="str">
        <f ca="1">'All Regions'!BR1</f>
        <v>2017-20 Changes</v>
      </c>
      <c r="BS1" s="88"/>
      <c r="BU1" s="49" t="s">
        <v>140</v>
      </c>
      <c r="BZ1" s="87" t="str">
        <f ca="1">'All Regions'!BZ1</f>
        <v>2017-20 Changes</v>
      </c>
      <c r="CA1" s="88"/>
      <c r="CC1" s="49" t="s">
        <v>141</v>
      </c>
      <c r="CH1" s="87" t="str">
        <f ca="1">'All Regions'!CH1</f>
        <v>2017-20 Changes</v>
      </c>
      <c r="CI1" s="88"/>
      <c r="CK1" s="49" t="s">
        <v>142</v>
      </c>
      <c r="CP1" s="87" t="str">
        <f ca="1">'All Regions'!CP1</f>
        <v>2017-20 Changes</v>
      </c>
      <c r="CQ1" s="88"/>
      <c r="CS1" s="49" t="s">
        <v>143</v>
      </c>
      <c r="CX1" s="87" t="str">
        <f ca="1">'All Regions'!CX1</f>
        <v>2017-20 Changes</v>
      </c>
      <c r="CY1" s="88"/>
      <c r="DA1" s="49" t="s">
        <v>144</v>
      </c>
      <c r="DF1" s="87" t="str">
        <f ca="1">'All Regions'!DF1</f>
        <v>2017-20 Changes</v>
      </c>
      <c r="DG1" s="88"/>
      <c r="DI1" s="49" t="s">
        <v>145</v>
      </c>
      <c r="DN1" s="87" t="str">
        <f ca="1">'All Regions'!DN1</f>
        <v>2017-20 Changes</v>
      </c>
      <c r="DO1" s="88"/>
      <c r="DQ1" s="49" t="s">
        <v>146</v>
      </c>
      <c r="DV1" s="87" t="str">
        <f ca="1">'All Regions'!DV1</f>
        <v>2017-20 Changes</v>
      </c>
      <c r="DW1" s="88"/>
      <c r="DY1" s="89" t="s">
        <v>148</v>
      </c>
      <c r="ED1" s="91" t="s">
        <v>131</v>
      </c>
      <c r="EE1" s="92"/>
    </row>
    <row r="2" spans="1:135" ht="14.4" thickBot="1">
      <c r="A2" s="1" t="s">
        <v>0</v>
      </c>
      <c r="B2" s="54">
        <v>2017</v>
      </c>
      <c r="C2" s="54">
        <v>2018</v>
      </c>
      <c r="D2" s="54">
        <v>2019</v>
      </c>
      <c r="E2" s="55">
        <v>2020</v>
      </c>
      <c r="F2" s="28" t="s">
        <v>128</v>
      </c>
      <c r="G2" s="29" t="s">
        <v>129</v>
      </c>
      <c r="H2" s="46"/>
      <c r="I2" s="1" t="s">
        <v>0</v>
      </c>
      <c r="J2" s="54">
        <v>2017</v>
      </c>
      <c r="K2" s="54">
        <v>2018</v>
      </c>
      <c r="L2" s="54">
        <v>2019</v>
      </c>
      <c r="M2" s="55">
        <v>2020</v>
      </c>
      <c r="N2" s="28" t="s">
        <v>128</v>
      </c>
      <c r="O2" s="29" t="s">
        <v>129</v>
      </c>
      <c r="Q2" s="1" t="s">
        <v>0</v>
      </c>
      <c r="R2" s="54">
        <v>2017</v>
      </c>
      <c r="S2" s="54">
        <v>2018</v>
      </c>
      <c r="T2" s="54">
        <v>2019</v>
      </c>
      <c r="U2" s="54">
        <v>2020</v>
      </c>
      <c r="V2" s="28" t="s">
        <v>128</v>
      </c>
      <c r="W2" s="29" t="s">
        <v>129</v>
      </c>
      <c r="Y2" s="1" t="s">
        <v>0</v>
      </c>
      <c r="Z2" s="54">
        <v>2017</v>
      </c>
      <c r="AA2" s="54">
        <v>2018</v>
      </c>
      <c r="AB2" s="55">
        <v>2019</v>
      </c>
      <c r="AC2" s="55">
        <v>2020</v>
      </c>
      <c r="AD2" s="28" t="s">
        <v>128</v>
      </c>
      <c r="AE2" s="29" t="s">
        <v>129</v>
      </c>
      <c r="AG2" s="1" t="s">
        <v>0</v>
      </c>
      <c r="AH2" s="54">
        <f ca="1">'All Regions'!AH2</f>
        <v>2017</v>
      </c>
      <c r="AI2" s="54">
        <f ca="1">'All Regions'!AI2</f>
        <v>2018</v>
      </c>
      <c r="AJ2" s="54">
        <f ca="1">'All Regions'!AJ2</f>
        <v>2019</v>
      </c>
      <c r="AK2" s="54">
        <f ca="1">'All Regions'!AK2</f>
        <v>2020</v>
      </c>
      <c r="AL2" s="28" t="s">
        <v>128</v>
      </c>
      <c r="AM2" s="29" t="s">
        <v>129</v>
      </c>
      <c r="AO2" s="1" t="s">
        <v>0</v>
      </c>
      <c r="AP2" s="54">
        <f ca="1">'All Regions'!AP2</f>
        <v>2017</v>
      </c>
      <c r="AQ2" s="54">
        <f ca="1">'All Regions'!AQ2</f>
        <v>2018</v>
      </c>
      <c r="AR2" s="54">
        <f ca="1">'All Regions'!AR2</f>
        <v>2019</v>
      </c>
      <c r="AS2" s="54">
        <f ca="1">'All Regions'!AS2</f>
        <v>2020</v>
      </c>
      <c r="AT2" s="28" t="s">
        <v>128</v>
      </c>
      <c r="AU2" s="29" t="s">
        <v>129</v>
      </c>
      <c r="AW2" s="1" t="s">
        <v>0</v>
      </c>
      <c r="AX2" s="54">
        <f ca="1">'All Regions'!AX2</f>
        <v>2017</v>
      </c>
      <c r="AY2" s="54">
        <f ca="1">'All Regions'!AY2</f>
        <v>2018</v>
      </c>
      <c r="AZ2" s="54">
        <f ca="1">'All Regions'!AZ2</f>
        <v>2019</v>
      </c>
      <c r="BA2" s="54">
        <f ca="1">'All Regions'!BA2</f>
        <v>2020</v>
      </c>
      <c r="BB2" s="28" t="s">
        <v>128</v>
      </c>
      <c r="BC2" s="29" t="s">
        <v>129</v>
      </c>
      <c r="BE2" s="1" t="s">
        <v>0</v>
      </c>
      <c r="BF2" s="54">
        <f ca="1">'All Regions'!BF2</f>
        <v>2017</v>
      </c>
      <c r="BG2" s="54">
        <f ca="1">'All Regions'!BG2</f>
        <v>2018</v>
      </c>
      <c r="BH2" s="54">
        <f ca="1">'All Regions'!BH2</f>
        <v>2019</v>
      </c>
      <c r="BI2" s="54">
        <f ca="1">'All Regions'!BI2</f>
        <v>2020</v>
      </c>
      <c r="BJ2" s="28" t="s">
        <v>128</v>
      </c>
      <c r="BK2" s="29" t="s">
        <v>129</v>
      </c>
      <c r="BM2" s="1" t="s">
        <v>0</v>
      </c>
      <c r="BN2" s="54">
        <f ca="1">'All Regions'!BN2</f>
        <v>2017</v>
      </c>
      <c r="BO2" s="54">
        <f ca="1">'All Regions'!BO2</f>
        <v>2018</v>
      </c>
      <c r="BP2" s="54">
        <f ca="1">'All Regions'!BP2</f>
        <v>2019</v>
      </c>
      <c r="BQ2" s="54">
        <f ca="1">'All Regions'!BQ2</f>
        <v>2020</v>
      </c>
      <c r="BR2" s="28" t="s">
        <v>128</v>
      </c>
      <c r="BS2" s="29" t="s">
        <v>129</v>
      </c>
      <c r="BU2" s="1" t="s">
        <v>0</v>
      </c>
      <c r="BV2" s="54">
        <f ca="1">'All Regions'!BV2</f>
        <v>2017</v>
      </c>
      <c r="BW2" s="54">
        <f ca="1">'All Regions'!BW2</f>
        <v>2018</v>
      </c>
      <c r="BX2" s="54">
        <f ca="1">'All Regions'!BX2</f>
        <v>2019</v>
      </c>
      <c r="BY2" s="54">
        <f ca="1">'All Regions'!BY2</f>
        <v>2020</v>
      </c>
      <c r="BZ2" s="28" t="s">
        <v>128</v>
      </c>
      <c r="CA2" s="29" t="s">
        <v>129</v>
      </c>
      <c r="CC2" s="1" t="s">
        <v>0</v>
      </c>
      <c r="CD2" s="54">
        <f ca="1">'All Regions'!CD2</f>
        <v>2017</v>
      </c>
      <c r="CE2" s="54">
        <f ca="1">'All Regions'!CE2</f>
        <v>2018</v>
      </c>
      <c r="CF2" s="54">
        <f ca="1">'All Regions'!CF2</f>
        <v>2019</v>
      </c>
      <c r="CG2" s="54">
        <f ca="1">'All Regions'!CG2</f>
        <v>2020</v>
      </c>
      <c r="CH2" s="28" t="s">
        <v>128</v>
      </c>
      <c r="CI2" s="29" t="s">
        <v>129</v>
      </c>
      <c r="CK2" s="1" t="s">
        <v>0</v>
      </c>
      <c r="CL2" s="54">
        <f ca="1">'All Regions'!CL2</f>
        <v>2017</v>
      </c>
      <c r="CM2" s="54">
        <f ca="1">'All Regions'!CM2</f>
        <v>2018</v>
      </c>
      <c r="CN2" s="54">
        <f ca="1">'All Regions'!CN2</f>
        <v>2019</v>
      </c>
      <c r="CO2" s="54">
        <f ca="1">'All Regions'!CO2</f>
        <v>2020</v>
      </c>
      <c r="CP2" s="28" t="s">
        <v>128</v>
      </c>
      <c r="CQ2" s="29" t="s">
        <v>129</v>
      </c>
      <c r="CS2" s="1" t="s">
        <v>0</v>
      </c>
      <c r="CT2" s="54">
        <f ca="1">'All Regions'!CT2</f>
        <v>2017</v>
      </c>
      <c r="CU2" s="54">
        <f ca="1">'All Regions'!CU2</f>
        <v>2018</v>
      </c>
      <c r="CV2" s="54">
        <f ca="1">'All Regions'!CV2</f>
        <v>2019</v>
      </c>
      <c r="CW2" s="54">
        <f ca="1">'All Regions'!CW2</f>
        <v>2020</v>
      </c>
      <c r="CX2" s="28" t="s">
        <v>128</v>
      </c>
      <c r="CY2" s="29" t="s">
        <v>129</v>
      </c>
      <c r="DA2" s="1" t="s">
        <v>0</v>
      </c>
      <c r="DB2" s="54">
        <f ca="1">'All Regions'!DB2</f>
        <v>2017</v>
      </c>
      <c r="DC2" s="54">
        <f ca="1">'All Regions'!DC2</f>
        <v>2018</v>
      </c>
      <c r="DD2" s="54">
        <f ca="1">'All Regions'!DD2</f>
        <v>2019</v>
      </c>
      <c r="DE2" s="54">
        <f ca="1">'All Regions'!DE2</f>
        <v>2020</v>
      </c>
      <c r="DF2" s="28" t="s">
        <v>128</v>
      </c>
      <c r="DG2" s="29" t="s">
        <v>129</v>
      </c>
      <c r="DI2" s="1" t="s">
        <v>0</v>
      </c>
      <c r="DJ2" s="54">
        <f ca="1">'All Regions'!DJ2</f>
        <v>2017</v>
      </c>
      <c r="DK2" s="54">
        <f ca="1">'All Regions'!DK2</f>
        <v>2018</v>
      </c>
      <c r="DL2" s="54">
        <f ca="1">'All Regions'!DL2</f>
        <v>2019</v>
      </c>
      <c r="DM2" s="54">
        <f ca="1">'All Regions'!DM2</f>
        <v>2020</v>
      </c>
      <c r="DN2" s="28" t="s">
        <v>128</v>
      </c>
      <c r="DO2" s="29" t="s">
        <v>129</v>
      </c>
      <c r="DQ2" s="1" t="s">
        <v>0</v>
      </c>
      <c r="DR2" s="54">
        <f ca="1">'All Regions'!DR2</f>
        <v>2017</v>
      </c>
      <c r="DS2" s="54">
        <f ca="1">'All Regions'!DS2</f>
        <v>2018</v>
      </c>
      <c r="DT2" s="54">
        <f ca="1">'All Regions'!DT2</f>
        <v>2019</v>
      </c>
      <c r="DU2" s="54">
        <f ca="1">'All Regions'!DU2</f>
        <v>2020</v>
      </c>
      <c r="DV2" s="28" t="s">
        <v>128</v>
      </c>
      <c r="DW2" s="29" t="s">
        <v>129</v>
      </c>
      <c r="DY2" s="93" t="s">
        <v>149</v>
      </c>
      <c r="DZ2" s="94">
        <v>2017</v>
      </c>
      <c r="EA2" s="94">
        <v>2018</v>
      </c>
      <c r="EB2" s="94">
        <v>2019</v>
      </c>
      <c r="EC2" s="94">
        <v>2020</v>
      </c>
      <c r="ED2" s="95" t="s">
        <v>128</v>
      </c>
      <c r="EE2" s="96" t="s">
        <v>129</v>
      </c>
    </row>
    <row r="3" spans="1:135" ht="15.6">
      <c r="A3" s="2" t="s">
        <v>1</v>
      </c>
      <c r="B3" s="60">
        <v>7182.346929337162</v>
      </c>
      <c r="C3" s="39">
        <v>7274.349054340475</v>
      </c>
      <c r="D3" s="39">
        <v>7297.050114210354</v>
      </c>
      <c r="E3" s="61">
        <v>7257.599990058115</v>
      </c>
      <c r="F3" s="50">
        <f>E3-B3</f>
        <v>75.25306072095282</v>
      </c>
      <c r="G3" s="30">
        <f>(E3/B3)^(1/3)-1</f>
        <v>0.003480373908745449</v>
      </c>
      <c r="H3" s="47"/>
      <c r="I3" s="2" t="s">
        <v>1</v>
      </c>
      <c r="J3" s="12">
        <v>17982.290743099875</v>
      </c>
      <c r="K3" s="13">
        <v>18585.056676109183</v>
      </c>
      <c r="L3" s="13">
        <v>19018.52864314726</v>
      </c>
      <c r="M3" s="71">
        <v>19291.04550586116</v>
      </c>
      <c r="N3" s="50">
        <f>M3-J3</f>
        <v>1308.754762761284</v>
      </c>
      <c r="O3" s="30">
        <f>(M3/J3)^(1/3)-1</f>
        <v>0.023694217474213408</v>
      </c>
      <c r="Q3" s="2" t="s">
        <v>1</v>
      </c>
      <c r="R3" s="12">
        <v>23530.493613205574</v>
      </c>
      <c r="S3" s="13">
        <v>24549.60484212212</v>
      </c>
      <c r="T3" s="13">
        <v>25349.795088864965</v>
      </c>
      <c r="U3" s="71">
        <v>25634.047436530975</v>
      </c>
      <c r="V3" s="50">
        <f>U3-R3</f>
        <v>2103.553823325401</v>
      </c>
      <c r="W3" s="30">
        <f>(U3/R3)^(1/3)-1</f>
        <v>0.02895263098131573</v>
      </c>
      <c r="Y3" s="2" t="s">
        <v>1</v>
      </c>
      <c r="Z3" s="12">
        <v>13461.025774845446</v>
      </c>
      <c r="AA3" s="13">
        <v>13403.205796284106</v>
      </c>
      <c r="AB3" s="13">
        <v>13212.897929216297</v>
      </c>
      <c r="AC3" s="71">
        <v>13362.434751624429</v>
      </c>
      <c r="AD3" s="50">
        <f>AC3-Z3</f>
        <v>-98.59102322101717</v>
      </c>
      <c r="AE3" s="30">
        <f>(AC3/Z3)^(1/3)-1</f>
        <v>-0.002447379287663032</v>
      </c>
      <c r="AG3" s="2" t="s">
        <v>1</v>
      </c>
      <c r="AH3" s="12">
        <v>3596.073864642786</v>
      </c>
      <c r="AI3" s="13">
        <v>3580.254313200118</v>
      </c>
      <c r="AJ3" s="13">
        <v>3529.03678641683</v>
      </c>
      <c r="AK3" s="71">
        <v>3447.5899933177584</v>
      </c>
      <c r="AL3" s="50">
        <f>AK3-AH3</f>
        <v>-148.4838713250274</v>
      </c>
      <c r="AM3" s="30">
        <f>(AK3/AH3)^(1/3)-1</f>
        <v>-0.013957420234818718</v>
      </c>
      <c r="AO3" s="2" t="s">
        <v>1</v>
      </c>
      <c r="AP3" s="12">
        <v>11652.979131467057</v>
      </c>
      <c r="AQ3" s="13">
        <v>11678.809356597283</v>
      </c>
      <c r="AR3" s="13">
        <v>11590.805654180891</v>
      </c>
      <c r="AS3" s="71">
        <v>11403.737677857804</v>
      </c>
      <c r="AT3" s="50">
        <f>AS3-AP3</f>
        <v>-249.24145360925286</v>
      </c>
      <c r="AU3" s="30">
        <f>(AS3/AP3)^(1/3)-1</f>
        <v>-0.007180992113468898</v>
      </c>
      <c r="AW3" s="2" t="s">
        <v>1</v>
      </c>
      <c r="AX3" s="12">
        <v>5570.608331717126</v>
      </c>
      <c r="AY3" s="13">
        <v>5609.941264593295</v>
      </c>
      <c r="AZ3" s="13">
        <v>5595.162162358911</v>
      </c>
      <c r="BA3" s="71">
        <v>5532.6386781601195</v>
      </c>
      <c r="BB3" s="50">
        <f>BA3-AX3</f>
        <v>-37.969653557006495</v>
      </c>
      <c r="BC3" s="30">
        <f>(BA3/AX3)^(1/3)-1</f>
        <v>-0.002277204893163298</v>
      </c>
      <c r="BE3" s="2" t="s">
        <v>1</v>
      </c>
      <c r="BF3" s="12">
        <v>11717.944390433531</v>
      </c>
      <c r="BG3" s="13">
        <v>11860.351268502518</v>
      </c>
      <c r="BH3" s="13">
        <v>11889.606935822405</v>
      </c>
      <c r="BI3" s="71">
        <v>11817.573913916704</v>
      </c>
      <c r="BJ3" s="50">
        <f>BI3-BF3</f>
        <v>99.6295234831723</v>
      </c>
      <c r="BK3" s="30">
        <f>(BI3/BF3)^(1/3)-1</f>
        <v>0.0028261068730435213</v>
      </c>
      <c r="BM3" s="2" t="s">
        <v>1</v>
      </c>
      <c r="BN3" s="12">
        <v>4581.504088731539</v>
      </c>
      <c r="BO3" s="13">
        <v>4601.230657806538</v>
      </c>
      <c r="BP3" s="13">
        <v>4576.3103854767005</v>
      </c>
      <c r="BQ3" s="71">
        <v>4512.3043889029295</v>
      </c>
      <c r="BR3" s="50">
        <f>BQ3-BN3</f>
        <v>-69.19969982860948</v>
      </c>
      <c r="BS3" s="30">
        <f>(BQ3/BN3)^(1/3)-1</f>
        <v>-0.005060278058786172</v>
      </c>
      <c r="BU3" s="2" t="s">
        <v>1</v>
      </c>
      <c r="BV3" s="12">
        <v>1211.8447192940075</v>
      </c>
      <c r="BW3" s="13">
        <v>1200.1223746366054</v>
      </c>
      <c r="BX3" s="13">
        <v>1176.3989166959786</v>
      </c>
      <c r="BY3" s="71">
        <v>1142.580254272225</v>
      </c>
      <c r="BZ3" s="50">
        <f>BY3-BV3</f>
        <v>-69.2644650217826</v>
      </c>
      <c r="CA3" s="30">
        <f>(BY3/BV3)^(1/3)-1</f>
        <v>-0.019427039669232204</v>
      </c>
      <c r="CC3" s="2" t="s">
        <v>1</v>
      </c>
      <c r="CD3" s="12">
        <v>3716.2303730236295</v>
      </c>
      <c r="CE3" s="13">
        <v>3767.07030445355</v>
      </c>
      <c r="CF3" s="13">
        <v>3782.089677083499</v>
      </c>
      <c r="CG3" s="71">
        <v>3764.9048124776637</v>
      </c>
      <c r="CH3" s="50">
        <f>CG3-CD3</f>
        <v>48.6744394540342</v>
      </c>
      <c r="CI3" s="30">
        <f>(CG3/CD3)^(1/3)-1</f>
        <v>0.004347009218624631</v>
      </c>
      <c r="CK3" s="2" t="s">
        <v>1</v>
      </c>
      <c r="CL3" s="12">
        <v>5163.511376472973</v>
      </c>
      <c r="CM3" s="13">
        <v>5188.729356875184</v>
      </c>
      <c r="CN3" s="13">
        <v>5163.662602254818</v>
      </c>
      <c r="CO3" s="71">
        <v>5094.502027885677</v>
      </c>
      <c r="CP3" s="50">
        <f>CO3-CL3</f>
        <v>-69.00934858729579</v>
      </c>
      <c r="CQ3" s="30">
        <f>(CO3/CL3)^(1/3)-1</f>
        <v>-0.004474931818217676</v>
      </c>
      <c r="CS3" s="2" t="s">
        <v>1</v>
      </c>
      <c r="CT3" s="12">
        <v>1891.8327137541144</v>
      </c>
      <c r="CU3" s="13">
        <v>1935.7702116353623</v>
      </c>
      <c r="CV3" s="13">
        <v>1961.6767203253282</v>
      </c>
      <c r="CW3" s="71">
        <v>1970.9296071952353</v>
      </c>
      <c r="CX3" s="50">
        <f>CW3-CT3</f>
        <v>79.09689344112098</v>
      </c>
      <c r="CY3" s="30">
        <f>(CW3/CT3)^(1/3)-1</f>
        <v>0.013746717107097295</v>
      </c>
      <c r="DA3" s="2" t="s">
        <v>1</v>
      </c>
      <c r="DB3" s="12">
        <v>19539.73814529082</v>
      </c>
      <c r="DC3" s="13">
        <v>19894.825886357692</v>
      </c>
      <c r="DD3" s="13">
        <v>20062.564160543963</v>
      </c>
      <c r="DE3" s="71">
        <v>20059.713741361633</v>
      </c>
      <c r="DF3" s="50">
        <f>DE3-DB3</f>
        <v>519.9755960708135</v>
      </c>
      <c r="DG3" s="30">
        <f>(DE3/DB3)^(1/3)-1</f>
        <v>0.008792854270316397</v>
      </c>
      <c r="DI3" s="2" t="s">
        <v>1</v>
      </c>
      <c r="DJ3" s="12">
        <v>9233.739223957169</v>
      </c>
      <c r="DK3" s="13">
        <v>9352.50198117138</v>
      </c>
      <c r="DL3" s="13">
        <v>9382.175657851656</v>
      </c>
      <c r="DM3" s="71">
        <v>9331.939843989749</v>
      </c>
      <c r="DN3" s="50">
        <f>DM3-DJ3</f>
        <v>98.20062003257954</v>
      </c>
      <c r="DO3" s="30">
        <f>(DM3/DJ3)^(1/3)-1</f>
        <v>0.0035324996550178955</v>
      </c>
      <c r="DQ3" s="2" t="s">
        <v>1</v>
      </c>
      <c r="DR3" s="12">
        <v>9614.050956514082</v>
      </c>
      <c r="DS3" s="13">
        <v>9841.49849960652</v>
      </c>
      <c r="DT3" s="13">
        <v>9977.361969546115</v>
      </c>
      <c r="DU3" s="71">
        <v>10028.534087759586</v>
      </c>
      <c r="DV3" s="50">
        <f>DU3-DR3</f>
        <v>414.4831312455044</v>
      </c>
      <c r="DW3" s="30">
        <f>(DU3/DR3)^(1/3)-1</f>
        <v>0.014169032109735413</v>
      </c>
      <c r="DY3" s="97" t="s">
        <v>1</v>
      </c>
      <c r="DZ3" s="98">
        <v>149646.21437578692</v>
      </c>
      <c r="EA3" s="99">
        <v>152323.3218442919</v>
      </c>
      <c r="EB3" s="99">
        <v>153565.12340399597</v>
      </c>
      <c r="EC3" s="100">
        <v>153652.07671117174</v>
      </c>
      <c r="ED3" s="101">
        <f>EC3-DZ3</f>
        <v>4005.8623353848234</v>
      </c>
      <c r="EE3" s="102">
        <f>(EC3/DZ3)^(1/3)-1</f>
        <v>0.008844505833349503</v>
      </c>
    </row>
    <row r="4" spans="1:135" ht="15.6">
      <c r="A4" s="2" t="s">
        <v>2</v>
      </c>
      <c r="B4" s="62">
        <v>120.7845111543514</v>
      </c>
      <c r="C4" s="41">
        <v>112.67508768637785</v>
      </c>
      <c r="D4" s="41">
        <v>102.1970537813539</v>
      </c>
      <c r="E4" s="63">
        <v>90.60047091204734</v>
      </c>
      <c r="F4" s="51">
        <f aca="true" t="shared" si="0" ref="F4:F30">E4-B4</f>
        <v>-30.184040242304064</v>
      </c>
      <c r="G4" s="31">
        <f aca="true" t="shared" si="1" ref="G4:G31">(E4/B4)^(1/3)-1</f>
        <v>-0.0913992945167682</v>
      </c>
      <c r="H4" s="47"/>
      <c r="I4" s="2" t="s">
        <v>2</v>
      </c>
      <c r="J4" s="14">
        <v>291.44311024266244</v>
      </c>
      <c r="K4" s="15">
        <v>312.39136968546387</v>
      </c>
      <c r="L4" s="15">
        <v>321.99562135418216</v>
      </c>
      <c r="M4" s="16">
        <v>330.81067115381103</v>
      </c>
      <c r="N4" s="51">
        <f aca="true" t="shared" si="2" ref="N4:N31">M4-J4</f>
        <v>39.36756091114859</v>
      </c>
      <c r="O4" s="31">
        <f aca="true" t="shared" si="3" ref="O4:O31">(M4/J4)^(1/3)-1</f>
        <v>0.043138334813934254</v>
      </c>
      <c r="Q4" s="2" t="s">
        <v>2</v>
      </c>
      <c r="R4" s="14">
        <v>222.40214470253665</v>
      </c>
      <c r="S4" s="15">
        <v>241.18506222521282</v>
      </c>
      <c r="T4" s="15">
        <v>257.85039266214994</v>
      </c>
      <c r="U4" s="16">
        <v>274.45967995180666</v>
      </c>
      <c r="V4" s="51">
        <f aca="true" t="shared" si="4" ref="V4:V31">U4-R4</f>
        <v>52.05753524927002</v>
      </c>
      <c r="W4" s="31">
        <f aca="true" t="shared" si="5" ref="W4:W30">(U4/R4)^(1/3)-1</f>
        <v>0.0726215724420729</v>
      </c>
      <c r="Y4" s="2" t="s">
        <v>2</v>
      </c>
      <c r="Z4" s="14">
        <v>166.90481589462385</v>
      </c>
      <c r="AA4" s="15">
        <v>172.81897050461166</v>
      </c>
      <c r="AB4" s="15">
        <v>176.59944694748282</v>
      </c>
      <c r="AC4" s="16">
        <v>179.85165296154483</v>
      </c>
      <c r="AD4" s="51">
        <f aca="true" t="shared" si="6" ref="AD4:AD31">AC4-Z4</f>
        <v>12.946837066920978</v>
      </c>
      <c r="AE4" s="31">
        <f aca="true" t="shared" si="7" ref="AE4:AE31">(AC4/Z4)^(1/3)-1</f>
        <v>0.025215558940263172</v>
      </c>
      <c r="AG4" s="2" t="s">
        <v>2</v>
      </c>
      <c r="AH4" s="14">
        <v>56.01617495513267</v>
      </c>
      <c r="AI4" s="15">
        <v>59.0923275296404</v>
      </c>
      <c r="AJ4" s="15">
        <v>61.525004971937925</v>
      </c>
      <c r="AK4" s="16">
        <v>58.03510862246436</v>
      </c>
      <c r="AL4" s="51">
        <f aca="true" t="shared" si="8" ref="AL4:AL31">AK4-AH4</f>
        <v>2.0189336673316873</v>
      </c>
      <c r="AM4" s="31">
        <f aca="true" t="shared" si="9" ref="AM4:AM31">(AK4/AH4)^(1/3)-1</f>
        <v>0.011872478622238836</v>
      </c>
      <c r="AO4" s="2" t="s">
        <v>2</v>
      </c>
      <c r="AP4" s="14">
        <v>91.24191185990608</v>
      </c>
      <c r="AQ4" s="15">
        <v>95.92384119571541</v>
      </c>
      <c r="AR4" s="15">
        <v>99.53577375599447</v>
      </c>
      <c r="AS4" s="16">
        <v>102.94501569856776</v>
      </c>
      <c r="AT4" s="51">
        <f aca="true" t="shared" si="10" ref="AT4:AT30">AS4-AP4</f>
        <v>11.703103838661676</v>
      </c>
      <c r="AU4" s="31">
        <f aca="true" t="shared" si="11" ref="AU4:AU31">(AS4/AP4)^(1/3)-1</f>
        <v>0.04104694920183172</v>
      </c>
      <c r="AW4" s="2" t="s">
        <v>2</v>
      </c>
      <c r="AX4" s="14">
        <v>10.980404261326496</v>
      </c>
      <c r="AY4" s="15">
        <v>8.182885791320569</v>
      </c>
      <c r="AZ4" s="15">
        <v>5.032923899408379</v>
      </c>
      <c r="BA4" s="16">
        <v>1.658839636392467</v>
      </c>
      <c r="BB4" s="51">
        <f aca="true" t="shared" si="12" ref="BB4:BB31">BA4-AX4</f>
        <v>-9.32156462493403</v>
      </c>
      <c r="BC4" s="31">
        <f aca="true" t="shared" si="13" ref="BC4:BC31">(BA4/AX4)^(1/3)-1</f>
        <v>-0.46740711776893473</v>
      </c>
      <c r="BE4" s="2" t="s">
        <v>2</v>
      </c>
      <c r="BF4" s="14">
        <v>47.217252268759324</v>
      </c>
      <c r="BG4" s="15">
        <v>51.87027711095728</v>
      </c>
      <c r="BH4" s="15">
        <v>56.1180028016322</v>
      </c>
      <c r="BI4" s="16">
        <v>60.393366818417825</v>
      </c>
      <c r="BJ4" s="51">
        <f aca="true" t="shared" si="14" ref="BJ4:BJ31">BI4-BF4</f>
        <v>13.1761145496585</v>
      </c>
      <c r="BK4" s="31">
        <f aca="true" t="shared" si="15" ref="BK4:BK31">(BI4/BF4)^(1/3)-1</f>
        <v>0.08549920651359555</v>
      </c>
      <c r="BM4" s="2" t="s">
        <v>2</v>
      </c>
      <c r="BN4" s="14">
        <v>123.02310151118552</v>
      </c>
      <c r="BO4" s="15">
        <v>127.73310844367926</v>
      </c>
      <c r="BP4" s="15">
        <v>130.8937565276826</v>
      </c>
      <c r="BQ4" s="16">
        <v>133.68586919760938</v>
      </c>
      <c r="BR4" s="51">
        <f aca="true" t="shared" si="16" ref="BR4:BR31">BQ4-BN4</f>
        <v>10.662767686423862</v>
      </c>
      <c r="BS4" s="31">
        <f aca="true" t="shared" si="17" ref="BS4:BS31">(BQ4/BN4)^(1/3)-1</f>
        <v>0.02809428294102223</v>
      </c>
      <c r="BU4" s="2" t="s">
        <v>2</v>
      </c>
      <c r="BV4" s="14">
        <v>426.8483422540751</v>
      </c>
      <c r="BW4" s="15">
        <v>453.1112726356419</v>
      </c>
      <c r="BX4" s="15">
        <v>474.6586960113214</v>
      </c>
      <c r="BY4" s="16">
        <v>495.5169847943545</v>
      </c>
      <c r="BZ4" s="51">
        <f aca="true" t="shared" si="18" ref="BZ4:BZ31">BY4-BV4</f>
        <v>68.66864254027945</v>
      </c>
      <c r="CA4" s="31">
        <f aca="true" t="shared" si="19" ref="CA4:CA31">(BY4/BV4)^(1/3)-1</f>
        <v>0.05098128389353085</v>
      </c>
      <c r="CC4" s="2" t="s">
        <v>2</v>
      </c>
      <c r="CD4" s="14">
        <v>113.11256703317486</v>
      </c>
      <c r="CE4" s="15">
        <v>118.22438356459783</v>
      </c>
      <c r="CF4" s="15">
        <v>121.96364743433716</v>
      </c>
      <c r="CG4" s="16">
        <v>125.41049076727872</v>
      </c>
      <c r="CH4" s="51">
        <f aca="true" t="shared" si="20" ref="CH4:CH31">CG4-CD4</f>
        <v>12.297923734103861</v>
      </c>
      <c r="CI4" s="31">
        <f aca="true" t="shared" si="21" ref="CI4:CI31">(CG4/CD4)^(1/3)-1</f>
        <v>0.035001556530042555</v>
      </c>
      <c r="CK4" s="2" t="s">
        <v>2</v>
      </c>
      <c r="CL4" s="14">
        <v>259.2763707789145</v>
      </c>
      <c r="CM4" s="15">
        <v>270.8405003390149</v>
      </c>
      <c r="CN4" s="15">
        <v>279.2482744906703</v>
      </c>
      <c r="CO4" s="16">
        <v>286.9766609160002</v>
      </c>
      <c r="CP4" s="51">
        <f aca="true" t="shared" si="22" ref="CP4:CP31">CO4-CL4</f>
        <v>27.700290137085688</v>
      </c>
      <c r="CQ4" s="31">
        <f aca="true" t="shared" si="23" ref="CQ4:CQ31">(CO4/CL4)^(1/3)-1</f>
        <v>0.03441437300002459</v>
      </c>
      <c r="CS4" s="2" t="s">
        <v>2</v>
      </c>
      <c r="CT4" s="14">
        <v>67.88132347557358</v>
      </c>
      <c r="CU4" s="15">
        <v>69.11344364393634</v>
      </c>
      <c r="CV4" s="15">
        <v>69.39970409332032</v>
      </c>
      <c r="CW4" s="16">
        <v>69.40139389814152</v>
      </c>
      <c r="CX4" s="51">
        <f aca="true" t="shared" si="24" ref="CX4:CX31">CW4-CT4</f>
        <v>1.5200704225679402</v>
      </c>
      <c r="CY4" s="31">
        <f aca="true" t="shared" si="25" ref="CY4:CY31">(CW4/CT4)^(1/3)-1</f>
        <v>0.007409319114817459</v>
      </c>
      <c r="DA4" s="2" t="s">
        <v>2</v>
      </c>
      <c r="DB4" s="14">
        <v>387.91618721744425</v>
      </c>
      <c r="DC4" s="15">
        <v>415.44964435420763</v>
      </c>
      <c r="DD4" s="15">
        <v>438.9416601143919</v>
      </c>
      <c r="DE4" s="16">
        <v>462.0252490242212</v>
      </c>
      <c r="DF4" s="51">
        <f aca="true" t="shared" si="26" ref="DF4:DF31">DE4-DB4</f>
        <v>74.10906180677694</v>
      </c>
      <c r="DG4" s="31">
        <f aca="true" t="shared" si="27" ref="DG4:DG31">(DE4/DB4)^(1/3)-1</f>
        <v>0.060008307895966784</v>
      </c>
      <c r="DI4" s="2" t="s">
        <v>2</v>
      </c>
      <c r="DJ4" s="14">
        <v>48.8652806524673</v>
      </c>
      <c r="DK4" s="15">
        <v>37.8905638809317</v>
      </c>
      <c r="DL4" s="15">
        <v>25.445548754816368</v>
      </c>
      <c r="DM4" s="16">
        <v>12.090784819194507</v>
      </c>
      <c r="DN4" s="51">
        <f aca="true" t="shared" si="28" ref="DN4:DN31">DM4-DJ4</f>
        <v>-36.774495833272795</v>
      </c>
      <c r="DO4" s="31">
        <f aca="true" t="shared" si="29" ref="DO4:DO31">(DM4/DJ4)^(1/3)-1</f>
        <v>-0.3722047411732585</v>
      </c>
      <c r="DQ4" s="2" t="s">
        <v>2</v>
      </c>
      <c r="DR4" s="14">
        <v>228.82840820561628</v>
      </c>
      <c r="DS4" s="15">
        <v>241.56075769187885</v>
      </c>
      <c r="DT4" s="15">
        <v>251.67554114334797</v>
      </c>
      <c r="DU4" s="16">
        <v>261.34084612003676</v>
      </c>
      <c r="DV4" s="51">
        <f aca="true" t="shared" si="30" ref="DV4:DV31">DU4-DR4</f>
        <v>32.512437914420474</v>
      </c>
      <c r="DW4" s="31">
        <f aca="true" t="shared" si="31" ref="DW4:DW31">(DU4/DR4)^(1/3)-1</f>
        <v>0.045279543320903226</v>
      </c>
      <c r="DY4" s="103" t="s">
        <v>2</v>
      </c>
      <c r="DZ4" s="104">
        <v>2662.74190646775</v>
      </c>
      <c r="EA4" s="105">
        <v>2788.0634962831878</v>
      </c>
      <c r="EB4" s="105">
        <v>2873.08104874403</v>
      </c>
      <c r="EC4" s="106">
        <v>2945.2030852918897</v>
      </c>
      <c r="ED4" s="107">
        <f aca="true" t="shared" si="32" ref="ED4:ED31">EC4-DZ4</f>
        <v>282.46117882413955</v>
      </c>
      <c r="EE4" s="108">
        <f aca="true" t="shared" si="33" ref="EE4:EE31">(EC4/DZ4)^(1/3)-1</f>
        <v>0.0341782294023254</v>
      </c>
    </row>
    <row r="5" spans="1:135" ht="15.6">
      <c r="A5" s="2" t="s">
        <v>3</v>
      </c>
      <c r="B5" s="62">
        <v>978.14574264683</v>
      </c>
      <c r="C5" s="41">
        <v>1054.280200847822</v>
      </c>
      <c r="D5" s="41">
        <v>1122.6186259173835</v>
      </c>
      <c r="E5" s="63">
        <v>1168.3101155300894</v>
      </c>
      <c r="F5" s="51">
        <f t="shared" si="0"/>
        <v>190.1643728832595</v>
      </c>
      <c r="G5" s="31">
        <f t="shared" si="1"/>
        <v>0.06100685375648918</v>
      </c>
      <c r="H5" s="47"/>
      <c r="I5" s="2" t="s">
        <v>3</v>
      </c>
      <c r="J5" s="14">
        <v>456.4884408838817</v>
      </c>
      <c r="K5" s="15">
        <v>463.70653425818193</v>
      </c>
      <c r="L5" s="15">
        <v>466.494688460398</v>
      </c>
      <c r="M5" s="16">
        <v>476.78358415716775</v>
      </c>
      <c r="N5" s="51">
        <f t="shared" si="2"/>
        <v>20.295143273286044</v>
      </c>
      <c r="O5" s="31">
        <f t="shared" si="3"/>
        <v>0.014605400718839645</v>
      </c>
      <c r="Q5" s="2" t="s">
        <v>3</v>
      </c>
      <c r="R5" s="14">
        <v>1101.2233004122597</v>
      </c>
      <c r="S5" s="15">
        <v>1175.309120673765</v>
      </c>
      <c r="T5" s="15">
        <v>1240.489988265244</v>
      </c>
      <c r="U5" s="16">
        <v>1259.1691293721437</v>
      </c>
      <c r="V5" s="51">
        <f t="shared" si="4"/>
        <v>157.945828959884</v>
      </c>
      <c r="W5" s="31">
        <f t="shared" si="5"/>
        <v>0.045689848490034324</v>
      </c>
      <c r="Y5" s="2" t="s">
        <v>3</v>
      </c>
      <c r="Z5" s="14">
        <v>1002.4421536787656</v>
      </c>
      <c r="AA5" s="15">
        <v>936.4202480556869</v>
      </c>
      <c r="AB5" s="15">
        <v>858.0962653710102</v>
      </c>
      <c r="AC5" s="16">
        <v>831.654320616954</v>
      </c>
      <c r="AD5" s="51">
        <f t="shared" si="6"/>
        <v>-170.78783306181163</v>
      </c>
      <c r="AE5" s="31">
        <f t="shared" si="7"/>
        <v>-0.060360693329512216</v>
      </c>
      <c r="AG5" s="2" t="s">
        <v>3</v>
      </c>
      <c r="AH5" s="14">
        <v>603.6455379048896</v>
      </c>
      <c r="AI5" s="15">
        <v>643.4355574591254</v>
      </c>
      <c r="AJ5" s="15">
        <v>678.3184415320136</v>
      </c>
      <c r="AK5" s="16">
        <v>596.453272874877</v>
      </c>
      <c r="AL5" s="51">
        <f t="shared" si="8"/>
        <v>-7.19226503001255</v>
      </c>
      <c r="AM5" s="31">
        <f t="shared" si="9"/>
        <v>-0.003987450563225803</v>
      </c>
      <c r="AO5" s="2" t="s">
        <v>3</v>
      </c>
      <c r="AP5" s="14">
        <v>603.656529349158</v>
      </c>
      <c r="AQ5" s="15">
        <v>628.4577199331434</v>
      </c>
      <c r="AR5" s="15">
        <v>647.880429773078</v>
      </c>
      <c r="AS5" s="16">
        <v>667.2572857910922</v>
      </c>
      <c r="AT5" s="51">
        <f t="shared" si="10"/>
        <v>63.60075644193421</v>
      </c>
      <c r="AU5" s="31">
        <f t="shared" si="11"/>
        <v>0.03395381670804576</v>
      </c>
      <c r="AW5" s="2" t="s">
        <v>3</v>
      </c>
      <c r="AX5" s="14">
        <v>69.43260081961219</v>
      </c>
      <c r="AY5" s="15">
        <v>69.69199240526545</v>
      </c>
      <c r="AZ5" s="15">
        <v>69.25122206150938</v>
      </c>
      <c r="BA5" s="16">
        <v>68.72775053058945</v>
      </c>
      <c r="BB5" s="51">
        <f t="shared" si="12"/>
        <v>-0.7048502890227439</v>
      </c>
      <c r="BC5" s="31">
        <f t="shared" si="13"/>
        <v>-0.0033953740150493017</v>
      </c>
      <c r="BE5" s="2" t="s">
        <v>3</v>
      </c>
      <c r="BF5" s="14">
        <v>436.3917332050477</v>
      </c>
      <c r="BG5" s="15">
        <v>453.59848306685564</v>
      </c>
      <c r="BH5" s="15">
        <v>466.8943433242445</v>
      </c>
      <c r="BI5" s="16">
        <v>480.13548702320105</v>
      </c>
      <c r="BJ5" s="51">
        <f t="shared" si="14"/>
        <v>43.74375381815338</v>
      </c>
      <c r="BK5" s="31">
        <f t="shared" si="15"/>
        <v>0.03235507488627376</v>
      </c>
      <c r="BM5" s="2" t="s">
        <v>3</v>
      </c>
      <c r="BN5" s="14">
        <v>393.2494558663027</v>
      </c>
      <c r="BO5" s="15">
        <v>405.8856980484705</v>
      </c>
      <c r="BP5" s="15">
        <v>414.9074747360355</v>
      </c>
      <c r="BQ5" s="16">
        <v>423.7942710864407</v>
      </c>
      <c r="BR5" s="51">
        <f t="shared" si="16"/>
        <v>30.54481522013799</v>
      </c>
      <c r="BS5" s="31">
        <f t="shared" si="17"/>
        <v>0.02524812504304852</v>
      </c>
      <c r="BU5" s="2" t="s">
        <v>3</v>
      </c>
      <c r="BV5" s="14">
        <v>146.28377282137842</v>
      </c>
      <c r="BW5" s="15">
        <v>136.5239509628117</v>
      </c>
      <c r="BX5" s="15">
        <v>124.96497605394285</v>
      </c>
      <c r="BY5" s="16">
        <v>112.92404417829954</v>
      </c>
      <c r="BZ5" s="51">
        <f t="shared" si="18"/>
        <v>-33.35972864307888</v>
      </c>
      <c r="CA5" s="31">
        <f t="shared" si="19"/>
        <v>-0.08266050878556441</v>
      </c>
      <c r="CC5" s="2" t="s">
        <v>3</v>
      </c>
      <c r="CD5" s="14">
        <v>240.12681042506702</v>
      </c>
      <c r="CE5" s="15">
        <v>230.7574697349744</v>
      </c>
      <c r="CF5" s="15">
        <v>218.64391222506543</v>
      </c>
      <c r="CG5" s="16">
        <v>205.93781244558198</v>
      </c>
      <c r="CH5" s="51">
        <f t="shared" si="20"/>
        <v>-34.18899797948504</v>
      </c>
      <c r="CI5" s="31">
        <f t="shared" si="21"/>
        <v>-0.049909123570405</v>
      </c>
      <c r="CK5" s="2" t="s">
        <v>3</v>
      </c>
      <c r="CL5" s="14">
        <v>294.440817866612</v>
      </c>
      <c r="CM5" s="15">
        <v>313.83823084978224</v>
      </c>
      <c r="CN5" s="15">
        <v>330.84173916947964</v>
      </c>
      <c r="CO5" s="16">
        <v>348.04084949411606</v>
      </c>
      <c r="CP5" s="51">
        <f t="shared" si="22"/>
        <v>53.60003162750405</v>
      </c>
      <c r="CQ5" s="31">
        <f t="shared" si="23"/>
        <v>0.05733043845981567</v>
      </c>
      <c r="CS5" s="2" t="s">
        <v>3</v>
      </c>
      <c r="CT5" s="14">
        <v>119.08291076598127</v>
      </c>
      <c r="CU5" s="15">
        <v>108.82273573640951</v>
      </c>
      <c r="CV5" s="15">
        <v>97.02516676852896</v>
      </c>
      <c r="CW5" s="16">
        <v>84.76613468415627</v>
      </c>
      <c r="CX5" s="51">
        <f t="shared" si="24"/>
        <v>-34.316776081825</v>
      </c>
      <c r="CY5" s="31">
        <f t="shared" si="25"/>
        <v>-0.10712434975422058</v>
      </c>
      <c r="DA5" s="2" t="s">
        <v>3</v>
      </c>
      <c r="DB5" s="14">
        <v>435.8430858486552</v>
      </c>
      <c r="DC5" s="15">
        <v>444.46524230935046</v>
      </c>
      <c r="DD5" s="15">
        <v>448.91221554001214</v>
      </c>
      <c r="DE5" s="16">
        <v>453.0488745851688</v>
      </c>
      <c r="DF5" s="51">
        <f t="shared" si="26"/>
        <v>17.20578873651357</v>
      </c>
      <c r="DG5" s="31">
        <f t="shared" si="27"/>
        <v>0.012989549625549213</v>
      </c>
      <c r="DI5" s="2" t="s">
        <v>3</v>
      </c>
      <c r="DJ5" s="14">
        <v>366.39657197336817</v>
      </c>
      <c r="DK5" s="15">
        <v>372.962301192219</v>
      </c>
      <c r="DL5" s="15">
        <v>375.9966541197333</v>
      </c>
      <c r="DM5" s="16">
        <v>378.7497576366119</v>
      </c>
      <c r="DN5" s="51">
        <f t="shared" si="28"/>
        <v>12.353185663243721</v>
      </c>
      <c r="DO5" s="31">
        <f t="shared" si="29"/>
        <v>0.01111445842423775</v>
      </c>
      <c r="DQ5" s="2" t="s">
        <v>3</v>
      </c>
      <c r="DR5" s="14">
        <v>235.49877952594167</v>
      </c>
      <c r="DS5" s="15">
        <v>245.50866738427032</v>
      </c>
      <c r="DT5" s="15">
        <v>253.4308140091487</v>
      </c>
      <c r="DU5" s="16">
        <v>261.34505743565677</v>
      </c>
      <c r="DV5" s="51">
        <f t="shared" si="30"/>
        <v>25.8462779097151</v>
      </c>
      <c r="DW5" s="31">
        <f t="shared" si="31"/>
        <v>0.03532144576440599</v>
      </c>
      <c r="DY5" s="103" t="s">
        <v>3</v>
      </c>
      <c r="DZ5" s="104">
        <v>7482.348243993749</v>
      </c>
      <c r="EA5" s="105">
        <v>7683.664152918134</v>
      </c>
      <c r="EB5" s="105">
        <v>7814.766957326829</v>
      </c>
      <c r="EC5" s="106">
        <v>7817.097747442145</v>
      </c>
      <c r="ED5" s="107">
        <f t="shared" si="32"/>
        <v>334.74950344839635</v>
      </c>
      <c r="EE5" s="108">
        <f t="shared" si="33"/>
        <v>0.014695828793293675</v>
      </c>
    </row>
    <row r="6" spans="1:135" ht="15.6">
      <c r="A6" s="3" t="s">
        <v>4</v>
      </c>
      <c r="B6" s="64">
        <v>96.64404831182839</v>
      </c>
      <c r="C6" s="43">
        <v>89.61949241412394</v>
      </c>
      <c r="D6" s="43">
        <v>82.46614861747199</v>
      </c>
      <c r="E6" s="65">
        <v>75.7681545055284</v>
      </c>
      <c r="F6" s="51">
        <f t="shared" si="0"/>
        <v>-20.875893806299985</v>
      </c>
      <c r="G6" s="31">
        <f t="shared" si="1"/>
        <v>-0.07791590317642383</v>
      </c>
      <c r="H6" s="47"/>
      <c r="I6" s="3" t="s">
        <v>4</v>
      </c>
      <c r="J6" s="14">
        <v>286.6250702948486</v>
      </c>
      <c r="K6" s="15">
        <v>275.0228125760713</v>
      </c>
      <c r="L6" s="15">
        <v>262.89910536179184</v>
      </c>
      <c r="M6" s="16">
        <v>268.5264474788744</v>
      </c>
      <c r="N6" s="51">
        <f t="shared" si="2"/>
        <v>-18.098622815974238</v>
      </c>
      <c r="O6" s="31">
        <f t="shared" si="3"/>
        <v>-0.02150720826976671</v>
      </c>
      <c r="Q6" s="3" t="s">
        <v>4</v>
      </c>
      <c r="R6" s="14">
        <v>727.8402107325403</v>
      </c>
      <c r="S6" s="15">
        <v>742.9636680474813</v>
      </c>
      <c r="T6" s="15">
        <v>756.0892389654443</v>
      </c>
      <c r="U6" s="16">
        <v>756.1559250570963</v>
      </c>
      <c r="V6" s="51">
        <f t="shared" si="4"/>
        <v>28.315714324555984</v>
      </c>
      <c r="W6" s="31">
        <f t="shared" si="5"/>
        <v>0.012803293094861834</v>
      </c>
      <c r="Y6" s="3" t="s">
        <v>4</v>
      </c>
      <c r="Z6" s="14">
        <v>172.32731829508378</v>
      </c>
      <c r="AA6" s="15">
        <v>146.37661786447805</v>
      </c>
      <c r="AB6" s="15">
        <v>120.39914477184588</v>
      </c>
      <c r="AC6" s="16">
        <v>95.24883543729514</v>
      </c>
      <c r="AD6" s="51">
        <f t="shared" si="6"/>
        <v>-77.07848285778864</v>
      </c>
      <c r="AE6" s="31">
        <f t="shared" si="7"/>
        <v>-0.17933008114840465</v>
      </c>
      <c r="AG6" s="3" t="s">
        <v>4</v>
      </c>
      <c r="AH6" s="14">
        <v>6.057061369367415</v>
      </c>
      <c r="AI6" s="15">
        <v>3.9667555925837577</v>
      </c>
      <c r="AJ6" s="15">
        <v>1.8933125378693374</v>
      </c>
      <c r="AK6" s="16">
        <v>0</v>
      </c>
      <c r="AL6" s="51">
        <f t="shared" si="8"/>
        <v>-6.057061369367415</v>
      </c>
      <c r="AM6" s="31">
        <f t="shared" si="9"/>
        <v>-1</v>
      </c>
      <c r="AO6" s="3" t="s">
        <v>4</v>
      </c>
      <c r="AP6" s="14">
        <v>59.29021555401273</v>
      </c>
      <c r="AQ6" s="15">
        <v>57.2009197507284</v>
      </c>
      <c r="AR6" s="15">
        <v>54.99906365902911</v>
      </c>
      <c r="AS6" s="16">
        <v>53.074042700700296</v>
      </c>
      <c r="AT6" s="51">
        <f t="shared" si="10"/>
        <v>-6.216172853312436</v>
      </c>
      <c r="AU6" s="31">
        <f t="shared" si="11"/>
        <v>-0.03624558610724815</v>
      </c>
      <c r="AW6" s="3" t="s">
        <v>4</v>
      </c>
      <c r="AX6" s="14">
        <v>792.3548657419193</v>
      </c>
      <c r="AY6" s="15">
        <v>796.2356922547829</v>
      </c>
      <c r="AZ6" s="15">
        <v>798.131690319446</v>
      </c>
      <c r="BA6" s="16">
        <v>803.6912527079992</v>
      </c>
      <c r="BB6" s="51">
        <f t="shared" si="12"/>
        <v>11.336386966079885</v>
      </c>
      <c r="BC6" s="31">
        <f t="shared" si="13"/>
        <v>0.004746504839417298</v>
      </c>
      <c r="BE6" s="3" t="s">
        <v>4</v>
      </c>
      <c r="BF6" s="14">
        <v>101.6576104103553</v>
      </c>
      <c r="BG6" s="15">
        <v>101.77286489152708</v>
      </c>
      <c r="BH6" s="15">
        <v>101.63925199209662</v>
      </c>
      <c r="BI6" s="16">
        <v>101.97610128005475</v>
      </c>
      <c r="BJ6" s="51">
        <f t="shared" si="14"/>
        <v>0.3184908696994455</v>
      </c>
      <c r="BK6" s="31">
        <f t="shared" si="15"/>
        <v>0.0010432366648096547</v>
      </c>
      <c r="BM6" s="3" t="s">
        <v>4</v>
      </c>
      <c r="BN6" s="14">
        <v>288.12390052223145</v>
      </c>
      <c r="BO6" s="15">
        <v>303.1460637984212</v>
      </c>
      <c r="BP6" s="15">
        <v>317.2408047828686</v>
      </c>
      <c r="BQ6" s="16">
        <v>332.65229291004994</v>
      </c>
      <c r="BR6" s="51">
        <f t="shared" si="16"/>
        <v>44.528392387818485</v>
      </c>
      <c r="BS6" s="31">
        <f t="shared" si="17"/>
        <v>0.049068254710817216</v>
      </c>
      <c r="BU6" s="3" t="s">
        <v>4</v>
      </c>
      <c r="BV6" s="14">
        <v>30.47878100239784</v>
      </c>
      <c r="BW6" s="15">
        <v>31.973957752736577</v>
      </c>
      <c r="BX6" s="15">
        <v>33.37244771870718</v>
      </c>
      <c r="BY6" s="16">
        <v>34.91033442986129</v>
      </c>
      <c r="BZ6" s="51">
        <f t="shared" si="18"/>
        <v>4.431553427463445</v>
      </c>
      <c r="CA6" s="31">
        <f t="shared" si="19"/>
        <v>0.04629015435286821</v>
      </c>
      <c r="CC6" s="3" t="s">
        <v>4</v>
      </c>
      <c r="CD6" s="14">
        <v>44.10958449402172</v>
      </c>
      <c r="CE6" s="15">
        <v>42.18653256306161</v>
      </c>
      <c r="CF6" s="15">
        <v>40.18531171494474</v>
      </c>
      <c r="CG6" s="16">
        <v>38.39046338811928</v>
      </c>
      <c r="CH6" s="51">
        <f t="shared" si="20"/>
        <v>-5.719121105902438</v>
      </c>
      <c r="CI6" s="31">
        <f t="shared" si="21"/>
        <v>-0.04523432802964278</v>
      </c>
      <c r="CK6" s="3" t="s">
        <v>4</v>
      </c>
      <c r="CL6" s="14">
        <v>49.367589506672374</v>
      </c>
      <c r="CM6" s="15">
        <v>50.8460775791043</v>
      </c>
      <c r="CN6" s="15">
        <v>50.55208413160566</v>
      </c>
      <c r="CO6" s="16">
        <v>50.49446166927457</v>
      </c>
      <c r="CP6" s="51">
        <f t="shared" si="22"/>
        <v>1.1268721626021971</v>
      </c>
      <c r="CQ6" s="31">
        <f t="shared" si="23"/>
        <v>0.007551548316300449</v>
      </c>
      <c r="CS6" s="3" t="s">
        <v>4</v>
      </c>
      <c r="CT6" s="14">
        <v>684.0586765507894</v>
      </c>
      <c r="CU6" s="15">
        <v>711.9034961793806</v>
      </c>
      <c r="CV6" s="15">
        <v>737.6646245112313</v>
      </c>
      <c r="CW6" s="16">
        <v>744.3374907933805</v>
      </c>
      <c r="CX6" s="51">
        <f t="shared" si="24"/>
        <v>60.278814242591125</v>
      </c>
      <c r="CY6" s="31">
        <f t="shared" si="25"/>
        <v>0.0285502468570471</v>
      </c>
      <c r="DA6" s="3" t="s">
        <v>4</v>
      </c>
      <c r="DB6" s="14">
        <v>246.44432054301276</v>
      </c>
      <c r="DC6" s="15">
        <v>243.27178731417874</v>
      </c>
      <c r="DD6" s="15">
        <v>239.54809848144978</v>
      </c>
      <c r="DE6" s="16">
        <v>236.96884593819868</v>
      </c>
      <c r="DF6" s="51">
        <f t="shared" si="26"/>
        <v>-9.475474604814082</v>
      </c>
      <c r="DG6" s="31">
        <f t="shared" si="27"/>
        <v>-0.012984105360529519</v>
      </c>
      <c r="DI6" s="3" t="s">
        <v>4</v>
      </c>
      <c r="DJ6" s="14">
        <v>408.72676255923534</v>
      </c>
      <c r="DK6" s="15">
        <v>408.33134549669205</v>
      </c>
      <c r="DL6" s="15">
        <v>406.94830466895434</v>
      </c>
      <c r="DM6" s="16">
        <v>407.4577880308995</v>
      </c>
      <c r="DN6" s="51">
        <f t="shared" si="28"/>
        <v>-1.268974528335832</v>
      </c>
      <c r="DO6" s="31">
        <f t="shared" si="29"/>
        <v>-0.0010359733175188124</v>
      </c>
      <c r="DQ6" s="3" t="s">
        <v>4</v>
      </c>
      <c r="DR6" s="14">
        <v>142.2684562049332</v>
      </c>
      <c r="DS6" s="15">
        <v>147.22144992130677</v>
      </c>
      <c r="DT6" s="15">
        <v>151.7537484009221</v>
      </c>
      <c r="DU6" s="16">
        <v>156.9390187856103</v>
      </c>
      <c r="DV6" s="51">
        <f t="shared" si="30"/>
        <v>14.670562580677114</v>
      </c>
      <c r="DW6" s="31">
        <f t="shared" si="31"/>
        <v>0.03325481559259136</v>
      </c>
      <c r="DY6" s="109" t="s">
        <v>4</v>
      </c>
      <c r="DZ6" s="104">
        <v>4136.37447209325</v>
      </c>
      <c r="EA6" s="105">
        <v>4152.039533996657</v>
      </c>
      <c r="EB6" s="105">
        <v>4155.782380635678</v>
      </c>
      <c r="EC6" s="106">
        <v>4156.591455112943</v>
      </c>
      <c r="ED6" s="107">
        <f t="shared" si="32"/>
        <v>20.216983019692634</v>
      </c>
      <c r="EE6" s="108">
        <f t="shared" si="33"/>
        <v>0.0016265560359385312</v>
      </c>
    </row>
    <row r="7" spans="1:135" ht="15.6">
      <c r="A7" s="4" t="s">
        <v>5</v>
      </c>
      <c r="B7" s="60">
        <v>1833.7041500482862</v>
      </c>
      <c r="C7" s="39">
        <v>1839.2942317781688</v>
      </c>
      <c r="D7" s="39">
        <v>1843.7532840789306</v>
      </c>
      <c r="E7" s="61">
        <v>1844.0433075805747</v>
      </c>
      <c r="F7" s="52">
        <f t="shared" si="0"/>
        <v>10.339157532288482</v>
      </c>
      <c r="G7" s="34">
        <f t="shared" si="1"/>
        <v>0.0018759453048611263</v>
      </c>
      <c r="H7" s="47"/>
      <c r="I7" s="4" t="s">
        <v>5</v>
      </c>
      <c r="J7" s="72">
        <v>22158.84494193772</v>
      </c>
      <c r="K7" s="22">
        <v>22476.53873652101</v>
      </c>
      <c r="L7" s="22">
        <v>22783.46523611033</v>
      </c>
      <c r="M7" s="73">
        <v>23041.229592432923</v>
      </c>
      <c r="N7" s="52">
        <f t="shared" si="2"/>
        <v>882.3846504952016</v>
      </c>
      <c r="O7" s="34">
        <f t="shared" si="3"/>
        <v>0.013101233935103096</v>
      </c>
      <c r="Q7" s="4" t="s">
        <v>5</v>
      </c>
      <c r="R7" s="72">
        <v>8801.192709500529</v>
      </c>
      <c r="S7" s="22">
        <v>8901.128261917649</v>
      </c>
      <c r="T7" s="22">
        <v>9084.666760735243</v>
      </c>
      <c r="U7" s="73">
        <v>9072.183184955804</v>
      </c>
      <c r="V7" s="52">
        <f t="shared" si="4"/>
        <v>270.9904754552754</v>
      </c>
      <c r="W7" s="34">
        <f t="shared" si="5"/>
        <v>0.010159828007234362</v>
      </c>
      <c r="Y7" s="4" t="s">
        <v>5</v>
      </c>
      <c r="Z7" s="72">
        <v>3886.5469033632266</v>
      </c>
      <c r="AA7" s="22">
        <v>3910.6218349607357</v>
      </c>
      <c r="AB7" s="22">
        <v>3844.257401007991</v>
      </c>
      <c r="AC7" s="73">
        <v>3945.483993434023</v>
      </c>
      <c r="AD7" s="52">
        <f t="shared" si="6"/>
        <v>58.93709007079633</v>
      </c>
      <c r="AE7" s="34">
        <f t="shared" si="7"/>
        <v>0.0050294568567652576</v>
      </c>
      <c r="AG7" s="4" t="s">
        <v>5</v>
      </c>
      <c r="AH7" s="72">
        <v>1196.822990313141</v>
      </c>
      <c r="AI7" s="22">
        <v>1208.35878514625</v>
      </c>
      <c r="AJ7" s="22">
        <v>1219.2478284097474</v>
      </c>
      <c r="AK7" s="73">
        <v>1227.454208311313</v>
      </c>
      <c r="AL7" s="52">
        <f t="shared" si="8"/>
        <v>30.631217998172133</v>
      </c>
      <c r="AM7" s="34">
        <f t="shared" si="9"/>
        <v>0.008459493416695718</v>
      </c>
      <c r="AO7" s="4" t="s">
        <v>5</v>
      </c>
      <c r="AP7" s="72">
        <v>5863.9439922682295</v>
      </c>
      <c r="AQ7" s="22">
        <v>5824.804138402899</v>
      </c>
      <c r="AR7" s="22">
        <v>5781.386323632575</v>
      </c>
      <c r="AS7" s="73">
        <v>5724.35905551464</v>
      </c>
      <c r="AT7" s="52">
        <f t="shared" si="10"/>
        <v>-139.58493675358932</v>
      </c>
      <c r="AU7" s="34">
        <f t="shared" si="11"/>
        <v>-0.007998449346997005</v>
      </c>
      <c r="AW7" s="4" t="s">
        <v>5</v>
      </c>
      <c r="AX7" s="72">
        <v>4126.971709532074</v>
      </c>
      <c r="AY7" s="22">
        <v>4184.280576988413</v>
      </c>
      <c r="AZ7" s="22">
        <v>4239.562525087713</v>
      </c>
      <c r="BA7" s="73">
        <v>4285.679224132798</v>
      </c>
      <c r="BB7" s="52">
        <f t="shared" si="12"/>
        <v>158.7075146007237</v>
      </c>
      <c r="BC7" s="34">
        <f t="shared" si="13"/>
        <v>0.012657825870729278</v>
      </c>
      <c r="BE7" s="4" t="s">
        <v>5</v>
      </c>
      <c r="BF7" s="72">
        <v>5735.346017343491</v>
      </c>
      <c r="BG7" s="22">
        <v>5761.630026263967</v>
      </c>
      <c r="BH7" s="22">
        <v>5784.478500211237</v>
      </c>
      <c r="BI7" s="73">
        <v>5794.330165285436</v>
      </c>
      <c r="BJ7" s="52">
        <f t="shared" si="14"/>
        <v>58.984147941944684</v>
      </c>
      <c r="BK7" s="34">
        <f t="shared" si="15"/>
        <v>0.0034164222581716253</v>
      </c>
      <c r="BM7" s="4" t="s">
        <v>5</v>
      </c>
      <c r="BN7" s="72">
        <v>4526.819579301996</v>
      </c>
      <c r="BO7" s="22">
        <v>4588.296539797043</v>
      </c>
      <c r="BP7" s="22">
        <v>4647.534148715491</v>
      </c>
      <c r="BQ7" s="73">
        <v>4696.711783108443</v>
      </c>
      <c r="BR7" s="52">
        <f t="shared" si="16"/>
        <v>169.89220380644747</v>
      </c>
      <c r="BS7" s="34">
        <f t="shared" si="17"/>
        <v>0.012356731248404307</v>
      </c>
      <c r="BU7" s="4" t="s">
        <v>5</v>
      </c>
      <c r="BV7" s="72">
        <v>951.389073886013</v>
      </c>
      <c r="BW7" s="22">
        <v>839.6019340231485</v>
      </c>
      <c r="BX7" s="22">
        <v>725.8982257762877</v>
      </c>
      <c r="BY7" s="73">
        <v>609.4733953096004</v>
      </c>
      <c r="BZ7" s="52">
        <f t="shared" si="18"/>
        <v>-341.9156785764126</v>
      </c>
      <c r="CA7" s="34">
        <f t="shared" si="19"/>
        <v>-0.13795051310912576</v>
      </c>
      <c r="CC7" s="4" t="s">
        <v>5</v>
      </c>
      <c r="CD7" s="72">
        <v>1304.3883007080785</v>
      </c>
      <c r="CE7" s="22">
        <v>1348.637716211429</v>
      </c>
      <c r="CF7" s="22">
        <v>1392.5495319738689</v>
      </c>
      <c r="CG7" s="73">
        <v>1433.6917222242237</v>
      </c>
      <c r="CH7" s="52">
        <f t="shared" si="20"/>
        <v>129.30342151614514</v>
      </c>
      <c r="CI7" s="34">
        <f t="shared" si="21"/>
        <v>0.03200775535966205</v>
      </c>
      <c r="CK7" s="4" t="s">
        <v>5</v>
      </c>
      <c r="CL7" s="72">
        <v>3469.3391470998663</v>
      </c>
      <c r="CM7" s="22">
        <v>3570.379804498282</v>
      </c>
      <c r="CN7" s="22">
        <v>3670.3294664606815</v>
      </c>
      <c r="CO7" s="73">
        <v>3762.8316047041912</v>
      </c>
      <c r="CP7" s="52">
        <f t="shared" si="22"/>
        <v>293.49245760432495</v>
      </c>
      <c r="CQ7" s="34">
        <f t="shared" si="23"/>
        <v>0.027438910045780585</v>
      </c>
      <c r="CS7" s="4" t="s">
        <v>5</v>
      </c>
      <c r="CT7" s="72">
        <v>946.611404521212</v>
      </c>
      <c r="CU7" s="22">
        <v>969.007093305456</v>
      </c>
      <c r="CV7" s="22">
        <v>991.0451209045294</v>
      </c>
      <c r="CW7" s="73">
        <v>1011.0259127657322</v>
      </c>
      <c r="CX7" s="52">
        <f t="shared" si="24"/>
        <v>64.41450824452022</v>
      </c>
      <c r="CY7" s="34">
        <f t="shared" si="25"/>
        <v>0.022186603197643873</v>
      </c>
      <c r="DA7" s="4" t="s">
        <v>5</v>
      </c>
      <c r="DB7" s="72">
        <v>12931.943741630004</v>
      </c>
      <c r="DC7" s="22">
        <v>12915.224082096312</v>
      </c>
      <c r="DD7" s="22">
        <v>12889.877041789308</v>
      </c>
      <c r="DE7" s="73">
        <v>12834.8553053793</v>
      </c>
      <c r="DF7" s="52">
        <f t="shared" si="26"/>
        <v>-97.08843625070404</v>
      </c>
      <c r="DG7" s="34">
        <f t="shared" si="27"/>
        <v>-0.0025088371653986252</v>
      </c>
      <c r="DI7" s="4" t="s">
        <v>5</v>
      </c>
      <c r="DJ7" s="72">
        <v>4556.941760465604</v>
      </c>
      <c r="DK7" s="22">
        <v>4493.410850825909</v>
      </c>
      <c r="DL7" s="22">
        <v>4426.1715337206915</v>
      </c>
      <c r="DM7" s="73">
        <v>4348.195004163521</v>
      </c>
      <c r="DN7" s="52">
        <f t="shared" si="28"/>
        <v>-208.74675630208276</v>
      </c>
      <c r="DO7" s="34">
        <f t="shared" si="29"/>
        <v>-0.015508785585808593</v>
      </c>
      <c r="DQ7" s="4" t="s">
        <v>5</v>
      </c>
      <c r="DR7" s="72">
        <v>4623.1514647992535</v>
      </c>
      <c r="DS7" s="22">
        <v>4503.245655160825</v>
      </c>
      <c r="DT7" s="22">
        <v>4378.934617208293</v>
      </c>
      <c r="DU7" s="73">
        <v>4243.460524627263</v>
      </c>
      <c r="DV7" s="52">
        <f t="shared" si="30"/>
        <v>-379.6909401719904</v>
      </c>
      <c r="DW7" s="34">
        <f t="shared" si="31"/>
        <v>-0.02816169053848261</v>
      </c>
      <c r="DY7" s="110" t="s">
        <v>5</v>
      </c>
      <c r="DZ7" s="111">
        <v>86913.95788671874</v>
      </c>
      <c r="EA7" s="112">
        <v>87334.46026789749</v>
      </c>
      <c r="EB7" s="112">
        <v>87703.15754582293</v>
      </c>
      <c r="EC7" s="113">
        <v>87875.0079839298</v>
      </c>
      <c r="ED7" s="114">
        <f t="shared" si="32"/>
        <v>961.0500972110603</v>
      </c>
      <c r="EE7" s="115">
        <f t="shared" si="33"/>
        <v>0.0036723270341763037</v>
      </c>
    </row>
    <row r="8" spans="1:135" ht="15.6">
      <c r="A8" s="5" t="s">
        <v>6</v>
      </c>
      <c r="B8" s="62">
        <v>305.7607430783853</v>
      </c>
      <c r="C8" s="41">
        <v>317.16830544321436</v>
      </c>
      <c r="D8" s="41">
        <v>326.67101672770553</v>
      </c>
      <c r="E8" s="63">
        <v>334.80113437326156</v>
      </c>
      <c r="F8" s="51">
        <f t="shared" si="0"/>
        <v>29.040391294876258</v>
      </c>
      <c r="G8" s="31">
        <f t="shared" si="1"/>
        <v>0.03070661948021991</v>
      </c>
      <c r="H8" s="47"/>
      <c r="I8" s="5" t="s">
        <v>6</v>
      </c>
      <c r="J8" s="74">
        <v>5296.0528073201895</v>
      </c>
      <c r="K8" s="15">
        <v>5299.902102908335</v>
      </c>
      <c r="L8" s="15">
        <v>5273.175893649272</v>
      </c>
      <c r="M8" s="75">
        <v>5240.205985146243</v>
      </c>
      <c r="N8" s="51">
        <f t="shared" si="2"/>
        <v>-55.84682217394675</v>
      </c>
      <c r="O8" s="31">
        <f t="shared" si="3"/>
        <v>-0.003527424652914779</v>
      </c>
      <c r="Q8" s="5" t="s">
        <v>6</v>
      </c>
      <c r="R8" s="74">
        <v>701.3007714452696</v>
      </c>
      <c r="S8" s="15">
        <v>732.1770887878145</v>
      </c>
      <c r="T8" s="15">
        <v>745.4808172977826</v>
      </c>
      <c r="U8" s="75">
        <v>781.8160191283135</v>
      </c>
      <c r="V8" s="51">
        <f t="shared" si="4"/>
        <v>80.51524768304398</v>
      </c>
      <c r="W8" s="31">
        <f t="shared" si="5"/>
        <v>0.03689174281723995</v>
      </c>
      <c r="Y8" s="5" t="s">
        <v>6</v>
      </c>
      <c r="Z8" s="74">
        <v>454.69676016127426</v>
      </c>
      <c r="AA8" s="15">
        <v>462.8591168953638</v>
      </c>
      <c r="AB8" s="15">
        <v>468.29863321618484</v>
      </c>
      <c r="AC8" s="75">
        <v>471.9021509947261</v>
      </c>
      <c r="AD8" s="51">
        <f t="shared" si="6"/>
        <v>17.205390833451872</v>
      </c>
      <c r="AE8" s="31">
        <f t="shared" si="7"/>
        <v>0.012457260341260712</v>
      </c>
      <c r="AG8" s="5" t="s">
        <v>6</v>
      </c>
      <c r="AH8" s="74">
        <v>139.35839119599484</v>
      </c>
      <c r="AI8" s="15">
        <v>141.50691598073897</v>
      </c>
      <c r="AJ8" s="15">
        <v>142.82533478903662</v>
      </c>
      <c r="AK8" s="75">
        <v>143.5892769166152</v>
      </c>
      <c r="AL8" s="51">
        <f t="shared" si="8"/>
        <v>4.230885720620364</v>
      </c>
      <c r="AM8" s="31">
        <f t="shared" si="9"/>
        <v>0.01001919663870443</v>
      </c>
      <c r="AO8" s="5" t="s">
        <v>6</v>
      </c>
      <c r="AP8" s="74">
        <v>747.2141253395315</v>
      </c>
      <c r="AQ8" s="15">
        <v>738.7217999416977</v>
      </c>
      <c r="AR8" s="15">
        <v>726.0283900258884</v>
      </c>
      <c r="AS8" s="75">
        <v>710.8284984384932</v>
      </c>
      <c r="AT8" s="51">
        <f t="shared" si="10"/>
        <v>-36.385626901038336</v>
      </c>
      <c r="AU8" s="31">
        <f t="shared" si="11"/>
        <v>-0.016502517328105815</v>
      </c>
      <c r="AW8" s="5" t="s">
        <v>6</v>
      </c>
      <c r="AX8" s="74">
        <v>69.48074235799285</v>
      </c>
      <c r="AY8" s="15">
        <v>66.87741156051072</v>
      </c>
      <c r="AZ8" s="15">
        <v>63.906074980751505</v>
      </c>
      <c r="BA8" s="75">
        <v>60.7439491651339</v>
      </c>
      <c r="BB8" s="51">
        <f t="shared" si="12"/>
        <v>-8.736793192858954</v>
      </c>
      <c r="BC8" s="31">
        <f t="shared" si="13"/>
        <v>-0.04380561045199727</v>
      </c>
      <c r="BE8" s="5" t="s">
        <v>6</v>
      </c>
      <c r="BF8" s="74">
        <v>1196.7384129906134</v>
      </c>
      <c r="BG8" s="15">
        <v>1196.0596805703105</v>
      </c>
      <c r="BH8" s="15">
        <v>1188.4911915647544</v>
      </c>
      <c r="BI8" s="75">
        <v>1176.6070737538303</v>
      </c>
      <c r="BJ8" s="51">
        <f t="shared" si="14"/>
        <v>-20.131339236783106</v>
      </c>
      <c r="BK8" s="31">
        <f t="shared" si="15"/>
        <v>-0.0056390179537183505</v>
      </c>
      <c r="BM8" s="5" t="s">
        <v>6</v>
      </c>
      <c r="BN8" s="74">
        <v>1019.552100465485</v>
      </c>
      <c r="BO8" s="15">
        <v>1014.0073373039635</v>
      </c>
      <c r="BP8" s="15">
        <v>1002.6548904745877</v>
      </c>
      <c r="BQ8" s="75">
        <v>987.7415547391898</v>
      </c>
      <c r="BR8" s="51">
        <f t="shared" si="16"/>
        <v>-31.810545726295118</v>
      </c>
      <c r="BS8" s="31">
        <f t="shared" si="17"/>
        <v>-0.010510248387164633</v>
      </c>
      <c r="BU8" s="5" t="s">
        <v>6</v>
      </c>
      <c r="BV8" s="74">
        <v>183.80109841620978</v>
      </c>
      <c r="BW8" s="15">
        <v>191.4903463817326</v>
      </c>
      <c r="BX8" s="15">
        <v>198.0241534786896</v>
      </c>
      <c r="BY8" s="75">
        <v>202.07266604628614</v>
      </c>
      <c r="BZ8" s="51">
        <f t="shared" si="18"/>
        <v>18.271567630076362</v>
      </c>
      <c r="CA8" s="31">
        <f t="shared" si="19"/>
        <v>0.03209535376912287</v>
      </c>
      <c r="CC8" s="5" t="s">
        <v>6</v>
      </c>
      <c r="CD8" s="74">
        <v>55.45049388894858</v>
      </c>
      <c r="CE8" s="15">
        <v>57.950191713591934</v>
      </c>
      <c r="CF8" s="15">
        <v>60.09906138360108</v>
      </c>
      <c r="CG8" s="75">
        <v>61.98896251723953</v>
      </c>
      <c r="CH8" s="51">
        <f t="shared" si="20"/>
        <v>6.53846862829095</v>
      </c>
      <c r="CI8" s="31">
        <f t="shared" si="21"/>
        <v>0.03785412639883545</v>
      </c>
      <c r="CK8" s="5" t="s">
        <v>6</v>
      </c>
      <c r="CL8" s="74">
        <v>88.10867373153026</v>
      </c>
      <c r="CM8" s="15">
        <v>91.23208589179687</v>
      </c>
      <c r="CN8" s="15">
        <v>93.8086367919227</v>
      </c>
      <c r="CO8" s="75">
        <v>95.99347696893496</v>
      </c>
      <c r="CP8" s="51">
        <f t="shared" si="22"/>
        <v>7.884803237404697</v>
      </c>
      <c r="CQ8" s="31">
        <f t="shared" si="23"/>
        <v>0.028981783093395386</v>
      </c>
      <c r="CS8" s="5" t="s">
        <v>6</v>
      </c>
      <c r="CT8" s="74">
        <v>23.80719648254903</v>
      </c>
      <c r="CU8" s="15">
        <v>25.604178479871997</v>
      </c>
      <c r="CV8" s="15">
        <v>27.24150153944035</v>
      </c>
      <c r="CW8" s="75">
        <v>28.75076666053919</v>
      </c>
      <c r="CX8" s="51">
        <f t="shared" si="24"/>
        <v>4.943570177990157</v>
      </c>
      <c r="CY8" s="31">
        <f t="shared" si="25"/>
        <v>0.06491200895762894</v>
      </c>
      <c r="DA8" s="5" t="s">
        <v>6</v>
      </c>
      <c r="DB8" s="74">
        <v>2273.3349063178116</v>
      </c>
      <c r="DC8" s="15">
        <v>2243.3123736371485</v>
      </c>
      <c r="DD8" s="15">
        <v>2200.5606427127495</v>
      </c>
      <c r="DE8" s="75">
        <v>2150.280723958221</v>
      </c>
      <c r="DF8" s="51">
        <f t="shared" si="26"/>
        <v>-123.05418235959041</v>
      </c>
      <c r="DG8" s="31">
        <f t="shared" si="27"/>
        <v>-0.018378834990447124</v>
      </c>
      <c r="DI8" s="5" t="s">
        <v>6</v>
      </c>
      <c r="DJ8" s="74">
        <v>467.868331577434</v>
      </c>
      <c r="DK8" s="15">
        <v>440.726189504208</v>
      </c>
      <c r="DL8" s="15">
        <v>411.2259501503806</v>
      </c>
      <c r="DM8" s="75">
        <v>380.665046041002</v>
      </c>
      <c r="DN8" s="51">
        <f t="shared" si="28"/>
        <v>-87.20328553643202</v>
      </c>
      <c r="DO8" s="31">
        <f t="shared" si="29"/>
        <v>-0.06644527082110252</v>
      </c>
      <c r="DQ8" s="5" t="s">
        <v>6</v>
      </c>
      <c r="DR8" s="74">
        <v>214.65456913302987</v>
      </c>
      <c r="DS8" s="15">
        <v>217.9920331540304</v>
      </c>
      <c r="DT8" s="15">
        <v>220.05052947012683</v>
      </c>
      <c r="DU8" s="75">
        <v>221.2543074627144</v>
      </c>
      <c r="DV8" s="51">
        <f t="shared" si="30"/>
        <v>6.599738329684527</v>
      </c>
      <c r="DW8" s="31">
        <f t="shared" si="31"/>
        <v>0.010145342393079071</v>
      </c>
      <c r="DY8" s="116" t="s">
        <v>6</v>
      </c>
      <c r="DZ8" s="117">
        <v>13237.180123902252</v>
      </c>
      <c r="EA8" s="105">
        <v>13237.58715815433</v>
      </c>
      <c r="EB8" s="105">
        <v>13148.542718252873</v>
      </c>
      <c r="EC8" s="118">
        <v>13049.241592310746</v>
      </c>
      <c r="ED8" s="107">
        <f t="shared" si="32"/>
        <v>-187.93853159150603</v>
      </c>
      <c r="EE8" s="108">
        <f t="shared" si="33"/>
        <v>-0.004755168118581343</v>
      </c>
    </row>
    <row r="9" spans="1:135" ht="15.6">
      <c r="A9" s="5" t="s">
        <v>7</v>
      </c>
      <c r="B9" s="62">
        <v>1384.789022269729</v>
      </c>
      <c r="C9" s="41">
        <v>1443.5258424677875</v>
      </c>
      <c r="D9" s="41">
        <v>1452.8048958956433</v>
      </c>
      <c r="E9" s="63">
        <v>1471.0513306481557</v>
      </c>
      <c r="F9" s="51">
        <f t="shared" si="0"/>
        <v>86.26230837842672</v>
      </c>
      <c r="G9" s="31">
        <f t="shared" si="1"/>
        <v>0.020347422414496608</v>
      </c>
      <c r="H9" s="47"/>
      <c r="I9" s="5" t="s">
        <v>7</v>
      </c>
      <c r="J9" s="74">
        <v>5752.094836751212</v>
      </c>
      <c r="K9" s="15">
        <v>5948.240911311722</v>
      </c>
      <c r="L9" s="15">
        <v>5939.762209088241</v>
      </c>
      <c r="M9" s="75">
        <v>5968.442399858938</v>
      </c>
      <c r="N9" s="51">
        <f t="shared" si="2"/>
        <v>216.34756310772627</v>
      </c>
      <c r="O9" s="31">
        <f t="shared" si="3"/>
        <v>0.012383340033482959</v>
      </c>
      <c r="Q9" s="5" t="s">
        <v>7</v>
      </c>
      <c r="R9" s="74">
        <v>2952.344557189468</v>
      </c>
      <c r="S9" s="15">
        <v>3132.8427933071575</v>
      </c>
      <c r="T9" s="15">
        <v>3206.960391021728</v>
      </c>
      <c r="U9" s="75">
        <v>3252.3800475376765</v>
      </c>
      <c r="V9" s="51">
        <f t="shared" si="4"/>
        <v>300.03549034820844</v>
      </c>
      <c r="W9" s="31">
        <f t="shared" si="5"/>
        <v>0.032788552904412294</v>
      </c>
      <c r="Y9" s="5" t="s">
        <v>7</v>
      </c>
      <c r="Z9" s="74">
        <v>3416.4645413686153</v>
      </c>
      <c r="AA9" s="15">
        <v>3417.5245903356217</v>
      </c>
      <c r="AB9" s="15">
        <v>3299.0057231375667</v>
      </c>
      <c r="AC9" s="75">
        <v>3250.2610256740336</v>
      </c>
      <c r="AD9" s="51">
        <f t="shared" si="6"/>
        <v>-166.2035156945817</v>
      </c>
      <c r="AE9" s="31">
        <f t="shared" si="7"/>
        <v>-0.016486238894647953</v>
      </c>
      <c r="AG9" s="5" t="s">
        <v>7</v>
      </c>
      <c r="AH9" s="74">
        <v>331.5969122247605</v>
      </c>
      <c r="AI9" s="15">
        <v>331.36406994222904</v>
      </c>
      <c r="AJ9" s="15">
        <v>319.53077285401</v>
      </c>
      <c r="AK9" s="75">
        <v>309.81800891097413</v>
      </c>
      <c r="AL9" s="51">
        <f t="shared" si="8"/>
        <v>-21.778903313786373</v>
      </c>
      <c r="AM9" s="31">
        <f t="shared" si="9"/>
        <v>-0.02239054418943842</v>
      </c>
      <c r="AO9" s="5" t="s">
        <v>7</v>
      </c>
      <c r="AP9" s="74">
        <v>1023.4319270250627</v>
      </c>
      <c r="AQ9" s="15">
        <v>1033.2682291007632</v>
      </c>
      <c r="AR9" s="15">
        <v>1007.1221495087044</v>
      </c>
      <c r="AS9" s="75">
        <v>987.5405863583348</v>
      </c>
      <c r="AT9" s="51">
        <f t="shared" si="10"/>
        <v>-35.89134066672784</v>
      </c>
      <c r="AU9" s="31">
        <f t="shared" si="11"/>
        <v>-0.011829243418460145</v>
      </c>
      <c r="AW9" s="5" t="s">
        <v>7</v>
      </c>
      <c r="AX9" s="74">
        <v>653.7284707263481</v>
      </c>
      <c r="AY9" s="15">
        <v>677.7223218327471</v>
      </c>
      <c r="AZ9" s="15">
        <v>678.4315970714612</v>
      </c>
      <c r="BA9" s="75">
        <v>683.3671849048196</v>
      </c>
      <c r="BB9" s="51">
        <f t="shared" si="12"/>
        <v>29.63871417847156</v>
      </c>
      <c r="BC9" s="31">
        <f t="shared" si="13"/>
        <v>0.014889844905590754</v>
      </c>
      <c r="BE9" s="5" t="s">
        <v>7</v>
      </c>
      <c r="BF9" s="74">
        <v>872.6024894614469</v>
      </c>
      <c r="BG9" s="15">
        <v>860.8781738159884</v>
      </c>
      <c r="BH9" s="15">
        <v>818.8155666226778</v>
      </c>
      <c r="BI9" s="75">
        <v>782.3123745847284</v>
      </c>
      <c r="BJ9" s="51">
        <f t="shared" si="14"/>
        <v>-90.29011487671846</v>
      </c>
      <c r="BK9" s="31">
        <f t="shared" si="15"/>
        <v>-0.03575384129220238</v>
      </c>
      <c r="BM9" s="5" t="s">
        <v>7</v>
      </c>
      <c r="BN9" s="74">
        <v>1316.084195582385</v>
      </c>
      <c r="BO9" s="15">
        <v>1323.0457605784206</v>
      </c>
      <c r="BP9" s="15">
        <v>1283.8321918446704</v>
      </c>
      <c r="BQ9" s="75">
        <v>1253.0496282351226</v>
      </c>
      <c r="BR9" s="51">
        <f t="shared" si="16"/>
        <v>-63.03456734726251</v>
      </c>
      <c r="BS9" s="31">
        <f t="shared" si="17"/>
        <v>-0.01622707470209661</v>
      </c>
      <c r="BU9" s="5" t="s">
        <v>7</v>
      </c>
      <c r="BV9" s="74">
        <v>641.1162184151316</v>
      </c>
      <c r="BW9" s="15">
        <v>654.4450093427134</v>
      </c>
      <c r="BX9" s="15">
        <v>645.1115098543006</v>
      </c>
      <c r="BY9" s="75">
        <v>639.9036868801276</v>
      </c>
      <c r="BZ9" s="51">
        <f t="shared" si="18"/>
        <v>-1.2125315350040182</v>
      </c>
      <c r="CA9" s="31">
        <f t="shared" si="19"/>
        <v>-0.0006308251750878346</v>
      </c>
      <c r="CC9" s="5" t="s">
        <v>7</v>
      </c>
      <c r="CD9" s="74">
        <v>461.6350558229583</v>
      </c>
      <c r="CE9" s="15">
        <v>483.38259887141857</v>
      </c>
      <c r="CF9" s="15">
        <v>488.6060784356935</v>
      </c>
      <c r="CG9" s="75">
        <v>496.8229924166812</v>
      </c>
      <c r="CH9" s="51">
        <f t="shared" si="20"/>
        <v>35.187936593722895</v>
      </c>
      <c r="CI9" s="31">
        <f t="shared" si="21"/>
        <v>0.024788638211850955</v>
      </c>
      <c r="CK9" s="5" t="s">
        <v>7</v>
      </c>
      <c r="CL9" s="74">
        <v>170.74424904447935</v>
      </c>
      <c r="CM9" s="15">
        <v>175.0502542570136</v>
      </c>
      <c r="CN9" s="15">
        <v>173.30793314323387</v>
      </c>
      <c r="CO9" s="75">
        <v>172.66579190593941</v>
      </c>
      <c r="CP9" s="51">
        <f t="shared" si="22"/>
        <v>1.9215428614600683</v>
      </c>
      <c r="CQ9" s="31">
        <f t="shared" si="23"/>
        <v>0.0037373231310771082</v>
      </c>
      <c r="CS9" s="5" t="s">
        <v>7</v>
      </c>
      <c r="CT9" s="74">
        <v>335.7342708715282</v>
      </c>
      <c r="CU9" s="15">
        <v>346.23284606474715</v>
      </c>
      <c r="CV9" s="15">
        <v>344.8041386347766</v>
      </c>
      <c r="CW9" s="75">
        <v>345.54251731154454</v>
      </c>
      <c r="CX9" s="51">
        <f t="shared" si="24"/>
        <v>9.808246440016319</v>
      </c>
      <c r="CY9" s="31">
        <f t="shared" si="25"/>
        <v>0.009644783783870459</v>
      </c>
      <c r="DA9" s="5" t="s">
        <v>7</v>
      </c>
      <c r="DB9" s="74">
        <v>3015.5794038924028</v>
      </c>
      <c r="DC9" s="15">
        <v>3158.0984609919105</v>
      </c>
      <c r="DD9" s="15">
        <v>3188.0937785188125</v>
      </c>
      <c r="DE9" s="75">
        <v>3237.6645537868867</v>
      </c>
      <c r="DF9" s="51">
        <f t="shared" si="26"/>
        <v>222.08514989448395</v>
      </c>
      <c r="DG9" s="31">
        <f t="shared" si="27"/>
        <v>0.02396951523255031</v>
      </c>
      <c r="DI9" s="5" t="s">
        <v>7</v>
      </c>
      <c r="DJ9" s="74">
        <v>804.0892465015228</v>
      </c>
      <c r="DK9" s="15">
        <v>811.5238697401863</v>
      </c>
      <c r="DL9" s="15">
        <v>790.6928613449859</v>
      </c>
      <c r="DM9" s="75">
        <v>775.0189078746439</v>
      </c>
      <c r="DN9" s="51">
        <f t="shared" si="28"/>
        <v>-29.07033862687888</v>
      </c>
      <c r="DO9" s="31">
        <f t="shared" si="29"/>
        <v>-0.01219925822439727</v>
      </c>
      <c r="DQ9" s="5" t="s">
        <v>7</v>
      </c>
      <c r="DR9" s="74">
        <v>596.9221014832001</v>
      </c>
      <c r="DS9" s="15">
        <v>591.4624381753264</v>
      </c>
      <c r="DT9" s="15">
        <v>565.2057919913786</v>
      </c>
      <c r="DU9" s="75">
        <v>542.7569742811881</v>
      </c>
      <c r="DV9" s="51">
        <f t="shared" si="30"/>
        <v>-54.165127202011945</v>
      </c>
      <c r="DW9" s="31">
        <f t="shared" si="31"/>
        <v>-0.03121088369619951</v>
      </c>
      <c r="DY9" s="116" t="s">
        <v>7</v>
      </c>
      <c r="DZ9" s="117">
        <v>23728.957498630254</v>
      </c>
      <c r="EA9" s="105">
        <v>24388.608170135758</v>
      </c>
      <c r="EB9" s="105">
        <v>24202.087588967886</v>
      </c>
      <c r="EC9" s="118">
        <v>24168.598011169794</v>
      </c>
      <c r="ED9" s="107">
        <f t="shared" si="32"/>
        <v>439.6405125395395</v>
      </c>
      <c r="EE9" s="108">
        <f t="shared" si="33"/>
        <v>0.006138111475350039</v>
      </c>
    </row>
    <row r="10" spans="1:135" ht="15.6">
      <c r="A10" s="5" t="s">
        <v>8</v>
      </c>
      <c r="B10" s="62">
        <v>391.72327643035845</v>
      </c>
      <c r="C10" s="41">
        <v>385.46912717851325</v>
      </c>
      <c r="D10" s="41">
        <v>375.7312090028795</v>
      </c>
      <c r="E10" s="63">
        <v>366.78577625519154</v>
      </c>
      <c r="F10" s="51">
        <f t="shared" si="0"/>
        <v>-24.937500175166917</v>
      </c>
      <c r="G10" s="31">
        <f t="shared" si="1"/>
        <v>-0.021687275096196612</v>
      </c>
      <c r="H10" s="47"/>
      <c r="I10" s="5" t="s">
        <v>8</v>
      </c>
      <c r="J10" s="74">
        <v>18263.531290306764</v>
      </c>
      <c r="K10" s="15">
        <v>18475.08614938877</v>
      </c>
      <c r="L10" s="15">
        <v>18518.923507770454</v>
      </c>
      <c r="M10" s="75">
        <v>18597.3182034971</v>
      </c>
      <c r="N10" s="51">
        <f t="shared" si="2"/>
        <v>333.7869131903353</v>
      </c>
      <c r="O10" s="31">
        <f t="shared" si="3"/>
        <v>0.006055306981073372</v>
      </c>
      <c r="Q10" s="5" t="s">
        <v>8</v>
      </c>
      <c r="R10" s="74">
        <v>1759.8475712743357</v>
      </c>
      <c r="S10" s="15">
        <v>1811.1539785139835</v>
      </c>
      <c r="T10" s="15">
        <v>1845.9741555781432</v>
      </c>
      <c r="U10" s="75">
        <v>1883.9772775227857</v>
      </c>
      <c r="V10" s="51">
        <f t="shared" si="4"/>
        <v>124.12970624845002</v>
      </c>
      <c r="W10" s="31">
        <f t="shared" si="5"/>
        <v>0.022979354820662934</v>
      </c>
      <c r="Y10" s="5" t="s">
        <v>8</v>
      </c>
      <c r="Z10" s="74">
        <v>1000.2160113045941</v>
      </c>
      <c r="AA10" s="15">
        <v>965.3111233435703</v>
      </c>
      <c r="AB10" s="15">
        <v>921.7100260672128</v>
      </c>
      <c r="AC10" s="75">
        <v>880.2224305265431</v>
      </c>
      <c r="AD10" s="51">
        <f t="shared" si="6"/>
        <v>-119.99358077805095</v>
      </c>
      <c r="AE10" s="31">
        <f t="shared" si="7"/>
        <v>-0.04170429207779802</v>
      </c>
      <c r="AG10" s="5" t="s">
        <v>8</v>
      </c>
      <c r="AH10" s="74">
        <v>349.3944636396307</v>
      </c>
      <c r="AI10" s="15">
        <v>371.24011384921516</v>
      </c>
      <c r="AJ10" s="15">
        <v>389.6900133652751</v>
      </c>
      <c r="AK10" s="75">
        <v>408.7164341458114</v>
      </c>
      <c r="AL10" s="51">
        <f t="shared" si="8"/>
        <v>59.32197050618066</v>
      </c>
      <c r="AM10" s="31">
        <f t="shared" si="9"/>
        <v>0.05366372153450616</v>
      </c>
      <c r="AO10" s="5" t="s">
        <v>8</v>
      </c>
      <c r="AP10" s="74">
        <v>831.9415323160794</v>
      </c>
      <c r="AQ10" s="15">
        <v>856.302178124703</v>
      </c>
      <c r="AR10" s="15">
        <v>872.8680878698738</v>
      </c>
      <c r="AS10" s="75">
        <v>890.9381818106208</v>
      </c>
      <c r="AT10" s="51">
        <f t="shared" si="10"/>
        <v>58.99664949454143</v>
      </c>
      <c r="AU10" s="31">
        <f t="shared" si="11"/>
        <v>0.023100401729951425</v>
      </c>
      <c r="AW10" s="5" t="s">
        <v>8</v>
      </c>
      <c r="AX10" s="74">
        <v>259.506394587749</v>
      </c>
      <c r="AY10" s="15">
        <v>260.9530495475802</v>
      </c>
      <c r="AZ10" s="15">
        <v>260.0330078100548</v>
      </c>
      <c r="BA10" s="75">
        <v>259.6114015956675</v>
      </c>
      <c r="BB10" s="51">
        <f t="shared" si="12"/>
        <v>0.1050070079184593</v>
      </c>
      <c r="BC10" s="31">
        <f t="shared" si="13"/>
        <v>0.00013486224861258833</v>
      </c>
      <c r="BE10" s="5" t="s">
        <v>8</v>
      </c>
      <c r="BF10" s="74">
        <v>924.5181380892058</v>
      </c>
      <c r="BG10" s="15">
        <v>925.1013411526797</v>
      </c>
      <c r="BH10" s="15">
        <v>917.3010162351562</v>
      </c>
      <c r="BI10" s="75">
        <v>911.2981405561484</v>
      </c>
      <c r="BJ10" s="51">
        <f t="shared" si="14"/>
        <v>-13.21999753305738</v>
      </c>
      <c r="BK10" s="31">
        <f t="shared" si="15"/>
        <v>-0.0047893472967063255</v>
      </c>
      <c r="BM10" s="5" t="s">
        <v>8</v>
      </c>
      <c r="BN10" s="74">
        <v>4805.234092639525</v>
      </c>
      <c r="BO10" s="15">
        <v>4812.480407137972</v>
      </c>
      <c r="BP10" s="15">
        <v>4776.108539875422</v>
      </c>
      <c r="BQ10" s="75">
        <v>4749.05898254557</v>
      </c>
      <c r="BR10" s="51">
        <f t="shared" si="16"/>
        <v>-56.17511009395548</v>
      </c>
      <c r="BS10" s="31">
        <f t="shared" si="17"/>
        <v>-0.003912084549239747</v>
      </c>
      <c r="BU10" s="5" t="s">
        <v>8</v>
      </c>
      <c r="BV10" s="74">
        <v>302.3686494554017</v>
      </c>
      <c r="BW10" s="15">
        <v>308.14327493294405</v>
      </c>
      <c r="BX10" s="15">
        <v>311.1172940224712</v>
      </c>
      <c r="BY10" s="75">
        <v>314.65264172265626</v>
      </c>
      <c r="BZ10" s="51">
        <f t="shared" si="18"/>
        <v>12.283992267254575</v>
      </c>
      <c r="CA10" s="31">
        <f t="shared" si="19"/>
        <v>0.013362605221030499</v>
      </c>
      <c r="CC10" s="5" t="s">
        <v>8</v>
      </c>
      <c r="CD10" s="74">
        <v>102.53917124023832</v>
      </c>
      <c r="CE10" s="15">
        <v>108.10062378413336</v>
      </c>
      <c r="CF10" s="15">
        <v>112.67443935674267</v>
      </c>
      <c r="CG10" s="75">
        <v>117.42148885036316</v>
      </c>
      <c r="CH10" s="51">
        <f t="shared" si="20"/>
        <v>14.882317610124844</v>
      </c>
      <c r="CI10" s="31">
        <f t="shared" si="21"/>
        <v>0.04621094692792571</v>
      </c>
      <c r="CK10" s="5" t="s">
        <v>8</v>
      </c>
      <c r="CL10" s="74">
        <v>140.11576721988018</v>
      </c>
      <c r="CM10" s="15">
        <v>144.17767117358758</v>
      </c>
      <c r="CN10" s="15">
        <v>146.92721443216703</v>
      </c>
      <c r="CO10" s="75">
        <v>149.93028718179156</v>
      </c>
      <c r="CP10" s="51">
        <f t="shared" si="22"/>
        <v>9.814519961911373</v>
      </c>
      <c r="CQ10" s="31">
        <f t="shared" si="23"/>
        <v>0.02282371253505633</v>
      </c>
      <c r="CS10" s="5" t="s">
        <v>8</v>
      </c>
      <c r="CT10" s="74">
        <v>116.41159050140497</v>
      </c>
      <c r="CU10" s="15">
        <v>125.73733196328328</v>
      </c>
      <c r="CV10" s="15">
        <v>133.91014267632835</v>
      </c>
      <c r="CW10" s="75">
        <v>142.26531025859862</v>
      </c>
      <c r="CX10" s="51">
        <f t="shared" si="24"/>
        <v>25.853719757193645</v>
      </c>
      <c r="CY10" s="31">
        <f t="shared" si="25"/>
        <v>0.06913922679791207</v>
      </c>
      <c r="DA10" s="5" t="s">
        <v>8</v>
      </c>
      <c r="DB10" s="74">
        <v>4022.1491859503367</v>
      </c>
      <c r="DC10" s="15">
        <v>3915.558349326051</v>
      </c>
      <c r="DD10" s="15">
        <v>3773.642424894943</v>
      </c>
      <c r="DE10" s="75">
        <v>3640.0649880855785</v>
      </c>
      <c r="DF10" s="51">
        <f t="shared" si="26"/>
        <v>-382.08419786475815</v>
      </c>
      <c r="DG10" s="31">
        <f t="shared" si="27"/>
        <v>-0.03272420360729389</v>
      </c>
      <c r="DI10" s="5" t="s">
        <v>8</v>
      </c>
      <c r="DJ10" s="74">
        <v>1038.4005457558321</v>
      </c>
      <c r="DK10" s="15">
        <v>1009.0513061416827</v>
      </c>
      <c r="DL10" s="15">
        <v>970.6014219913158</v>
      </c>
      <c r="DM10" s="75">
        <v>934.3129897929566</v>
      </c>
      <c r="DN10" s="51">
        <f t="shared" si="28"/>
        <v>-104.08755596287551</v>
      </c>
      <c r="DO10" s="31">
        <f t="shared" si="29"/>
        <v>-0.034595853700576606</v>
      </c>
      <c r="DQ10" s="5" t="s">
        <v>8</v>
      </c>
      <c r="DR10" s="74">
        <v>336.39419086865786</v>
      </c>
      <c r="DS10" s="15">
        <v>340.2540309350714</v>
      </c>
      <c r="DT10" s="15">
        <v>341.02508551933</v>
      </c>
      <c r="DU10" s="75">
        <v>342.43282304638353</v>
      </c>
      <c r="DV10" s="51">
        <f t="shared" si="30"/>
        <v>6.038632177725674</v>
      </c>
      <c r="DW10" s="31">
        <f t="shared" si="31"/>
        <v>0.0059482348908022065</v>
      </c>
      <c r="DY10" s="116" t="s">
        <v>8</v>
      </c>
      <c r="DZ10" s="117">
        <v>34644.29187157999</v>
      </c>
      <c r="EA10" s="105">
        <v>34814.120056493746</v>
      </c>
      <c r="EB10" s="105">
        <v>34668.23758646777</v>
      </c>
      <c r="EC10" s="118">
        <v>34589.00735739376</v>
      </c>
      <c r="ED10" s="107">
        <f t="shared" si="32"/>
        <v>-55.28451418622717</v>
      </c>
      <c r="EE10" s="108">
        <f t="shared" si="33"/>
        <v>-0.0005322083814486289</v>
      </c>
    </row>
    <row r="11" spans="1:135" ht="15.6">
      <c r="A11" s="5" t="s">
        <v>9</v>
      </c>
      <c r="B11" s="62">
        <v>618.1498354545523</v>
      </c>
      <c r="C11" s="41">
        <v>632.3491162169515</v>
      </c>
      <c r="D11" s="41">
        <v>640.1953756646416</v>
      </c>
      <c r="E11" s="63">
        <v>654.2673136474992</v>
      </c>
      <c r="F11" s="51">
        <f t="shared" si="0"/>
        <v>36.11747819294692</v>
      </c>
      <c r="G11" s="31">
        <f t="shared" si="1"/>
        <v>0.019108652056789577</v>
      </c>
      <c r="H11" s="47"/>
      <c r="I11" s="5" t="s">
        <v>9</v>
      </c>
      <c r="J11" s="74">
        <v>9046.384045012843</v>
      </c>
      <c r="K11" s="15">
        <v>9085.380777599386</v>
      </c>
      <c r="L11" s="15">
        <v>9031.949610138152</v>
      </c>
      <c r="M11" s="75">
        <v>9065.30303032776</v>
      </c>
      <c r="N11" s="51">
        <f t="shared" si="2"/>
        <v>18.918985314916426</v>
      </c>
      <c r="O11" s="31">
        <f t="shared" si="3"/>
        <v>0.0006966250051299028</v>
      </c>
      <c r="Q11" s="5" t="s">
        <v>9</v>
      </c>
      <c r="R11" s="74">
        <v>1947.0920181374977</v>
      </c>
      <c r="S11" s="15">
        <v>2012.368116667127</v>
      </c>
      <c r="T11" s="15">
        <v>2057.5665362177833</v>
      </c>
      <c r="U11" s="75">
        <v>2122.9016614906513</v>
      </c>
      <c r="V11" s="51">
        <f t="shared" si="4"/>
        <v>175.80964335315366</v>
      </c>
      <c r="W11" s="31">
        <f t="shared" si="5"/>
        <v>0.029234811583565667</v>
      </c>
      <c r="Y11" s="5" t="s">
        <v>9</v>
      </c>
      <c r="Z11" s="74">
        <v>1088.6675861699848</v>
      </c>
      <c r="AA11" s="15">
        <v>1103.3642393695682</v>
      </c>
      <c r="AB11" s="15">
        <v>1106.9054924680952</v>
      </c>
      <c r="AC11" s="75">
        <v>1121.1470059325682</v>
      </c>
      <c r="AD11" s="51">
        <f t="shared" si="6"/>
        <v>32.47941976258335</v>
      </c>
      <c r="AE11" s="31">
        <f t="shared" si="7"/>
        <v>0.00984741084574936</v>
      </c>
      <c r="AG11" s="5" t="s">
        <v>9</v>
      </c>
      <c r="AH11" s="74">
        <v>146.45483338617484</v>
      </c>
      <c r="AI11" s="15">
        <v>160.0861927760339</v>
      </c>
      <c r="AJ11" s="15">
        <v>172.17914956467283</v>
      </c>
      <c r="AK11" s="75">
        <v>186.0102314911453</v>
      </c>
      <c r="AL11" s="51">
        <f t="shared" si="8"/>
        <v>39.555398104970465</v>
      </c>
      <c r="AM11" s="31">
        <f t="shared" si="9"/>
        <v>0.08295657248783828</v>
      </c>
      <c r="AO11" s="5" t="s">
        <v>9</v>
      </c>
      <c r="AP11" s="74">
        <v>394.2710503907253</v>
      </c>
      <c r="AQ11" s="15">
        <v>407.7470672743828</v>
      </c>
      <c r="AR11" s="15">
        <v>417.1566746564256</v>
      </c>
      <c r="AS11" s="75">
        <v>430.6504234034837</v>
      </c>
      <c r="AT11" s="51">
        <f t="shared" si="10"/>
        <v>36.379373012758435</v>
      </c>
      <c r="AU11" s="31">
        <f t="shared" si="11"/>
        <v>0.02985637780406103</v>
      </c>
      <c r="AW11" s="5" t="s">
        <v>9</v>
      </c>
      <c r="AX11" s="74">
        <v>741.1183487248998</v>
      </c>
      <c r="AY11" s="15">
        <v>772.3445494268552</v>
      </c>
      <c r="AZ11" s="15">
        <v>795.9079757249425</v>
      </c>
      <c r="BA11" s="75">
        <v>827.2995044385791</v>
      </c>
      <c r="BB11" s="51">
        <f t="shared" si="12"/>
        <v>86.18115571367935</v>
      </c>
      <c r="BC11" s="31">
        <f t="shared" si="13"/>
        <v>0.037349414482809484</v>
      </c>
      <c r="BE11" s="5" t="s">
        <v>9</v>
      </c>
      <c r="BF11" s="74">
        <v>720.0307947471604</v>
      </c>
      <c r="BG11" s="15">
        <v>730.4276300599528</v>
      </c>
      <c r="BH11" s="15">
        <v>733.4442375461797</v>
      </c>
      <c r="BI11" s="75">
        <v>743.5552003151214</v>
      </c>
      <c r="BJ11" s="51">
        <f t="shared" si="14"/>
        <v>23.524405567961026</v>
      </c>
      <c r="BK11" s="31">
        <f t="shared" si="15"/>
        <v>0.010773967463560297</v>
      </c>
      <c r="BM11" s="5" t="s">
        <v>9</v>
      </c>
      <c r="BN11" s="74">
        <v>1385.8770874568263</v>
      </c>
      <c r="BO11" s="15">
        <v>1348.858213576126</v>
      </c>
      <c r="BP11" s="15">
        <v>1297.8187715561517</v>
      </c>
      <c r="BQ11" s="75">
        <v>1258.9727019282102</v>
      </c>
      <c r="BR11" s="51">
        <f t="shared" si="16"/>
        <v>-126.9043855286161</v>
      </c>
      <c r="BS11" s="31">
        <f t="shared" si="17"/>
        <v>-0.031505408882692154</v>
      </c>
      <c r="BU11" s="5" t="s">
        <v>9</v>
      </c>
      <c r="BV11" s="74">
        <v>203.2109546178177</v>
      </c>
      <c r="BW11" s="15">
        <v>214.92818033850213</v>
      </c>
      <c r="BX11" s="15">
        <v>224.53410402743435</v>
      </c>
      <c r="BY11" s="75">
        <v>236.3673090632261</v>
      </c>
      <c r="BZ11" s="51">
        <f t="shared" si="18"/>
        <v>33.1563544454084</v>
      </c>
      <c r="CA11" s="31">
        <f t="shared" si="19"/>
        <v>0.05167148425323598</v>
      </c>
      <c r="CC11" s="5" t="s">
        <v>9</v>
      </c>
      <c r="CD11" s="74">
        <v>90.23389111472599</v>
      </c>
      <c r="CE11" s="15">
        <v>95.8697576754327</v>
      </c>
      <c r="CF11" s="15">
        <v>100.56672000225676</v>
      </c>
      <c r="CG11" s="75">
        <v>106.26378013254616</v>
      </c>
      <c r="CH11" s="51">
        <f t="shared" si="20"/>
        <v>16.029889017820167</v>
      </c>
      <c r="CI11" s="31">
        <f t="shared" si="21"/>
        <v>0.05601930717582149</v>
      </c>
      <c r="CK11" s="5" t="s">
        <v>9</v>
      </c>
      <c r="CL11" s="74">
        <v>199.09972212097983</v>
      </c>
      <c r="CM11" s="15">
        <v>205.78493518662455</v>
      </c>
      <c r="CN11" s="15">
        <v>210.41707328114018</v>
      </c>
      <c r="CO11" s="75">
        <v>217.1085552427191</v>
      </c>
      <c r="CP11" s="51">
        <f t="shared" si="22"/>
        <v>18.008833121739258</v>
      </c>
      <c r="CQ11" s="31">
        <f t="shared" si="23"/>
        <v>0.029284488217614202</v>
      </c>
      <c r="CS11" s="5" t="s">
        <v>9</v>
      </c>
      <c r="CT11" s="74">
        <v>39.16901011666228</v>
      </c>
      <c r="CU11" s="15">
        <v>39.31785603421216</v>
      </c>
      <c r="CV11" s="15">
        <v>39.066572580696445</v>
      </c>
      <c r="CW11" s="75">
        <v>39.19053623290036</v>
      </c>
      <c r="CX11" s="51">
        <f t="shared" si="24"/>
        <v>0.02152611623807843</v>
      </c>
      <c r="CY11" s="31">
        <f t="shared" si="25"/>
        <v>0.00018315648014977093</v>
      </c>
      <c r="DA11" s="5" t="s">
        <v>9</v>
      </c>
      <c r="DB11" s="74">
        <v>2635.1097747287236</v>
      </c>
      <c r="DC11" s="15">
        <v>2621.576680104805</v>
      </c>
      <c r="DD11" s="15">
        <v>2581.20091077722</v>
      </c>
      <c r="DE11" s="75">
        <v>2565.466616432181</v>
      </c>
      <c r="DF11" s="51">
        <f t="shared" si="26"/>
        <v>-69.64315829654242</v>
      </c>
      <c r="DG11" s="31">
        <f t="shared" si="27"/>
        <v>-0.008888416563438195</v>
      </c>
      <c r="DI11" s="5" t="s">
        <v>9</v>
      </c>
      <c r="DJ11" s="74">
        <v>347.8305213533768</v>
      </c>
      <c r="DK11" s="15">
        <v>361.7953336097621</v>
      </c>
      <c r="DL11" s="15">
        <v>371.09372578398467</v>
      </c>
      <c r="DM11" s="75">
        <v>378.83820409738394</v>
      </c>
      <c r="DN11" s="51">
        <f t="shared" si="28"/>
        <v>31.007682744007127</v>
      </c>
      <c r="DO11" s="31">
        <f t="shared" si="29"/>
        <v>0.028873608050195898</v>
      </c>
      <c r="DQ11" s="5" t="s">
        <v>9</v>
      </c>
      <c r="DR11" s="74">
        <v>136.77630739479895</v>
      </c>
      <c r="DS11" s="15">
        <v>142.58378105564896</v>
      </c>
      <c r="DT11" s="15">
        <v>146.97691540388868</v>
      </c>
      <c r="DU11" s="75">
        <v>152.81589864200686</v>
      </c>
      <c r="DV11" s="51">
        <f t="shared" si="30"/>
        <v>16.03959124720791</v>
      </c>
      <c r="DW11" s="31">
        <f t="shared" si="31"/>
        <v>0.037653977125267746</v>
      </c>
      <c r="DY11" s="116" t="s">
        <v>9</v>
      </c>
      <c r="DZ11" s="117">
        <v>19739.475780927747</v>
      </c>
      <c r="EA11" s="105">
        <v>19934.78242697137</v>
      </c>
      <c r="EB11" s="105">
        <v>19926.979845393667</v>
      </c>
      <c r="EC11" s="118">
        <v>20106.15797281798</v>
      </c>
      <c r="ED11" s="107">
        <f t="shared" si="32"/>
        <v>366.6821918902315</v>
      </c>
      <c r="EE11" s="108">
        <f t="shared" si="33"/>
        <v>0.006154078166212162</v>
      </c>
    </row>
    <row r="12" spans="1:135" ht="15.6">
      <c r="A12" s="5" t="s">
        <v>10</v>
      </c>
      <c r="B12" s="62">
        <v>267.45550946329104</v>
      </c>
      <c r="C12" s="41">
        <v>259.04246713317946</v>
      </c>
      <c r="D12" s="41">
        <v>244.351702758002</v>
      </c>
      <c r="E12" s="63">
        <v>226.11497767050253</v>
      </c>
      <c r="F12" s="51">
        <f t="shared" si="0"/>
        <v>-41.34053179278851</v>
      </c>
      <c r="G12" s="31">
        <f t="shared" si="1"/>
        <v>-0.05443237524280631</v>
      </c>
      <c r="H12" s="47"/>
      <c r="I12" s="5" t="s">
        <v>10</v>
      </c>
      <c r="J12" s="74">
        <v>3356.8242020677344</v>
      </c>
      <c r="K12" s="15">
        <v>3486.166032258613</v>
      </c>
      <c r="L12" s="15">
        <v>3542.022379032614</v>
      </c>
      <c r="M12" s="75">
        <v>3548.769224914675</v>
      </c>
      <c r="N12" s="51">
        <f t="shared" si="2"/>
        <v>191.94502284694045</v>
      </c>
      <c r="O12" s="31">
        <f t="shared" si="3"/>
        <v>0.01870800812332707</v>
      </c>
      <c r="Q12" s="5" t="s">
        <v>10</v>
      </c>
      <c r="R12" s="74">
        <v>706.1603625121475</v>
      </c>
      <c r="S12" s="15">
        <v>751.7542726427107</v>
      </c>
      <c r="T12" s="15">
        <v>782.3045858104955</v>
      </c>
      <c r="U12" s="75">
        <v>802.1636390121191</v>
      </c>
      <c r="V12" s="51">
        <f t="shared" si="4"/>
        <v>96.00327649997166</v>
      </c>
      <c r="W12" s="31">
        <f t="shared" si="5"/>
        <v>0.043405716746758305</v>
      </c>
      <c r="Y12" s="5" t="s">
        <v>10</v>
      </c>
      <c r="Z12" s="74">
        <v>318.6280692325116</v>
      </c>
      <c r="AA12" s="15">
        <v>316.7413604235345</v>
      </c>
      <c r="AB12" s="15">
        <v>307.55955775879676</v>
      </c>
      <c r="AC12" s="75">
        <v>293.9938905095181</v>
      </c>
      <c r="AD12" s="51">
        <f t="shared" si="6"/>
        <v>-24.63417872299351</v>
      </c>
      <c r="AE12" s="31">
        <f t="shared" si="7"/>
        <v>-0.026465325369696147</v>
      </c>
      <c r="AG12" s="5" t="s">
        <v>10</v>
      </c>
      <c r="AH12" s="74">
        <v>0</v>
      </c>
      <c r="AI12" s="15">
        <v>0</v>
      </c>
      <c r="AJ12" s="15">
        <v>0</v>
      </c>
      <c r="AK12" s="75">
        <v>0</v>
      </c>
      <c r="AL12" s="51">
        <f t="shared" si="8"/>
        <v>0</v>
      </c>
      <c r="AM12" s="38" t="s">
        <v>130</v>
      </c>
      <c r="AO12" s="5" t="s">
        <v>10</v>
      </c>
      <c r="AP12" s="74">
        <v>148.48219706276657</v>
      </c>
      <c r="AQ12" s="15">
        <v>149.429199610826</v>
      </c>
      <c r="AR12" s="15">
        <v>147.01789880878593</v>
      </c>
      <c r="AS12" s="75">
        <v>142.52790563354884</v>
      </c>
      <c r="AT12" s="51">
        <f t="shared" si="10"/>
        <v>-5.954291429217733</v>
      </c>
      <c r="AU12" s="31">
        <f t="shared" si="11"/>
        <v>-0.013549782747253936</v>
      </c>
      <c r="AW12" s="5" t="s">
        <v>10</v>
      </c>
      <c r="AX12" s="74">
        <v>127.92718172960755</v>
      </c>
      <c r="AY12" s="15">
        <v>136.6315929538815</v>
      </c>
      <c r="AZ12" s="15">
        <v>142.6207667383679</v>
      </c>
      <c r="BA12" s="75">
        <v>145.27032095366235</v>
      </c>
      <c r="BB12" s="51">
        <f t="shared" si="12"/>
        <v>17.343139224054795</v>
      </c>
      <c r="BC12" s="31">
        <f t="shared" si="13"/>
        <v>0.04328914294295405</v>
      </c>
      <c r="BE12" s="5" t="s">
        <v>10</v>
      </c>
      <c r="BF12" s="74">
        <v>270.83670689091645</v>
      </c>
      <c r="BG12" s="15">
        <v>275.5567439018588</v>
      </c>
      <c r="BH12" s="15">
        <v>274.21870791241884</v>
      </c>
      <c r="BI12" s="75">
        <v>269.0304135110894</v>
      </c>
      <c r="BJ12" s="51">
        <f t="shared" si="14"/>
        <v>-1.806293379827025</v>
      </c>
      <c r="BK12" s="31">
        <f t="shared" si="15"/>
        <v>-0.002228063200922503</v>
      </c>
      <c r="BM12" s="5" t="s">
        <v>10</v>
      </c>
      <c r="BN12" s="74">
        <v>434.537921468067</v>
      </c>
      <c r="BO12" s="15">
        <v>447.70242721366594</v>
      </c>
      <c r="BP12" s="15">
        <v>451.27347773070966</v>
      </c>
      <c r="BQ12" s="75">
        <v>448.55748255936476</v>
      </c>
      <c r="BR12" s="51">
        <f t="shared" si="16"/>
        <v>14.01956109129776</v>
      </c>
      <c r="BS12" s="31">
        <f t="shared" si="17"/>
        <v>0.010640755253511047</v>
      </c>
      <c r="BU12" s="5" t="s">
        <v>10</v>
      </c>
      <c r="BV12" s="74">
        <v>87.88090311870184</v>
      </c>
      <c r="BW12" s="15">
        <v>92.00967599997172</v>
      </c>
      <c r="BX12" s="15">
        <v>94.23138779860037</v>
      </c>
      <c r="BY12" s="75">
        <v>95.15286962466466</v>
      </c>
      <c r="BZ12" s="51">
        <f t="shared" si="18"/>
        <v>7.271966505962823</v>
      </c>
      <c r="CA12" s="31">
        <f t="shared" si="19"/>
        <v>0.026855009890718096</v>
      </c>
      <c r="CC12" s="5" t="s">
        <v>10</v>
      </c>
      <c r="CD12" s="74">
        <v>98.37169953125525</v>
      </c>
      <c r="CE12" s="15">
        <v>103.66882070641505</v>
      </c>
      <c r="CF12" s="15">
        <v>106.84648069301645</v>
      </c>
      <c r="CG12" s="75">
        <v>108.55545744158125</v>
      </c>
      <c r="CH12" s="51">
        <f t="shared" si="20"/>
        <v>10.183757910326008</v>
      </c>
      <c r="CI12" s="31">
        <f t="shared" si="21"/>
        <v>0.03338105587725004</v>
      </c>
      <c r="CK12" s="5" t="s">
        <v>10</v>
      </c>
      <c r="CL12" s="74">
        <v>50.94345144630384</v>
      </c>
      <c r="CM12" s="15">
        <v>52.96424405065151</v>
      </c>
      <c r="CN12" s="15">
        <v>53.871122111345066</v>
      </c>
      <c r="CO12" s="75">
        <v>54.03157564357698</v>
      </c>
      <c r="CP12" s="51">
        <f t="shared" si="22"/>
        <v>3.088124197273139</v>
      </c>
      <c r="CQ12" s="31">
        <f t="shared" si="23"/>
        <v>0.019811149368379688</v>
      </c>
      <c r="CS12" s="5" t="s">
        <v>10</v>
      </c>
      <c r="CT12" s="74">
        <v>115.96767852349056</v>
      </c>
      <c r="CU12" s="15">
        <v>119.66531826722515</v>
      </c>
      <c r="CV12" s="15">
        <v>120.80686002876635</v>
      </c>
      <c r="CW12" s="75">
        <v>120.26692815719586</v>
      </c>
      <c r="CX12" s="51">
        <f t="shared" si="24"/>
        <v>4.299249633705301</v>
      </c>
      <c r="CY12" s="31">
        <f t="shared" si="25"/>
        <v>0.012207967907087003</v>
      </c>
      <c r="DA12" s="5" t="s">
        <v>10</v>
      </c>
      <c r="DB12" s="74">
        <v>1353.1888071945432</v>
      </c>
      <c r="DC12" s="15">
        <v>1430.1174575624377</v>
      </c>
      <c r="DD12" s="15">
        <v>1477.982807443287</v>
      </c>
      <c r="DE12" s="75">
        <v>1505.5655240472688</v>
      </c>
      <c r="DF12" s="51">
        <f t="shared" si="26"/>
        <v>152.37671685272562</v>
      </c>
      <c r="DG12" s="31">
        <f t="shared" si="27"/>
        <v>0.03620835124642774</v>
      </c>
      <c r="DI12" s="5" t="s">
        <v>10</v>
      </c>
      <c r="DJ12" s="74">
        <v>301.44610837753027</v>
      </c>
      <c r="DK12" s="15">
        <v>310.20565932816595</v>
      </c>
      <c r="DL12" s="15">
        <v>312.30165091610326</v>
      </c>
      <c r="DM12" s="75">
        <v>310.0435232766626</v>
      </c>
      <c r="DN12" s="51">
        <f t="shared" si="28"/>
        <v>8.597414899132332</v>
      </c>
      <c r="DO12" s="31">
        <f t="shared" si="29"/>
        <v>0.009417881795462213</v>
      </c>
      <c r="DQ12" s="5" t="s">
        <v>10</v>
      </c>
      <c r="DR12" s="74">
        <v>116.01842644038467</v>
      </c>
      <c r="DS12" s="15">
        <v>110.1510274519255</v>
      </c>
      <c r="DT12" s="15">
        <v>101.5103490590662</v>
      </c>
      <c r="DU12" s="75">
        <v>91.37495060078798</v>
      </c>
      <c r="DV12" s="51">
        <f t="shared" si="30"/>
        <v>-24.64347583959669</v>
      </c>
      <c r="DW12" s="31">
        <f t="shared" si="31"/>
        <v>-0.07650745311902984</v>
      </c>
      <c r="DY12" s="116" t="s">
        <v>10</v>
      </c>
      <c r="DZ12" s="117">
        <v>7754.669225059251</v>
      </c>
      <c r="EA12" s="105">
        <v>8041.806299505062</v>
      </c>
      <c r="EB12" s="105">
        <v>8158.919734600375</v>
      </c>
      <c r="EC12" s="118">
        <v>8161.418683556217</v>
      </c>
      <c r="ED12" s="107">
        <f t="shared" si="32"/>
        <v>406.7494584969654</v>
      </c>
      <c r="EE12" s="108">
        <f t="shared" si="33"/>
        <v>0.01718698190563095</v>
      </c>
    </row>
    <row r="13" spans="1:135" ht="15.6">
      <c r="A13" s="5" t="s">
        <v>11</v>
      </c>
      <c r="B13" s="62">
        <v>844.1532393059285</v>
      </c>
      <c r="C13" s="41">
        <v>886.0221367229383</v>
      </c>
      <c r="D13" s="41">
        <v>921.0283294768507</v>
      </c>
      <c r="E13" s="63">
        <v>952.8450810718183</v>
      </c>
      <c r="F13" s="51">
        <f t="shared" si="0"/>
        <v>108.69184176588976</v>
      </c>
      <c r="G13" s="31">
        <f t="shared" si="1"/>
        <v>0.04119882259090035</v>
      </c>
      <c r="H13" s="47"/>
      <c r="I13" s="5" t="s">
        <v>11</v>
      </c>
      <c r="J13" s="74">
        <v>11390.552890406523</v>
      </c>
      <c r="K13" s="15">
        <v>11678.974690793226</v>
      </c>
      <c r="L13" s="15">
        <v>11859.651653166755</v>
      </c>
      <c r="M13" s="75">
        <v>11985.59026323979</v>
      </c>
      <c r="N13" s="51">
        <f t="shared" si="2"/>
        <v>595.037372833267</v>
      </c>
      <c r="O13" s="31">
        <f t="shared" si="3"/>
        <v>0.017118469643015777</v>
      </c>
      <c r="Q13" s="5" t="s">
        <v>11</v>
      </c>
      <c r="R13" s="74">
        <v>4022.6957803089667</v>
      </c>
      <c r="S13" s="15">
        <v>4305.914474324881</v>
      </c>
      <c r="T13" s="15">
        <v>4561.013249716154</v>
      </c>
      <c r="U13" s="75">
        <v>4804.454925763369</v>
      </c>
      <c r="V13" s="51">
        <f t="shared" si="4"/>
        <v>781.7591454544022</v>
      </c>
      <c r="W13" s="31">
        <f t="shared" si="5"/>
        <v>0.06098434970188604</v>
      </c>
      <c r="Y13" s="5" t="s">
        <v>11</v>
      </c>
      <c r="Z13" s="74">
        <v>1474.9175524576751</v>
      </c>
      <c r="AA13" s="15">
        <v>1484.2109925037078</v>
      </c>
      <c r="AB13" s="15">
        <v>1478.0167769804505</v>
      </c>
      <c r="AC13" s="75">
        <v>1463.5476226495575</v>
      </c>
      <c r="AD13" s="51">
        <f t="shared" si="6"/>
        <v>-11.369929808117604</v>
      </c>
      <c r="AE13" s="31">
        <f t="shared" si="7"/>
        <v>-0.0025762506638329352</v>
      </c>
      <c r="AG13" s="5" t="s">
        <v>11</v>
      </c>
      <c r="AH13" s="74">
        <v>141.58623102435567</v>
      </c>
      <c r="AI13" s="15">
        <v>150.27539586742043</v>
      </c>
      <c r="AJ13" s="15">
        <v>157.90477621490763</v>
      </c>
      <c r="AK13" s="75">
        <v>165.06973145074946</v>
      </c>
      <c r="AL13" s="51">
        <f t="shared" si="8"/>
        <v>23.48350042639379</v>
      </c>
      <c r="AM13" s="31">
        <f t="shared" si="9"/>
        <v>0.05248393257022266</v>
      </c>
      <c r="AO13" s="5" t="s">
        <v>11</v>
      </c>
      <c r="AP13" s="74">
        <v>858.3519082051711</v>
      </c>
      <c r="AQ13" s="15">
        <v>898.9353936667164</v>
      </c>
      <c r="AR13" s="15">
        <v>932.4317896904178</v>
      </c>
      <c r="AS13" s="75">
        <v>962.6009049625015</v>
      </c>
      <c r="AT13" s="51">
        <f t="shared" si="10"/>
        <v>104.24899675733047</v>
      </c>
      <c r="AU13" s="31">
        <f t="shared" si="11"/>
        <v>0.03894756500793273</v>
      </c>
      <c r="AW13" s="5" t="s">
        <v>11</v>
      </c>
      <c r="AX13" s="74">
        <v>1692.0243021503607</v>
      </c>
      <c r="AY13" s="15">
        <v>1813.330253502245</v>
      </c>
      <c r="AZ13" s="15">
        <v>1922.9277222194198</v>
      </c>
      <c r="BA13" s="75">
        <v>2027.7141782915714</v>
      </c>
      <c r="BB13" s="51">
        <f t="shared" si="12"/>
        <v>335.6898761412108</v>
      </c>
      <c r="BC13" s="31">
        <f t="shared" si="13"/>
        <v>0.06218471398902459</v>
      </c>
      <c r="BE13" s="5" t="s">
        <v>11</v>
      </c>
      <c r="BF13" s="74">
        <v>1326.9662598379264</v>
      </c>
      <c r="BG13" s="15">
        <v>1380.9906737289016</v>
      </c>
      <c r="BH13" s="15">
        <v>1423.5815612704262</v>
      </c>
      <c r="BI13" s="75">
        <v>1460.6598489789756</v>
      </c>
      <c r="BJ13" s="51">
        <f t="shared" si="14"/>
        <v>133.6935891410492</v>
      </c>
      <c r="BK13" s="31">
        <f t="shared" si="15"/>
        <v>0.032515080903234184</v>
      </c>
      <c r="BM13" s="5" t="s">
        <v>11</v>
      </c>
      <c r="BN13" s="74">
        <v>1714.6983401880261</v>
      </c>
      <c r="BO13" s="15">
        <v>1753.8704851597774</v>
      </c>
      <c r="BP13" s="15">
        <v>1776.590546476157</v>
      </c>
      <c r="BQ13" s="75">
        <v>1790.890795795651</v>
      </c>
      <c r="BR13" s="51">
        <f t="shared" si="16"/>
        <v>76.19245560762488</v>
      </c>
      <c r="BS13" s="31">
        <f t="shared" si="17"/>
        <v>0.014597510405976566</v>
      </c>
      <c r="BU13" s="5" t="s">
        <v>11</v>
      </c>
      <c r="BV13" s="74">
        <v>291.4783955135664</v>
      </c>
      <c r="BW13" s="15">
        <v>298.5760201128344</v>
      </c>
      <c r="BX13" s="15">
        <v>302.90101569041684</v>
      </c>
      <c r="BY13" s="75">
        <v>305.8133121346186</v>
      </c>
      <c r="BZ13" s="51">
        <f t="shared" si="18"/>
        <v>14.33491662105223</v>
      </c>
      <c r="CA13" s="31">
        <f t="shared" si="19"/>
        <v>0.01613171230219468</v>
      </c>
      <c r="CC13" s="5" t="s">
        <v>11</v>
      </c>
      <c r="CD13" s="74">
        <v>155.54405105542543</v>
      </c>
      <c r="CE13" s="15">
        <v>162.1172733262687</v>
      </c>
      <c r="CF13" s="15">
        <v>167.36345827845443</v>
      </c>
      <c r="CG13" s="75">
        <v>171.97364959989474</v>
      </c>
      <c r="CH13" s="51">
        <f t="shared" si="20"/>
        <v>16.429598544469314</v>
      </c>
      <c r="CI13" s="31">
        <f t="shared" si="21"/>
        <v>0.03403721046461139</v>
      </c>
      <c r="CK13" s="5" t="s">
        <v>11</v>
      </c>
      <c r="CL13" s="74">
        <v>255.77624932133813</v>
      </c>
      <c r="CM13" s="15">
        <v>260.10217552475797</v>
      </c>
      <c r="CN13" s="15">
        <v>261.89090935398343</v>
      </c>
      <c r="CO13" s="75">
        <v>262.35948201019653</v>
      </c>
      <c r="CP13" s="51">
        <f t="shared" si="22"/>
        <v>6.583232688858402</v>
      </c>
      <c r="CQ13" s="31">
        <f t="shared" si="23"/>
        <v>0.008506844589082352</v>
      </c>
      <c r="CS13" s="5" t="s">
        <v>11</v>
      </c>
      <c r="CT13" s="74">
        <v>68.10293673461001</v>
      </c>
      <c r="CU13" s="15">
        <v>71.03733567284478</v>
      </c>
      <c r="CV13" s="15">
        <v>73.39379705116278</v>
      </c>
      <c r="CW13" s="75">
        <v>75.47418346845446</v>
      </c>
      <c r="CX13" s="51">
        <f t="shared" si="24"/>
        <v>7.371246733844444</v>
      </c>
      <c r="CY13" s="31">
        <f t="shared" si="25"/>
        <v>0.034850294880047095</v>
      </c>
      <c r="DA13" s="5" t="s">
        <v>11</v>
      </c>
      <c r="DB13" s="74">
        <v>4363.07706042949</v>
      </c>
      <c r="DC13" s="15">
        <v>4602.889272323188</v>
      </c>
      <c r="DD13" s="15">
        <v>4808.512921014233</v>
      </c>
      <c r="DE13" s="75">
        <v>4998.642253204252</v>
      </c>
      <c r="DF13" s="51">
        <f t="shared" si="26"/>
        <v>635.5651927747613</v>
      </c>
      <c r="DG13" s="31">
        <f t="shared" si="27"/>
        <v>0.046372677036648824</v>
      </c>
      <c r="DI13" s="5" t="s">
        <v>11</v>
      </c>
      <c r="DJ13" s="74">
        <v>1284.7745034856996</v>
      </c>
      <c r="DK13" s="15">
        <v>1348.7229976948058</v>
      </c>
      <c r="DL13" s="15">
        <v>1402.239013390071</v>
      </c>
      <c r="DM13" s="75">
        <v>1450.910336782297</v>
      </c>
      <c r="DN13" s="51">
        <f t="shared" si="28"/>
        <v>166.1358332965974</v>
      </c>
      <c r="DO13" s="31">
        <f t="shared" si="29"/>
        <v>0.041368783943307674</v>
      </c>
      <c r="DQ13" s="5" t="s">
        <v>11</v>
      </c>
      <c r="DR13" s="74">
        <v>1417.5138130371822</v>
      </c>
      <c r="DS13" s="15">
        <v>1456.2600980832701</v>
      </c>
      <c r="DT13" s="15">
        <v>1481.75416455008</v>
      </c>
      <c r="DU13" s="75">
        <v>1500.5569733138864</v>
      </c>
      <c r="DV13" s="51">
        <f t="shared" si="30"/>
        <v>83.04316027670416</v>
      </c>
      <c r="DW13" s="31">
        <f t="shared" si="31"/>
        <v>0.01915849766330413</v>
      </c>
      <c r="DY13" s="116" t="s">
        <v>11</v>
      </c>
      <c r="DZ13" s="117">
        <v>31302.21351346224</v>
      </c>
      <c r="EA13" s="105">
        <v>32552.229669007786</v>
      </c>
      <c r="EB13" s="105">
        <v>33531.201684539934</v>
      </c>
      <c r="EC13" s="118">
        <v>34379.10354271758</v>
      </c>
      <c r="ED13" s="107">
        <f t="shared" si="32"/>
        <v>3076.890029255341</v>
      </c>
      <c r="EE13" s="108">
        <f t="shared" si="33"/>
        <v>0.031746884591879576</v>
      </c>
    </row>
    <row r="14" spans="1:135" ht="15.6">
      <c r="A14" s="5" t="s">
        <v>12</v>
      </c>
      <c r="B14" s="62">
        <v>824.3317877191383</v>
      </c>
      <c r="C14" s="41">
        <v>809.0009108541726</v>
      </c>
      <c r="D14" s="41">
        <v>770.2192836701104</v>
      </c>
      <c r="E14" s="63">
        <v>730.0125246855006</v>
      </c>
      <c r="F14" s="51">
        <f t="shared" si="0"/>
        <v>-94.31926303363775</v>
      </c>
      <c r="G14" s="31">
        <f t="shared" si="1"/>
        <v>-0.03969448874289094</v>
      </c>
      <c r="H14" s="47"/>
      <c r="I14" s="5" t="s">
        <v>12</v>
      </c>
      <c r="J14" s="74">
        <v>16076.585749047385</v>
      </c>
      <c r="K14" s="15">
        <v>16626.544205021135</v>
      </c>
      <c r="L14" s="15">
        <v>16724.719055426536</v>
      </c>
      <c r="M14" s="75">
        <v>16796.619105500835</v>
      </c>
      <c r="N14" s="51">
        <f t="shared" si="2"/>
        <v>720.0333564534503</v>
      </c>
      <c r="O14" s="31">
        <f t="shared" si="3"/>
        <v>0.01471173790156688</v>
      </c>
      <c r="Q14" s="5" t="s">
        <v>12</v>
      </c>
      <c r="R14" s="74">
        <v>4450.3379214527795</v>
      </c>
      <c r="S14" s="15">
        <v>4738.3618249915635</v>
      </c>
      <c r="T14" s="15">
        <v>4902.212779466177</v>
      </c>
      <c r="U14" s="75">
        <v>5059.033257434164</v>
      </c>
      <c r="V14" s="51">
        <f t="shared" si="4"/>
        <v>608.6953359813842</v>
      </c>
      <c r="W14" s="31">
        <f t="shared" si="5"/>
        <v>0.043657940771108406</v>
      </c>
      <c r="Y14" s="5" t="s">
        <v>12</v>
      </c>
      <c r="Z14" s="74">
        <v>2467.367938245856</v>
      </c>
      <c r="AA14" s="15">
        <v>2533.1751236373893</v>
      </c>
      <c r="AB14" s="15">
        <v>2529.5224878128497</v>
      </c>
      <c r="AC14" s="75">
        <v>2521.804028679211</v>
      </c>
      <c r="AD14" s="51">
        <f t="shared" si="6"/>
        <v>54.436090433355275</v>
      </c>
      <c r="AE14" s="31">
        <f t="shared" si="7"/>
        <v>0.007300707619047886</v>
      </c>
      <c r="AG14" s="5" t="s">
        <v>12</v>
      </c>
      <c r="AH14" s="74">
        <v>124.57297123250808</v>
      </c>
      <c r="AI14" s="15">
        <v>128.09988821767325</v>
      </c>
      <c r="AJ14" s="15">
        <v>128.1212440759102</v>
      </c>
      <c r="AK14" s="75">
        <v>127.93768958887263</v>
      </c>
      <c r="AL14" s="51">
        <f t="shared" si="8"/>
        <v>3.3647183563645484</v>
      </c>
      <c r="AM14" s="31">
        <f t="shared" si="9"/>
        <v>0.008923474512927188</v>
      </c>
      <c r="AO14" s="5" t="s">
        <v>12</v>
      </c>
      <c r="AP14" s="74">
        <v>953.850201622756</v>
      </c>
      <c r="AQ14" s="15">
        <v>989.2031253763462</v>
      </c>
      <c r="AR14" s="15">
        <v>997.7688403010152</v>
      </c>
      <c r="AS14" s="75">
        <v>1004.7805001501567</v>
      </c>
      <c r="AT14" s="51">
        <f t="shared" si="10"/>
        <v>50.93029852740074</v>
      </c>
      <c r="AU14" s="31">
        <f t="shared" si="11"/>
        <v>0.017490447776796092</v>
      </c>
      <c r="AW14" s="5" t="s">
        <v>12</v>
      </c>
      <c r="AX14" s="74">
        <v>1298.6482170634713</v>
      </c>
      <c r="AY14" s="15">
        <v>1377.0080776619877</v>
      </c>
      <c r="AZ14" s="15">
        <v>1402.5317533110513</v>
      </c>
      <c r="BA14" s="75">
        <v>1425.9379202683513</v>
      </c>
      <c r="BB14" s="51">
        <f t="shared" si="12"/>
        <v>127.28970320487997</v>
      </c>
      <c r="BC14" s="31">
        <f t="shared" si="13"/>
        <v>0.03165946016573318</v>
      </c>
      <c r="BE14" s="5" t="s">
        <v>12</v>
      </c>
      <c r="BF14" s="74">
        <v>1685.0813576905741</v>
      </c>
      <c r="BG14" s="15">
        <v>1751.3842167658406</v>
      </c>
      <c r="BH14" s="15">
        <v>1770.3897533192867</v>
      </c>
      <c r="BI14" s="75">
        <v>1786.6567653813327</v>
      </c>
      <c r="BJ14" s="51">
        <f t="shared" si="14"/>
        <v>101.57540769075854</v>
      </c>
      <c r="BK14" s="31">
        <f t="shared" si="15"/>
        <v>0.019702345087116102</v>
      </c>
      <c r="BM14" s="5" t="s">
        <v>12</v>
      </c>
      <c r="BN14" s="74">
        <v>1797.0908408162784</v>
      </c>
      <c r="BO14" s="15">
        <v>1808.0987552281822</v>
      </c>
      <c r="BP14" s="15">
        <v>1768.2739915568218</v>
      </c>
      <c r="BQ14" s="75">
        <v>1725.421852018528</v>
      </c>
      <c r="BR14" s="51">
        <f t="shared" si="16"/>
        <v>-71.66898879775044</v>
      </c>
      <c r="BS14" s="31">
        <f t="shared" si="17"/>
        <v>-0.013474260188212295</v>
      </c>
      <c r="BU14" s="5" t="s">
        <v>12</v>
      </c>
      <c r="BV14" s="74">
        <v>384.4792275600389</v>
      </c>
      <c r="BW14" s="15">
        <v>388.6350330577905</v>
      </c>
      <c r="BX14" s="15">
        <v>381.9272300346385</v>
      </c>
      <c r="BY14" s="75">
        <v>374.574955832399</v>
      </c>
      <c r="BZ14" s="51">
        <f t="shared" si="18"/>
        <v>-9.904271727639923</v>
      </c>
      <c r="CA14" s="31">
        <f t="shared" si="19"/>
        <v>-0.008661547748250564</v>
      </c>
      <c r="CC14" s="5" t="s">
        <v>12</v>
      </c>
      <c r="CD14" s="74">
        <v>219.77305970185031</v>
      </c>
      <c r="CE14" s="15">
        <v>231.05327517840826</v>
      </c>
      <c r="CF14" s="15">
        <v>236.18210281596862</v>
      </c>
      <c r="CG14" s="75">
        <v>240.95847495313114</v>
      </c>
      <c r="CH14" s="51">
        <f t="shared" si="20"/>
        <v>21.18541525128083</v>
      </c>
      <c r="CI14" s="31">
        <f t="shared" si="21"/>
        <v>0.03115175144755833</v>
      </c>
      <c r="CK14" s="5" t="s">
        <v>12</v>
      </c>
      <c r="CL14" s="74">
        <v>502.81853242476416</v>
      </c>
      <c r="CM14" s="15">
        <v>514.7889801337499</v>
      </c>
      <c r="CN14" s="15">
        <v>512.5949474832761</v>
      </c>
      <c r="CO14" s="75">
        <v>509.5697743793218</v>
      </c>
      <c r="CP14" s="51">
        <f t="shared" si="22"/>
        <v>6.751241954557656</v>
      </c>
      <c r="CQ14" s="31">
        <f t="shared" si="23"/>
        <v>0.0044557158387494855</v>
      </c>
      <c r="CS14" s="5" t="s">
        <v>12</v>
      </c>
      <c r="CT14" s="74">
        <v>201.0806068925508</v>
      </c>
      <c r="CU14" s="15">
        <v>208.57030818040485</v>
      </c>
      <c r="CV14" s="15">
        <v>210.41325594642817</v>
      </c>
      <c r="CW14" s="75">
        <v>211.92866041442645</v>
      </c>
      <c r="CX14" s="51">
        <f t="shared" si="24"/>
        <v>10.848053521875642</v>
      </c>
      <c r="CY14" s="31">
        <f t="shared" si="25"/>
        <v>0.0176688981825166</v>
      </c>
      <c r="DA14" s="5" t="s">
        <v>12</v>
      </c>
      <c r="DB14" s="74">
        <v>7555.206723079798</v>
      </c>
      <c r="DC14" s="15">
        <v>7772.475319214935</v>
      </c>
      <c r="DD14" s="15">
        <v>7777.157748716977</v>
      </c>
      <c r="DE14" s="75">
        <v>7769.418623501332</v>
      </c>
      <c r="DF14" s="51">
        <f t="shared" si="26"/>
        <v>214.21190042153376</v>
      </c>
      <c r="DG14" s="31">
        <f t="shared" si="27"/>
        <v>0.009363021580202968</v>
      </c>
      <c r="DI14" s="5" t="s">
        <v>12</v>
      </c>
      <c r="DJ14" s="74">
        <v>910.6200316083296</v>
      </c>
      <c r="DK14" s="15">
        <v>879.6420258108428</v>
      </c>
      <c r="DL14" s="15">
        <v>822.6664550852379</v>
      </c>
      <c r="DM14" s="75">
        <v>764.0914502737915</v>
      </c>
      <c r="DN14" s="51">
        <f t="shared" si="28"/>
        <v>-146.5285813345381</v>
      </c>
      <c r="DO14" s="31">
        <f t="shared" si="29"/>
        <v>-0.05680234237753756</v>
      </c>
      <c r="DQ14" s="5" t="s">
        <v>12</v>
      </c>
      <c r="DR14" s="74">
        <v>618.4560919674102</v>
      </c>
      <c r="DS14" s="15">
        <v>641.1708838204185</v>
      </c>
      <c r="DT14" s="15">
        <v>646.5160626636324</v>
      </c>
      <c r="DU14" s="75">
        <v>650.8532545203601</v>
      </c>
      <c r="DV14" s="51">
        <f t="shared" si="30"/>
        <v>32.39716255294991</v>
      </c>
      <c r="DW14" s="31">
        <f t="shared" si="31"/>
        <v>0.017164988397338377</v>
      </c>
      <c r="DY14" s="116" t="s">
        <v>12</v>
      </c>
      <c r="DZ14" s="117">
        <v>40070.30125812549</v>
      </c>
      <c r="EA14" s="105">
        <v>41397.21195315084</v>
      </c>
      <c r="EB14" s="105">
        <v>41581.21699168592</v>
      </c>
      <c r="EC14" s="118">
        <v>41699.59883758172</v>
      </c>
      <c r="ED14" s="107">
        <f t="shared" si="32"/>
        <v>1629.2975794562299</v>
      </c>
      <c r="EE14" s="108">
        <f t="shared" si="33"/>
        <v>0.013373997658951087</v>
      </c>
    </row>
    <row r="15" spans="1:135" ht="15.6">
      <c r="A15" s="6" t="s">
        <v>13</v>
      </c>
      <c r="B15" s="64">
        <v>389.3789058122118</v>
      </c>
      <c r="C15" s="43">
        <v>408.1202729654034</v>
      </c>
      <c r="D15" s="43">
        <v>427.00342177725906</v>
      </c>
      <c r="E15" s="65">
        <v>444.2699267797542</v>
      </c>
      <c r="F15" s="53">
        <f t="shared" si="0"/>
        <v>54.891020967542374</v>
      </c>
      <c r="G15" s="35">
        <f t="shared" si="1"/>
        <v>0.044940347594508046</v>
      </c>
      <c r="H15" s="47"/>
      <c r="I15" s="6" t="s">
        <v>13</v>
      </c>
      <c r="J15" s="76">
        <v>5622.093042082235</v>
      </c>
      <c r="K15" s="25">
        <v>5720.807093549987</v>
      </c>
      <c r="L15" s="25">
        <v>5814.096880568974</v>
      </c>
      <c r="M15" s="77">
        <v>5879.035749623799</v>
      </c>
      <c r="N15" s="53">
        <f t="shared" si="2"/>
        <v>256.94270754156423</v>
      </c>
      <c r="O15" s="35">
        <f t="shared" si="3"/>
        <v>0.015007748145092092</v>
      </c>
      <c r="Q15" s="6" t="s">
        <v>13</v>
      </c>
      <c r="R15" s="76">
        <v>853.7277734217182</v>
      </c>
      <c r="S15" s="25">
        <v>903.3514555296191</v>
      </c>
      <c r="T15" s="25">
        <v>953.6568856110604</v>
      </c>
      <c r="U15" s="77">
        <v>1000.6664057373108</v>
      </c>
      <c r="V15" s="53">
        <f t="shared" si="4"/>
        <v>146.9386323155926</v>
      </c>
      <c r="W15" s="35">
        <f t="shared" si="5"/>
        <v>0.054362545560169506</v>
      </c>
      <c r="Y15" s="6" t="s">
        <v>13</v>
      </c>
      <c r="Z15" s="76">
        <v>513.1272191802176</v>
      </c>
      <c r="AA15" s="25">
        <v>505.32768955073175</v>
      </c>
      <c r="AB15" s="25">
        <v>496.3024403303197</v>
      </c>
      <c r="AC15" s="77">
        <v>484.1997831163947</v>
      </c>
      <c r="AD15" s="53">
        <f t="shared" si="6"/>
        <v>-28.92743606382288</v>
      </c>
      <c r="AE15" s="35">
        <f t="shared" si="7"/>
        <v>-0.0191562118761206</v>
      </c>
      <c r="AG15" s="6" t="s">
        <v>13</v>
      </c>
      <c r="AH15" s="76">
        <v>45.149966385593785</v>
      </c>
      <c r="AI15" s="25">
        <v>45.1970442591995</v>
      </c>
      <c r="AJ15" s="25">
        <v>45.16814835768884</v>
      </c>
      <c r="AK15" s="77">
        <v>44.88984226226822</v>
      </c>
      <c r="AL15" s="53">
        <f t="shared" si="8"/>
        <v>-0.2601241233255678</v>
      </c>
      <c r="AM15" s="35">
        <f t="shared" si="9"/>
        <v>-0.0019241452685583305</v>
      </c>
      <c r="AO15" s="6" t="s">
        <v>13</v>
      </c>
      <c r="AP15" s="76">
        <v>542.1980311406445</v>
      </c>
      <c r="AQ15" s="25">
        <v>562.1754655573629</v>
      </c>
      <c r="AR15" s="25">
        <v>582.0843353836867</v>
      </c>
      <c r="AS15" s="77">
        <v>599.5637587097847</v>
      </c>
      <c r="AT15" s="53">
        <f t="shared" si="10"/>
        <v>57.36572756914018</v>
      </c>
      <c r="AU15" s="35">
        <f t="shared" si="11"/>
        <v>0.03409192250890514</v>
      </c>
      <c r="AW15" s="6" t="s">
        <v>13</v>
      </c>
      <c r="AX15" s="76">
        <v>287.94979974569316</v>
      </c>
      <c r="AY15" s="25">
        <v>304.32624485244685</v>
      </c>
      <c r="AZ15" s="25">
        <v>319.9000217484098</v>
      </c>
      <c r="BA15" s="77">
        <v>334.31786379093734</v>
      </c>
      <c r="BB15" s="53">
        <f t="shared" si="12"/>
        <v>46.36806404524418</v>
      </c>
      <c r="BC15" s="35">
        <f t="shared" si="13"/>
        <v>0.05102795494576662</v>
      </c>
      <c r="BE15" s="6" t="s">
        <v>13</v>
      </c>
      <c r="BF15" s="76">
        <v>659.8872587917954</v>
      </c>
      <c r="BG15" s="25">
        <v>686.5189149177986</v>
      </c>
      <c r="BH15" s="25">
        <v>713.1678780477388</v>
      </c>
      <c r="BI15" s="77">
        <v>736.9276057746337</v>
      </c>
      <c r="BJ15" s="53">
        <f t="shared" si="14"/>
        <v>77.04034698283829</v>
      </c>
      <c r="BK15" s="35">
        <f t="shared" si="15"/>
        <v>0.03749264737522129</v>
      </c>
      <c r="BM15" s="6" t="s">
        <v>13</v>
      </c>
      <c r="BN15" s="76">
        <v>902.4012762390781</v>
      </c>
      <c r="BO15" s="25">
        <v>881.6486592137434</v>
      </c>
      <c r="BP15" s="25">
        <v>858.4346126546442</v>
      </c>
      <c r="BQ15" s="77">
        <v>829.6035061340854</v>
      </c>
      <c r="BR15" s="53">
        <f t="shared" si="16"/>
        <v>-72.79777010499276</v>
      </c>
      <c r="BS15" s="35">
        <f t="shared" si="17"/>
        <v>-0.027647744378746286</v>
      </c>
      <c r="BU15" s="6" t="s">
        <v>13</v>
      </c>
      <c r="BV15" s="76">
        <v>113.08108839238288</v>
      </c>
      <c r="BW15" s="25">
        <v>114.22578859381025</v>
      </c>
      <c r="BX15" s="25">
        <v>115.2248392574852</v>
      </c>
      <c r="BY15" s="77">
        <v>115.62914666582225</v>
      </c>
      <c r="BZ15" s="53">
        <f t="shared" si="18"/>
        <v>2.5480582734393664</v>
      </c>
      <c r="CA15" s="35">
        <f t="shared" si="19"/>
        <v>0.007455286789908699</v>
      </c>
      <c r="CC15" s="6" t="s">
        <v>13</v>
      </c>
      <c r="CD15" s="76">
        <v>110.12183523046724</v>
      </c>
      <c r="CE15" s="25">
        <v>119.50041113399944</v>
      </c>
      <c r="CF15" s="25">
        <v>129.09635560755032</v>
      </c>
      <c r="CG15" s="77">
        <v>138.3539325811469</v>
      </c>
      <c r="CH15" s="53">
        <f t="shared" si="20"/>
        <v>28.232097350679652</v>
      </c>
      <c r="CI15" s="35">
        <f t="shared" si="21"/>
        <v>0.07904450103768279</v>
      </c>
      <c r="CK15" s="6" t="s">
        <v>13</v>
      </c>
      <c r="CL15" s="76">
        <v>209.07600358248797</v>
      </c>
      <c r="CM15" s="25">
        <v>224.29211860266133</v>
      </c>
      <c r="CN15" s="25">
        <v>239.80834937905104</v>
      </c>
      <c r="CO15" s="77">
        <v>254.6066877239059</v>
      </c>
      <c r="CP15" s="53">
        <f t="shared" si="22"/>
        <v>45.530684141417936</v>
      </c>
      <c r="CQ15" s="35">
        <f t="shared" si="23"/>
        <v>0.06787857258821273</v>
      </c>
      <c r="CS15" s="6" t="s">
        <v>13</v>
      </c>
      <c r="CT15" s="76">
        <v>169.1679315696306</v>
      </c>
      <c r="CU15" s="25">
        <v>180.72096678293497</v>
      </c>
      <c r="CV15" s="25">
        <v>192.48385553155316</v>
      </c>
      <c r="CW15" s="77">
        <v>203.64377442966574</v>
      </c>
      <c r="CX15" s="53">
        <f t="shared" si="24"/>
        <v>34.47584286003513</v>
      </c>
      <c r="CY15" s="35">
        <f t="shared" si="25"/>
        <v>0.0637780697124799</v>
      </c>
      <c r="DA15" s="6" t="s">
        <v>13</v>
      </c>
      <c r="DB15" s="76">
        <v>1784.1114210940366</v>
      </c>
      <c r="DC15" s="25">
        <v>1832.2536837251098</v>
      </c>
      <c r="DD15" s="25">
        <v>1879.4055778290722</v>
      </c>
      <c r="DE15" s="77">
        <v>1918.0506473429323</v>
      </c>
      <c r="DF15" s="53">
        <f t="shared" si="26"/>
        <v>133.9392262488957</v>
      </c>
      <c r="DG15" s="35">
        <f t="shared" si="27"/>
        <v>0.024423106775949277</v>
      </c>
      <c r="DI15" s="6" t="s">
        <v>13</v>
      </c>
      <c r="DJ15" s="76">
        <v>423.19909205908874</v>
      </c>
      <c r="DK15" s="25">
        <v>442.845896992403</v>
      </c>
      <c r="DL15" s="25">
        <v>462.6153985146247</v>
      </c>
      <c r="DM15" s="77">
        <v>480.60678942839075</v>
      </c>
      <c r="DN15" s="53">
        <f t="shared" si="28"/>
        <v>57.407697369302014</v>
      </c>
      <c r="DO15" s="35">
        <f t="shared" si="29"/>
        <v>0.043314055288723674</v>
      </c>
      <c r="DQ15" s="6" t="s">
        <v>13</v>
      </c>
      <c r="DR15" s="76">
        <v>119.37609280821829</v>
      </c>
      <c r="DS15" s="25">
        <v>125.32122166679294</v>
      </c>
      <c r="DT15" s="25">
        <v>129.07050381038175</v>
      </c>
      <c r="DU15" s="77">
        <v>132.25534331242085</v>
      </c>
      <c r="DV15" s="53">
        <f t="shared" si="30"/>
        <v>12.87925050420256</v>
      </c>
      <c r="DW15" s="35">
        <f t="shared" si="31"/>
        <v>0.03474170993602166</v>
      </c>
      <c r="DY15" s="119" t="s">
        <v>13</v>
      </c>
      <c r="DZ15" s="120">
        <v>12744.046737535498</v>
      </c>
      <c r="EA15" s="121">
        <v>13056.632927894003</v>
      </c>
      <c r="EB15" s="121">
        <v>13357.519504409502</v>
      </c>
      <c r="EC15" s="122">
        <v>13596.620763413253</v>
      </c>
      <c r="ED15" s="123">
        <f t="shared" si="32"/>
        <v>852.574025877755</v>
      </c>
      <c r="EE15" s="124">
        <f t="shared" si="33"/>
        <v>0.02182033907330494</v>
      </c>
    </row>
    <row r="16" spans="1:135" ht="15.6">
      <c r="A16" s="7" t="s">
        <v>14</v>
      </c>
      <c r="B16" s="60">
        <v>955.6482897508632</v>
      </c>
      <c r="C16" s="39">
        <v>1002.858882054156</v>
      </c>
      <c r="D16" s="39">
        <v>1048.369337503638</v>
      </c>
      <c r="E16" s="61">
        <v>1072.8494344480619</v>
      </c>
      <c r="F16" s="51">
        <f t="shared" si="0"/>
        <v>117.20114469719863</v>
      </c>
      <c r="G16" s="31">
        <f t="shared" si="1"/>
        <v>0.039314285032378216</v>
      </c>
      <c r="H16" s="47"/>
      <c r="I16" s="7" t="s">
        <v>14</v>
      </c>
      <c r="J16" s="72">
        <v>5153.063777509097</v>
      </c>
      <c r="K16" s="22">
        <v>5351.890134450356</v>
      </c>
      <c r="L16" s="22">
        <v>5535.700116419449</v>
      </c>
      <c r="M16" s="73">
        <v>5603.696006395076</v>
      </c>
      <c r="N16" s="51">
        <f t="shared" si="2"/>
        <v>450.6322288859792</v>
      </c>
      <c r="O16" s="31">
        <f t="shared" si="3"/>
        <v>0.028339101980152215</v>
      </c>
      <c r="Q16" s="7" t="s">
        <v>14</v>
      </c>
      <c r="R16" s="72">
        <v>3103.114723880881</v>
      </c>
      <c r="S16" s="22">
        <v>3372.0576003388464</v>
      </c>
      <c r="T16" s="22">
        <v>3647.6138199505535</v>
      </c>
      <c r="U16" s="73">
        <v>3859.8893642766893</v>
      </c>
      <c r="V16" s="51">
        <f t="shared" si="4"/>
        <v>756.7746403958085</v>
      </c>
      <c r="W16" s="31">
        <f t="shared" si="5"/>
        <v>0.07545524402655635</v>
      </c>
      <c r="Y16" s="7" t="s">
        <v>14</v>
      </c>
      <c r="Z16" s="72">
        <v>1164.9883193979724</v>
      </c>
      <c r="AA16" s="22">
        <v>1183.4364502540072</v>
      </c>
      <c r="AB16" s="22">
        <v>1195.7090213159954</v>
      </c>
      <c r="AC16" s="73">
        <v>1180.651117362171</v>
      </c>
      <c r="AD16" s="51">
        <f t="shared" si="6"/>
        <v>15.66279796419849</v>
      </c>
      <c r="AE16" s="31">
        <f t="shared" si="7"/>
        <v>0.004461596740893414</v>
      </c>
      <c r="AG16" s="7" t="s">
        <v>14</v>
      </c>
      <c r="AH16" s="72">
        <v>65.96729937491216</v>
      </c>
      <c r="AI16" s="22">
        <v>58.66854663491054</v>
      </c>
      <c r="AJ16" s="22">
        <v>50.14467710867662</v>
      </c>
      <c r="AK16" s="73">
        <v>39.71193623986386</v>
      </c>
      <c r="AL16" s="51">
        <f t="shared" si="8"/>
        <v>-26.2553631350483</v>
      </c>
      <c r="AM16" s="31">
        <f t="shared" si="9"/>
        <v>-0.1556339055667666</v>
      </c>
      <c r="AO16" s="7" t="s">
        <v>14</v>
      </c>
      <c r="AP16" s="72">
        <v>525.8316916980276</v>
      </c>
      <c r="AQ16" s="22">
        <v>533.5138335186114</v>
      </c>
      <c r="AR16" s="22">
        <v>538.3409216422939</v>
      </c>
      <c r="AS16" s="73">
        <v>530.8041517355331</v>
      </c>
      <c r="AT16" s="51">
        <f t="shared" si="10"/>
        <v>4.972460037505471</v>
      </c>
      <c r="AU16" s="31">
        <f t="shared" si="11"/>
        <v>0.0031422399554510427</v>
      </c>
      <c r="AW16" s="7" t="s">
        <v>14</v>
      </c>
      <c r="AX16" s="72">
        <v>759.6378389298247</v>
      </c>
      <c r="AY16" s="22">
        <v>807.1580455351768</v>
      </c>
      <c r="AZ16" s="22">
        <v>854.3753232633435</v>
      </c>
      <c r="BA16" s="73">
        <v>885.3084358737484</v>
      </c>
      <c r="BB16" s="51">
        <f t="shared" si="12"/>
        <v>125.67059694392367</v>
      </c>
      <c r="BC16" s="31">
        <f t="shared" si="13"/>
        <v>0.05235597442260587</v>
      </c>
      <c r="BE16" s="7" t="s">
        <v>14</v>
      </c>
      <c r="BF16" s="72">
        <v>930.8701447710235</v>
      </c>
      <c r="BG16" s="22">
        <v>976.2832770175854</v>
      </c>
      <c r="BH16" s="22">
        <v>1019.9801920747334</v>
      </c>
      <c r="BI16" s="73">
        <v>1043.1671972658085</v>
      </c>
      <c r="BJ16" s="51">
        <f t="shared" si="14"/>
        <v>112.29705249478491</v>
      </c>
      <c r="BK16" s="31">
        <f t="shared" si="15"/>
        <v>0.038695555874831644</v>
      </c>
      <c r="BM16" s="7" t="s">
        <v>14</v>
      </c>
      <c r="BN16" s="72">
        <v>2656.3233822553775</v>
      </c>
      <c r="BO16" s="22">
        <v>2835.0492458298886</v>
      </c>
      <c r="BP16" s="22">
        <v>3014.0332376062706</v>
      </c>
      <c r="BQ16" s="73">
        <v>3130.1705443829833</v>
      </c>
      <c r="BR16" s="51">
        <f t="shared" si="16"/>
        <v>473.84716212760577</v>
      </c>
      <c r="BS16" s="31">
        <f t="shared" si="17"/>
        <v>0.056239371169375385</v>
      </c>
      <c r="BU16" s="7" t="s">
        <v>14</v>
      </c>
      <c r="BV16" s="72">
        <v>166.82357817434513</v>
      </c>
      <c r="BW16" s="22">
        <v>183.02591916046202</v>
      </c>
      <c r="BX16" s="22">
        <v>199.7667783835631</v>
      </c>
      <c r="BY16" s="73">
        <v>213.18118328240718</v>
      </c>
      <c r="BZ16" s="51">
        <f t="shared" si="18"/>
        <v>46.357605108062046</v>
      </c>
      <c r="CA16" s="31">
        <f t="shared" si="19"/>
        <v>0.08516841700401634</v>
      </c>
      <c r="CC16" s="7" t="s">
        <v>14</v>
      </c>
      <c r="CD16" s="72">
        <v>116.16620521724792</v>
      </c>
      <c r="CE16" s="22">
        <v>122.81495840330076</v>
      </c>
      <c r="CF16" s="22">
        <v>129.35252372994708</v>
      </c>
      <c r="CG16" s="73">
        <v>133.37309450122007</v>
      </c>
      <c r="CH16" s="51">
        <f t="shared" si="20"/>
        <v>17.206889283972146</v>
      </c>
      <c r="CI16" s="31">
        <f t="shared" si="21"/>
        <v>0.047119245382760466</v>
      </c>
      <c r="CK16" s="7" t="s">
        <v>14</v>
      </c>
      <c r="CL16" s="72">
        <v>256.6422195356052</v>
      </c>
      <c r="CM16" s="22">
        <v>268.64193704874987</v>
      </c>
      <c r="CN16" s="22">
        <v>280.1138517500302</v>
      </c>
      <c r="CO16" s="73">
        <v>285.90860565948975</v>
      </c>
      <c r="CP16" s="51">
        <f t="shared" si="22"/>
        <v>29.26638612388456</v>
      </c>
      <c r="CQ16" s="31">
        <f t="shared" si="23"/>
        <v>0.03665212353394254</v>
      </c>
      <c r="CS16" s="7" t="s">
        <v>14</v>
      </c>
      <c r="CT16" s="72">
        <v>64.95813026385672</v>
      </c>
      <c r="CU16" s="22">
        <v>60.85617946408575</v>
      </c>
      <c r="CV16" s="22">
        <v>55.87156185335146</v>
      </c>
      <c r="CW16" s="73">
        <v>49.140868635653156</v>
      </c>
      <c r="CX16" s="51">
        <f t="shared" si="24"/>
        <v>-15.81726162820356</v>
      </c>
      <c r="CY16" s="31">
        <f t="shared" si="25"/>
        <v>-0.08882225375861075</v>
      </c>
      <c r="DA16" s="7" t="s">
        <v>14</v>
      </c>
      <c r="DB16" s="72">
        <v>3096.5629632933633</v>
      </c>
      <c r="DC16" s="22">
        <v>3347.0758619568974</v>
      </c>
      <c r="DD16" s="22">
        <v>3602.3139595843436</v>
      </c>
      <c r="DE16" s="73">
        <v>3793.6315182416497</v>
      </c>
      <c r="DF16" s="51">
        <f t="shared" si="26"/>
        <v>697.0685549482864</v>
      </c>
      <c r="DG16" s="31">
        <f t="shared" si="27"/>
        <v>0.07001962549709262</v>
      </c>
      <c r="DI16" s="7" t="s">
        <v>14</v>
      </c>
      <c r="DJ16" s="72">
        <v>877.3579915061165</v>
      </c>
      <c r="DK16" s="22">
        <v>903.8304970237574</v>
      </c>
      <c r="DL16" s="22">
        <v>926.9720229478074</v>
      </c>
      <c r="DM16" s="73">
        <v>930.0755490723809</v>
      </c>
      <c r="DN16" s="51">
        <f t="shared" si="28"/>
        <v>52.71755756626442</v>
      </c>
      <c r="DO16" s="31">
        <f t="shared" si="29"/>
        <v>0.01964062461243632</v>
      </c>
      <c r="DQ16" s="7" t="s">
        <v>14</v>
      </c>
      <c r="DR16" s="72">
        <v>346.1875278337332</v>
      </c>
      <c r="DS16" s="22">
        <v>370.495269822939</v>
      </c>
      <c r="DT16" s="22">
        <v>394.94316661950586</v>
      </c>
      <c r="DU16" s="73">
        <v>412.0847443718897</v>
      </c>
      <c r="DV16" s="51">
        <f t="shared" si="30"/>
        <v>65.8972165381565</v>
      </c>
      <c r="DW16" s="31">
        <f t="shared" si="31"/>
        <v>0.05980274453143464</v>
      </c>
      <c r="DY16" s="125" t="s">
        <v>14</v>
      </c>
      <c r="DZ16" s="111">
        <v>20240.144083392242</v>
      </c>
      <c r="EA16" s="112">
        <v>21377.65663851373</v>
      </c>
      <c r="EB16" s="112">
        <v>22493.600511753502</v>
      </c>
      <c r="EC16" s="113">
        <v>23163.643751744625</v>
      </c>
      <c r="ED16" s="107">
        <f t="shared" si="32"/>
        <v>2923.4996683523823</v>
      </c>
      <c r="EE16" s="108">
        <f t="shared" si="33"/>
        <v>0.04599857387957207</v>
      </c>
    </row>
    <row r="17" spans="1:135" ht="15.6">
      <c r="A17" s="8" t="s">
        <v>15</v>
      </c>
      <c r="B17" s="62">
        <v>5888.540999533513</v>
      </c>
      <c r="C17" s="41">
        <v>5708.228391399212</v>
      </c>
      <c r="D17" s="41">
        <v>5391.687299780375</v>
      </c>
      <c r="E17" s="63">
        <v>5032.282130989205</v>
      </c>
      <c r="F17" s="51">
        <f t="shared" si="0"/>
        <v>-856.2588685443079</v>
      </c>
      <c r="G17" s="31">
        <f t="shared" si="1"/>
        <v>-0.05103012477088553</v>
      </c>
      <c r="H17" s="47"/>
      <c r="I17" s="8" t="s">
        <v>15</v>
      </c>
      <c r="J17" s="74">
        <v>78555.0185094329</v>
      </c>
      <c r="K17" s="15">
        <v>84827.15682834455</v>
      </c>
      <c r="L17" s="15">
        <v>91848.70412486281</v>
      </c>
      <c r="M17" s="75">
        <v>96867.67020512298</v>
      </c>
      <c r="N17" s="51">
        <f t="shared" si="2"/>
        <v>18312.651695690074</v>
      </c>
      <c r="O17" s="31">
        <f t="shared" si="3"/>
        <v>0.07234609118139956</v>
      </c>
      <c r="Q17" s="8" t="s">
        <v>15</v>
      </c>
      <c r="R17" s="74">
        <v>17333.586322847914</v>
      </c>
      <c r="S17" s="15">
        <v>17230.07189782954</v>
      </c>
      <c r="T17" s="15">
        <v>16770.50226693361</v>
      </c>
      <c r="U17" s="75">
        <v>16235.013416754111</v>
      </c>
      <c r="V17" s="51">
        <f t="shared" si="4"/>
        <v>-1098.5729060938029</v>
      </c>
      <c r="W17" s="31">
        <f t="shared" si="5"/>
        <v>-0.021588816682050482</v>
      </c>
      <c r="Y17" s="8" t="s">
        <v>15</v>
      </c>
      <c r="Z17" s="74">
        <v>14282.454272588993</v>
      </c>
      <c r="AA17" s="15">
        <v>15145.82037984024</v>
      </c>
      <c r="AB17" s="15">
        <v>16009.156828563666</v>
      </c>
      <c r="AC17" s="75">
        <v>16559.789845018033</v>
      </c>
      <c r="AD17" s="51">
        <f t="shared" si="6"/>
        <v>2277.3355724290395</v>
      </c>
      <c r="AE17" s="31">
        <f t="shared" si="7"/>
        <v>0.05055144931434752</v>
      </c>
      <c r="AG17" s="8" t="s">
        <v>15</v>
      </c>
      <c r="AH17" s="74">
        <v>1383.7936955722773</v>
      </c>
      <c r="AI17" s="15">
        <v>1188.976372512521</v>
      </c>
      <c r="AJ17" s="15">
        <v>1077.2879009198732</v>
      </c>
      <c r="AK17" s="75">
        <v>951.7381360063149</v>
      </c>
      <c r="AL17" s="51">
        <f t="shared" si="8"/>
        <v>-432.0555595659624</v>
      </c>
      <c r="AM17" s="31">
        <f t="shared" si="9"/>
        <v>-0.11729543071298332</v>
      </c>
      <c r="AO17" s="8" t="s">
        <v>15</v>
      </c>
      <c r="AP17" s="74">
        <v>6169.219161384472</v>
      </c>
      <c r="AQ17" s="15">
        <v>6319.829213085402</v>
      </c>
      <c r="AR17" s="15">
        <v>6363.435758501913</v>
      </c>
      <c r="AS17" s="75">
        <v>6402.070854575125</v>
      </c>
      <c r="AT17" s="51">
        <f t="shared" si="10"/>
        <v>232.85169319065335</v>
      </c>
      <c r="AU17" s="31">
        <f t="shared" si="11"/>
        <v>0.012426317393415154</v>
      </c>
      <c r="AW17" s="8" t="s">
        <v>15</v>
      </c>
      <c r="AX17" s="74">
        <v>6772.580799126367</v>
      </c>
      <c r="AY17" s="15">
        <v>7287.032339106973</v>
      </c>
      <c r="AZ17" s="15">
        <v>7720.742895322477</v>
      </c>
      <c r="BA17" s="75">
        <v>8190.060059049457</v>
      </c>
      <c r="BB17" s="51">
        <f t="shared" si="12"/>
        <v>1417.4792599230896</v>
      </c>
      <c r="BC17" s="31">
        <f t="shared" si="13"/>
        <v>0.06539575942325215</v>
      </c>
      <c r="BE17" s="8" t="s">
        <v>15</v>
      </c>
      <c r="BF17" s="74">
        <v>8852.699352383286</v>
      </c>
      <c r="BG17" s="15">
        <v>8947.850877554138</v>
      </c>
      <c r="BH17" s="15">
        <v>8876.728113413878</v>
      </c>
      <c r="BI17" s="75">
        <v>8784.242232691864</v>
      </c>
      <c r="BJ17" s="51">
        <f t="shared" si="14"/>
        <v>-68.45711969142212</v>
      </c>
      <c r="BK17" s="31">
        <f t="shared" si="15"/>
        <v>-0.0025843092795483358</v>
      </c>
      <c r="BM17" s="8" t="s">
        <v>15</v>
      </c>
      <c r="BN17" s="74">
        <v>20186.35106684835</v>
      </c>
      <c r="BO17" s="15">
        <v>21639.056311971748</v>
      </c>
      <c r="BP17" s="15">
        <v>22237.604737764796</v>
      </c>
      <c r="BQ17" s="75">
        <v>22867.56499629829</v>
      </c>
      <c r="BR17" s="51">
        <f t="shared" si="16"/>
        <v>2681.2139294499393</v>
      </c>
      <c r="BS17" s="31">
        <f t="shared" si="17"/>
        <v>0.042447118967098296</v>
      </c>
      <c r="BU17" s="8" t="s">
        <v>15</v>
      </c>
      <c r="BV17" s="74">
        <v>3461.2930438678563</v>
      </c>
      <c r="BW17" s="15">
        <v>3728.0372780295424</v>
      </c>
      <c r="BX17" s="15">
        <v>3953.9188599218246</v>
      </c>
      <c r="BY17" s="75">
        <v>4198.447537576954</v>
      </c>
      <c r="BZ17" s="51">
        <f t="shared" si="18"/>
        <v>737.154493709098</v>
      </c>
      <c r="CA17" s="31">
        <f t="shared" si="19"/>
        <v>0.06647362752395725</v>
      </c>
      <c r="CC17" s="8" t="s">
        <v>15</v>
      </c>
      <c r="CD17" s="74">
        <v>2041.4593611509774</v>
      </c>
      <c r="CE17" s="15">
        <v>2149.119114949603</v>
      </c>
      <c r="CF17" s="15">
        <v>2227.4532760093102</v>
      </c>
      <c r="CG17" s="75">
        <v>2310.9435685845624</v>
      </c>
      <c r="CH17" s="51">
        <f t="shared" si="20"/>
        <v>269.48420743358497</v>
      </c>
      <c r="CI17" s="31">
        <f t="shared" si="21"/>
        <v>0.042196316416566404</v>
      </c>
      <c r="CK17" s="8" t="s">
        <v>15</v>
      </c>
      <c r="CL17" s="74">
        <v>2731.2626195152975</v>
      </c>
      <c r="CM17" s="15">
        <v>2885.5660678440267</v>
      </c>
      <c r="CN17" s="15">
        <v>3001.71488265137</v>
      </c>
      <c r="CO17" s="75">
        <v>3125.969583423601</v>
      </c>
      <c r="CP17" s="51">
        <f t="shared" si="22"/>
        <v>394.70696390830335</v>
      </c>
      <c r="CQ17" s="31">
        <f t="shared" si="23"/>
        <v>0.046021061270144825</v>
      </c>
      <c r="CS17" s="8" t="s">
        <v>15</v>
      </c>
      <c r="CT17" s="74">
        <v>789.2611145465252</v>
      </c>
      <c r="CU17" s="15">
        <v>980.174707414382</v>
      </c>
      <c r="CV17" s="15">
        <v>913.096672414294</v>
      </c>
      <c r="CW17" s="75">
        <v>837.2865249440688</v>
      </c>
      <c r="CX17" s="51">
        <f t="shared" si="24"/>
        <v>48.025410397543624</v>
      </c>
      <c r="CY17" s="31">
        <f t="shared" si="25"/>
        <v>0.019884829454261288</v>
      </c>
      <c r="DA17" s="8" t="s">
        <v>15</v>
      </c>
      <c r="DB17" s="74">
        <v>48158.71782458226</v>
      </c>
      <c r="DC17" s="15">
        <v>50202.85303275037</v>
      </c>
      <c r="DD17" s="15">
        <v>51503.049377565614</v>
      </c>
      <c r="DE17" s="75">
        <v>51484.07284012938</v>
      </c>
      <c r="DF17" s="51">
        <f t="shared" si="26"/>
        <v>3325.355015547124</v>
      </c>
      <c r="DG17" s="31">
        <f t="shared" si="27"/>
        <v>0.022506302160758773</v>
      </c>
      <c r="DI17" s="8" t="s">
        <v>15</v>
      </c>
      <c r="DJ17" s="74">
        <v>11996.696255502147</v>
      </c>
      <c r="DK17" s="15">
        <v>12533.83660935095</v>
      </c>
      <c r="DL17" s="15">
        <v>12888.594669954104</v>
      </c>
      <c r="DM17" s="75">
        <v>13262.416709772746</v>
      </c>
      <c r="DN17" s="51">
        <f t="shared" si="28"/>
        <v>1265.7204542705986</v>
      </c>
      <c r="DO17" s="31">
        <f t="shared" si="29"/>
        <v>0.03399951598134865</v>
      </c>
      <c r="DQ17" s="8" t="s">
        <v>15</v>
      </c>
      <c r="DR17" s="74">
        <v>4326.839117382804</v>
      </c>
      <c r="DS17" s="15">
        <v>4731.620705578078</v>
      </c>
      <c r="DT17" s="15">
        <v>4998.33516903183</v>
      </c>
      <c r="DU17" s="75">
        <v>5279.365163531758</v>
      </c>
      <c r="DV17" s="51">
        <f t="shared" si="30"/>
        <v>952.5260461489543</v>
      </c>
      <c r="DW17" s="31">
        <f t="shared" si="31"/>
        <v>0.06857165940587784</v>
      </c>
      <c r="DY17" s="126" t="s">
        <v>15</v>
      </c>
      <c r="DZ17" s="117">
        <v>232929.77351626597</v>
      </c>
      <c r="EA17" s="105">
        <v>245505.23012756126</v>
      </c>
      <c r="EB17" s="105">
        <v>255782.01283361175</v>
      </c>
      <c r="EC17" s="118">
        <v>262388.9338044684</v>
      </c>
      <c r="ED17" s="107">
        <f t="shared" si="32"/>
        <v>29459.16028820246</v>
      </c>
      <c r="EE17" s="108">
        <f t="shared" si="33"/>
        <v>0.040495413384565415</v>
      </c>
    </row>
    <row r="18" spans="1:135" ht="15.6">
      <c r="A18" s="8" t="s">
        <v>16</v>
      </c>
      <c r="B18" s="62">
        <v>2107.786884183401</v>
      </c>
      <c r="C18" s="41">
        <v>2140.387671017696</v>
      </c>
      <c r="D18" s="41">
        <v>2159.930869942208</v>
      </c>
      <c r="E18" s="63">
        <v>2159.152964164368</v>
      </c>
      <c r="F18" s="51">
        <f t="shared" si="0"/>
        <v>51.36607998096679</v>
      </c>
      <c r="G18" s="31">
        <f t="shared" si="1"/>
        <v>0.00805811712080029</v>
      </c>
      <c r="H18" s="47"/>
      <c r="I18" s="8" t="s">
        <v>16</v>
      </c>
      <c r="J18" s="74">
        <v>53370.836592228625</v>
      </c>
      <c r="K18" s="15">
        <v>54389.953851112135</v>
      </c>
      <c r="L18" s="15">
        <v>55082.472065043956</v>
      </c>
      <c r="M18" s="75">
        <v>55487.242415590044</v>
      </c>
      <c r="N18" s="51">
        <f t="shared" si="2"/>
        <v>2116.4058233614196</v>
      </c>
      <c r="O18" s="31">
        <f t="shared" si="3"/>
        <v>0.013047269909141512</v>
      </c>
      <c r="Q18" s="8" t="s">
        <v>16</v>
      </c>
      <c r="R18" s="74">
        <v>8436.5766261519</v>
      </c>
      <c r="S18" s="15">
        <v>8746.258825692163</v>
      </c>
      <c r="T18" s="15">
        <v>9007.405910720501</v>
      </c>
      <c r="U18" s="75">
        <v>8843.417694147965</v>
      </c>
      <c r="V18" s="51">
        <f t="shared" si="4"/>
        <v>406.84106799606525</v>
      </c>
      <c r="W18" s="31">
        <f t="shared" si="5"/>
        <v>0.015822810875712134</v>
      </c>
      <c r="Y18" s="8" t="s">
        <v>16</v>
      </c>
      <c r="Z18" s="74">
        <v>5299.16231370373</v>
      </c>
      <c r="AA18" s="15">
        <v>5350.083688042125</v>
      </c>
      <c r="AB18" s="15">
        <v>5367.531224764568</v>
      </c>
      <c r="AC18" s="75">
        <v>5219.986094008627</v>
      </c>
      <c r="AD18" s="51">
        <f t="shared" si="6"/>
        <v>-79.1762196951031</v>
      </c>
      <c r="AE18" s="31">
        <f t="shared" si="7"/>
        <v>-0.005005436223850079</v>
      </c>
      <c r="AG18" s="8" t="s">
        <v>16</v>
      </c>
      <c r="AH18" s="74">
        <v>548.4107332106822</v>
      </c>
      <c r="AI18" s="15">
        <v>550.5380776830957</v>
      </c>
      <c r="AJ18" s="15">
        <v>549.1358194768716</v>
      </c>
      <c r="AK18" s="75">
        <v>542.4950703817929</v>
      </c>
      <c r="AL18" s="51">
        <f t="shared" si="8"/>
        <v>-5.915662828889367</v>
      </c>
      <c r="AM18" s="31">
        <f t="shared" si="9"/>
        <v>-0.0036086467414947476</v>
      </c>
      <c r="AO18" s="8" t="s">
        <v>16</v>
      </c>
      <c r="AP18" s="74">
        <v>2629.5198363554473</v>
      </c>
      <c r="AQ18" s="15">
        <v>2651.701359760886</v>
      </c>
      <c r="AR18" s="15">
        <v>2657.2084634055986</v>
      </c>
      <c r="AS18" s="75">
        <v>2637.5061959180875</v>
      </c>
      <c r="AT18" s="51">
        <f t="shared" si="10"/>
        <v>7.986359562640246</v>
      </c>
      <c r="AU18" s="31">
        <f t="shared" si="11"/>
        <v>0.001011374484338079</v>
      </c>
      <c r="AW18" s="8" t="s">
        <v>16</v>
      </c>
      <c r="AX18" s="74">
        <v>1940.9094442428368</v>
      </c>
      <c r="AY18" s="15">
        <v>1953.6124411102385</v>
      </c>
      <c r="AZ18" s="15">
        <v>1953.9313001146447</v>
      </c>
      <c r="BA18" s="75">
        <v>1935.6706725187496</v>
      </c>
      <c r="BB18" s="51">
        <f t="shared" si="12"/>
        <v>-5.238771724087201</v>
      </c>
      <c r="BC18" s="31">
        <f t="shared" si="13"/>
        <v>-0.0009005215226677299</v>
      </c>
      <c r="BE18" s="8" t="s">
        <v>16</v>
      </c>
      <c r="BF18" s="74">
        <v>4650.5441460179145</v>
      </c>
      <c r="BG18" s="15">
        <v>4738.360986291383</v>
      </c>
      <c r="BH18" s="15">
        <v>4797.698646707823</v>
      </c>
      <c r="BI18" s="75">
        <v>4812.078760272808</v>
      </c>
      <c r="BJ18" s="51">
        <f t="shared" si="14"/>
        <v>161.5346142548933</v>
      </c>
      <c r="BK18" s="31">
        <f t="shared" si="15"/>
        <v>0.011446661360234422</v>
      </c>
      <c r="BM18" s="8" t="s">
        <v>16</v>
      </c>
      <c r="BN18" s="74">
        <v>8494.037160341886</v>
      </c>
      <c r="BO18" s="15">
        <v>8471.132416329705</v>
      </c>
      <c r="BP18" s="15">
        <v>8392.397299530367</v>
      </c>
      <c r="BQ18" s="75">
        <v>8232.954234564239</v>
      </c>
      <c r="BR18" s="51">
        <f t="shared" si="16"/>
        <v>-261.0829257776477</v>
      </c>
      <c r="BS18" s="31">
        <f t="shared" si="17"/>
        <v>-0.010352538814366374</v>
      </c>
      <c r="BU18" s="8" t="s">
        <v>16</v>
      </c>
      <c r="BV18" s="74">
        <v>1021.0138665097323</v>
      </c>
      <c r="BW18" s="15">
        <v>1008.2097693677748</v>
      </c>
      <c r="BX18" s="15">
        <v>988.4855118784377</v>
      </c>
      <c r="BY18" s="75">
        <v>959.13692291263</v>
      </c>
      <c r="BZ18" s="51">
        <f t="shared" si="18"/>
        <v>-61.876943597102354</v>
      </c>
      <c r="CA18" s="31">
        <f t="shared" si="19"/>
        <v>-0.020623550624372156</v>
      </c>
      <c r="CC18" s="8" t="s">
        <v>16</v>
      </c>
      <c r="CD18" s="74">
        <v>539.3565037793484</v>
      </c>
      <c r="CE18" s="15">
        <v>557.8880638260414</v>
      </c>
      <c r="CF18" s="15">
        <v>573.2903808661638</v>
      </c>
      <c r="CG18" s="75">
        <v>583.4146625176963</v>
      </c>
      <c r="CH18" s="51">
        <f t="shared" si="20"/>
        <v>44.05815873834797</v>
      </c>
      <c r="CI18" s="31">
        <f t="shared" si="21"/>
        <v>0.026519349112006152</v>
      </c>
      <c r="CK18" s="8" t="s">
        <v>16</v>
      </c>
      <c r="CL18" s="74">
        <v>878.6650765061044</v>
      </c>
      <c r="CM18" s="15">
        <v>906.925781266332</v>
      </c>
      <c r="CN18" s="15">
        <v>930.0484983812676</v>
      </c>
      <c r="CO18" s="75">
        <v>944.5875628715039</v>
      </c>
      <c r="CP18" s="51">
        <f t="shared" si="22"/>
        <v>65.92248636539955</v>
      </c>
      <c r="CQ18" s="31">
        <f t="shared" si="23"/>
        <v>0.024407979280719694</v>
      </c>
      <c r="CS18" s="8" t="s">
        <v>16</v>
      </c>
      <c r="CT18" s="74">
        <v>501.39703515905813</v>
      </c>
      <c r="CU18" s="15">
        <v>511.428607700969</v>
      </c>
      <c r="CV18" s="15">
        <v>518.4014344213132</v>
      </c>
      <c r="CW18" s="75">
        <v>634.664438069712</v>
      </c>
      <c r="CX18" s="51">
        <f t="shared" si="24"/>
        <v>133.26740291065386</v>
      </c>
      <c r="CY18" s="31">
        <f t="shared" si="25"/>
        <v>0.08173479873636458</v>
      </c>
      <c r="DA18" s="8" t="s">
        <v>16</v>
      </c>
      <c r="DB18" s="74">
        <v>15219.954956948965</v>
      </c>
      <c r="DC18" s="15">
        <v>15524.870554745148</v>
      </c>
      <c r="DD18" s="15">
        <v>15736.946084317737</v>
      </c>
      <c r="DE18" s="75">
        <v>15801.753619104766</v>
      </c>
      <c r="DF18" s="51">
        <f t="shared" si="26"/>
        <v>581.7986621558011</v>
      </c>
      <c r="DG18" s="31">
        <f t="shared" si="27"/>
        <v>0.012583018097656051</v>
      </c>
      <c r="DI18" s="8" t="s">
        <v>16</v>
      </c>
      <c r="DJ18" s="74">
        <v>4182.947907821092</v>
      </c>
      <c r="DK18" s="15">
        <v>4296.750151067904</v>
      </c>
      <c r="DL18" s="15">
        <v>4385.661165157249</v>
      </c>
      <c r="DM18" s="75">
        <v>4433.868050511375</v>
      </c>
      <c r="DN18" s="51">
        <f t="shared" si="28"/>
        <v>250.92014269028368</v>
      </c>
      <c r="DO18" s="31">
        <f t="shared" si="29"/>
        <v>0.019608473777104285</v>
      </c>
      <c r="DQ18" s="8" t="s">
        <v>16</v>
      </c>
      <c r="DR18" s="74">
        <v>1887.3823095353239</v>
      </c>
      <c r="DS18" s="15">
        <v>1935.9649560360467</v>
      </c>
      <c r="DT18" s="15">
        <v>1973.2589086153068</v>
      </c>
      <c r="DU18" s="75">
        <v>1992.20801068773</v>
      </c>
      <c r="DV18" s="51">
        <f t="shared" si="30"/>
        <v>104.82570115240605</v>
      </c>
      <c r="DW18" s="31">
        <f t="shared" si="31"/>
        <v>0.01818087215752584</v>
      </c>
      <c r="DY18" s="126" t="s">
        <v>16</v>
      </c>
      <c r="DZ18" s="117">
        <v>111708.50139269604</v>
      </c>
      <c r="EA18" s="105">
        <v>113734.06720104966</v>
      </c>
      <c r="EB18" s="105">
        <v>115073.80358334398</v>
      </c>
      <c r="EC18" s="118">
        <v>115220.13736824208</v>
      </c>
      <c r="ED18" s="107">
        <f t="shared" si="32"/>
        <v>3511.6359755460435</v>
      </c>
      <c r="EE18" s="108">
        <f t="shared" si="33"/>
        <v>0.010370647643541453</v>
      </c>
    </row>
    <row r="19" spans="1:135" ht="15.6">
      <c r="A19" s="8" t="s">
        <v>17</v>
      </c>
      <c r="B19" s="62">
        <v>6443.624215572107</v>
      </c>
      <c r="C19" s="41">
        <v>6428.685972912769</v>
      </c>
      <c r="D19" s="41">
        <v>6334.557336691389</v>
      </c>
      <c r="E19" s="63">
        <v>6212.735197872747</v>
      </c>
      <c r="F19" s="51">
        <f t="shared" si="0"/>
        <v>-230.8890176993591</v>
      </c>
      <c r="G19" s="31">
        <f t="shared" si="1"/>
        <v>-0.012089625646077296</v>
      </c>
      <c r="H19" s="47"/>
      <c r="I19" s="8" t="s">
        <v>17</v>
      </c>
      <c r="J19" s="74">
        <v>82224.00483439713</v>
      </c>
      <c r="K19" s="15">
        <v>84321.53048011477</v>
      </c>
      <c r="L19" s="15">
        <v>84882.54619795369</v>
      </c>
      <c r="M19" s="75">
        <v>86040.67284636627</v>
      </c>
      <c r="N19" s="51">
        <f t="shared" si="2"/>
        <v>3816.6680119691446</v>
      </c>
      <c r="O19" s="31">
        <f t="shared" si="3"/>
        <v>0.015239229178001912</v>
      </c>
      <c r="Q19" s="8" t="s">
        <v>17</v>
      </c>
      <c r="R19" s="74">
        <v>17256.07673768001</v>
      </c>
      <c r="S19" s="15">
        <v>17661.946745521134</v>
      </c>
      <c r="T19" s="15">
        <v>17822.608602620014</v>
      </c>
      <c r="U19" s="75">
        <v>16652.24062361128</v>
      </c>
      <c r="V19" s="51">
        <f t="shared" si="4"/>
        <v>-603.8361140687302</v>
      </c>
      <c r="W19" s="31">
        <f t="shared" si="5"/>
        <v>-0.011802984036273112</v>
      </c>
      <c r="Y19" s="8" t="s">
        <v>17</v>
      </c>
      <c r="Z19" s="74">
        <v>13326.505573393182</v>
      </c>
      <c r="AA19" s="15">
        <v>13907.800266374472</v>
      </c>
      <c r="AB19" s="15">
        <v>14107.911572539419</v>
      </c>
      <c r="AC19" s="75">
        <v>14020.909932333589</v>
      </c>
      <c r="AD19" s="51">
        <f t="shared" si="6"/>
        <v>694.4043589404064</v>
      </c>
      <c r="AE19" s="31">
        <f t="shared" si="7"/>
        <v>0.01707576201924299</v>
      </c>
      <c r="AG19" s="8" t="s">
        <v>17</v>
      </c>
      <c r="AH19" s="74">
        <v>1834.9786456863617</v>
      </c>
      <c r="AI19" s="15">
        <v>1959.268884011966</v>
      </c>
      <c r="AJ19" s="15">
        <v>2063.978664620361</v>
      </c>
      <c r="AK19" s="75">
        <v>2162.264441425621</v>
      </c>
      <c r="AL19" s="51">
        <f t="shared" si="8"/>
        <v>327.28579573925936</v>
      </c>
      <c r="AM19" s="31">
        <f t="shared" si="9"/>
        <v>0.05623186145326753</v>
      </c>
      <c r="AO19" s="8" t="s">
        <v>17</v>
      </c>
      <c r="AP19" s="74">
        <v>6933.873054949507</v>
      </c>
      <c r="AQ19" s="15">
        <v>6927.000884898353</v>
      </c>
      <c r="AR19" s="15">
        <v>6835.125988112204</v>
      </c>
      <c r="AS19" s="75">
        <v>6713.555284387804</v>
      </c>
      <c r="AT19" s="51">
        <f t="shared" si="10"/>
        <v>-220.31777056170267</v>
      </c>
      <c r="AU19" s="31">
        <f t="shared" si="11"/>
        <v>-0.010705576407561423</v>
      </c>
      <c r="AW19" s="8" t="s">
        <v>17</v>
      </c>
      <c r="AX19" s="74">
        <v>5190.971069020352</v>
      </c>
      <c r="AY19" s="15">
        <v>5249.93698042598</v>
      </c>
      <c r="AZ19" s="15">
        <v>5246.7482300011425</v>
      </c>
      <c r="BA19" s="75">
        <v>5222.057386801016</v>
      </c>
      <c r="BB19" s="51">
        <f t="shared" si="12"/>
        <v>31.086317780664103</v>
      </c>
      <c r="BC19" s="31">
        <f t="shared" si="13"/>
        <v>0.001992207183895589</v>
      </c>
      <c r="BE19" s="8" t="s">
        <v>17</v>
      </c>
      <c r="BF19" s="74">
        <v>11283.45785842603</v>
      </c>
      <c r="BG19" s="15">
        <v>11738.558304536065</v>
      </c>
      <c r="BH19" s="15">
        <v>11787.73675912306</v>
      </c>
      <c r="BI19" s="75">
        <v>11789.68879747379</v>
      </c>
      <c r="BJ19" s="51">
        <f t="shared" si="14"/>
        <v>506.2309390477585</v>
      </c>
      <c r="BK19" s="31">
        <f t="shared" si="15"/>
        <v>0.014736720966661343</v>
      </c>
      <c r="BM19" s="8" t="s">
        <v>17</v>
      </c>
      <c r="BN19" s="74">
        <v>23912.446874263056</v>
      </c>
      <c r="BO19" s="15">
        <v>23484.660254154187</v>
      </c>
      <c r="BP19" s="15">
        <v>23064.70650307543</v>
      </c>
      <c r="BQ19" s="75">
        <v>23009.04161170459</v>
      </c>
      <c r="BR19" s="51">
        <f t="shared" si="16"/>
        <v>-903.4052625584663</v>
      </c>
      <c r="BS19" s="31">
        <f t="shared" si="17"/>
        <v>-0.01275524044497467</v>
      </c>
      <c r="BU19" s="8" t="s">
        <v>17</v>
      </c>
      <c r="BV19" s="74">
        <v>3504.7869573049247</v>
      </c>
      <c r="BW19" s="15">
        <v>3725.2817685452346</v>
      </c>
      <c r="BX19" s="15">
        <v>3907.98759338289</v>
      </c>
      <c r="BY19" s="75">
        <v>4078.23140698289</v>
      </c>
      <c r="BZ19" s="51">
        <f t="shared" si="18"/>
        <v>573.4444496779652</v>
      </c>
      <c r="CA19" s="31">
        <f t="shared" si="19"/>
        <v>0.051808671463099865</v>
      </c>
      <c r="CC19" s="8" t="s">
        <v>17</v>
      </c>
      <c r="CD19" s="74">
        <v>2143.6003198649637</v>
      </c>
      <c r="CE19" s="15">
        <v>2282.1471422469053</v>
      </c>
      <c r="CF19" s="15">
        <v>2397.6666665125085</v>
      </c>
      <c r="CG19" s="75">
        <v>2505.6061190935548</v>
      </c>
      <c r="CH19" s="51">
        <f t="shared" si="20"/>
        <v>362.00579922859106</v>
      </c>
      <c r="CI19" s="31">
        <f t="shared" si="21"/>
        <v>0.05339114337298434</v>
      </c>
      <c r="CK19" s="8" t="s">
        <v>17</v>
      </c>
      <c r="CL19" s="74">
        <v>3226.7048855154558</v>
      </c>
      <c r="CM19" s="15">
        <v>3421.1483656389883</v>
      </c>
      <c r="CN19" s="15">
        <v>3580.603410916905</v>
      </c>
      <c r="CO19" s="75">
        <v>3728.4878808478943</v>
      </c>
      <c r="CP19" s="51">
        <f t="shared" si="22"/>
        <v>501.78299533243853</v>
      </c>
      <c r="CQ19" s="31">
        <f t="shared" si="23"/>
        <v>0.04935997788572588</v>
      </c>
      <c r="CS19" s="8" t="s">
        <v>17</v>
      </c>
      <c r="CT19" s="74">
        <v>713.5396784162722</v>
      </c>
      <c r="CU19" s="15">
        <v>591.7911797132139</v>
      </c>
      <c r="CV19" s="15">
        <v>690.0510898544659</v>
      </c>
      <c r="CW19" s="75">
        <v>554.0746448411272</v>
      </c>
      <c r="CX19" s="51">
        <f t="shared" si="24"/>
        <v>-159.46503357514496</v>
      </c>
      <c r="CY19" s="31">
        <f t="shared" si="25"/>
        <v>-0.0808563677003662</v>
      </c>
      <c r="DA19" s="8" t="s">
        <v>17</v>
      </c>
      <c r="DB19" s="74">
        <v>32882.81329231732</v>
      </c>
      <c r="DC19" s="15">
        <v>34434.75091270761</v>
      </c>
      <c r="DD19" s="15">
        <v>35620.19815328177</v>
      </c>
      <c r="DE19" s="75">
        <v>36682.84416317084</v>
      </c>
      <c r="DF19" s="51">
        <f t="shared" si="26"/>
        <v>3800.030870853523</v>
      </c>
      <c r="DG19" s="31">
        <f t="shared" si="27"/>
        <v>0.03712557709774833</v>
      </c>
      <c r="DI19" s="8" t="s">
        <v>17</v>
      </c>
      <c r="DJ19" s="74">
        <v>13398.595651109417</v>
      </c>
      <c r="DK19" s="15">
        <v>13721.560944795268</v>
      </c>
      <c r="DL19" s="15">
        <v>13888.043456898446</v>
      </c>
      <c r="DM19" s="75">
        <v>14234.271983136456</v>
      </c>
      <c r="DN19" s="51">
        <f t="shared" si="28"/>
        <v>835.6763320270384</v>
      </c>
      <c r="DO19" s="31">
        <f t="shared" si="29"/>
        <v>0.02037229839346666</v>
      </c>
      <c r="DQ19" s="8" t="s">
        <v>17</v>
      </c>
      <c r="DR19" s="74">
        <v>6124.289169903092</v>
      </c>
      <c r="DS19" s="15">
        <v>6386.546109343109</v>
      </c>
      <c r="DT19" s="15">
        <v>6579.926657695037</v>
      </c>
      <c r="DU19" s="75">
        <v>6516.82818238777</v>
      </c>
      <c r="DV19" s="51">
        <f t="shared" si="30"/>
        <v>392.5390124846772</v>
      </c>
      <c r="DW19" s="31">
        <f t="shared" si="31"/>
        <v>0.020924268135048107</v>
      </c>
      <c r="DY19" s="126" t="s">
        <v>17</v>
      </c>
      <c r="DZ19" s="117">
        <v>230400.26881781916</v>
      </c>
      <c r="EA19" s="105">
        <v>236242.61519594007</v>
      </c>
      <c r="EB19" s="105">
        <v>238810.3968832787</v>
      </c>
      <c r="EC19" s="118">
        <v>240123.51050243725</v>
      </c>
      <c r="ED19" s="107">
        <f t="shared" si="32"/>
        <v>9723.241684618086</v>
      </c>
      <c r="EE19" s="108">
        <f t="shared" si="33"/>
        <v>0.013873801015856557</v>
      </c>
    </row>
    <row r="20" spans="1:135" ht="15.6">
      <c r="A20" s="8" t="s">
        <v>18</v>
      </c>
      <c r="B20" s="62">
        <v>3839.355593497306</v>
      </c>
      <c r="C20" s="41">
        <v>3859.6039130166782</v>
      </c>
      <c r="D20" s="41">
        <v>3849.9114509604888</v>
      </c>
      <c r="E20" s="63">
        <v>3819.681254153408</v>
      </c>
      <c r="F20" s="51">
        <f t="shared" si="0"/>
        <v>-19.674339343897827</v>
      </c>
      <c r="G20" s="31">
        <f t="shared" si="1"/>
        <v>-0.0017110546433293239</v>
      </c>
      <c r="H20" s="47"/>
      <c r="I20" s="8" t="s">
        <v>18</v>
      </c>
      <c r="J20" s="74">
        <v>50698.40027378373</v>
      </c>
      <c r="K20" s="15">
        <v>52767.294260083014</v>
      </c>
      <c r="L20" s="15">
        <v>54523.93533261332</v>
      </c>
      <c r="M20" s="75">
        <v>56068.77965870425</v>
      </c>
      <c r="N20" s="51">
        <f t="shared" si="2"/>
        <v>5370.379384920518</v>
      </c>
      <c r="O20" s="31">
        <f t="shared" si="3"/>
        <v>0.034131140099908475</v>
      </c>
      <c r="Q20" s="8" t="s">
        <v>18</v>
      </c>
      <c r="R20" s="74">
        <v>12179.642131051472</v>
      </c>
      <c r="S20" s="15">
        <v>12777.998489090973</v>
      </c>
      <c r="T20" s="15">
        <v>13306.014979922062</v>
      </c>
      <c r="U20" s="75">
        <v>13472.296518802897</v>
      </c>
      <c r="V20" s="51">
        <f t="shared" si="4"/>
        <v>1292.654387751425</v>
      </c>
      <c r="W20" s="31">
        <f t="shared" si="5"/>
        <v>0.03419484423659469</v>
      </c>
      <c r="Y20" s="8" t="s">
        <v>18</v>
      </c>
      <c r="Z20" s="74">
        <v>7788.045629099181</v>
      </c>
      <c r="AA20" s="15">
        <v>7652.960789221323</v>
      </c>
      <c r="AB20" s="15">
        <v>7449.014711749286</v>
      </c>
      <c r="AC20" s="75">
        <v>7197.599738684156</v>
      </c>
      <c r="AD20" s="51">
        <f t="shared" si="6"/>
        <v>-590.4458904150242</v>
      </c>
      <c r="AE20" s="31">
        <f t="shared" si="7"/>
        <v>-0.025938447604795356</v>
      </c>
      <c r="AG20" s="8" t="s">
        <v>18</v>
      </c>
      <c r="AH20" s="74">
        <v>1104.9506538088135</v>
      </c>
      <c r="AI20" s="15">
        <v>1121.9447385725425</v>
      </c>
      <c r="AJ20" s="15">
        <v>1130.8371653515524</v>
      </c>
      <c r="AK20" s="75">
        <v>1134.18712344844</v>
      </c>
      <c r="AL20" s="51">
        <f t="shared" si="8"/>
        <v>29.23646963962642</v>
      </c>
      <c r="AM20" s="31">
        <f t="shared" si="9"/>
        <v>0.008743175815839388</v>
      </c>
      <c r="AO20" s="8" t="s">
        <v>18</v>
      </c>
      <c r="AP20" s="74">
        <v>3874.481306805187</v>
      </c>
      <c r="AQ20" s="15">
        <v>3914.5534360018964</v>
      </c>
      <c r="AR20" s="15">
        <v>3925.3168834100907</v>
      </c>
      <c r="AS20" s="75">
        <v>3916.0022533769584</v>
      </c>
      <c r="AT20" s="51">
        <f t="shared" si="10"/>
        <v>41.52094657177122</v>
      </c>
      <c r="AU20" s="31">
        <f t="shared" si="11"/>
        <v>0.00355948750245183</v>
      </c>
      <c r="AW20" s="8" t="s">
        <v>18</v>
      </c>
      <c r="AX20" s="74">
        <v>3246.9413964221208</v>
      </c>
      <c r="AY20" s="15">
        <v>3324.65100209822</v>
      </c>
      <c r="AZ20" s="15">
        <v>3379.834814634297</v>
      </c>
      <c r="BA20" s="75">
        <v>3419.6475994503335</v>
      </c>
      <c r="BB20" s="51">
        <f t="shared" si="12"/>
        <v>172.7062030282127</v>
      </c>
      <c r="BC20" s="31">
        <f t="shared" si="13"/>
        <v>0.01742475704197166</v>
      </c>
      <c r="BE20" s="8" t="s">
        <v>18</v>
      </c>
      <c r="BF20" s="74">
        <v>6037.771618543843</v>
      </c>
      <c r="BG20" s="15">
        <v>6161.031975149325</v>
      </c>
      <c r="BH20" s="15">
        <v>6241.425006947512</v>
      </c>
      <c r="BI20" s="75">
        <v>6292.534767324092</v>
      </c>
      <c r="BJ20" s="51">
        <f t="shared" si="14"/>
        <v>254.76314878024914</v>
      </c>
      <c r="BK20" s="31">
        <f t="shared" si="15"/>
        <v>0.01387165301557558</v>
      </c>
      <c r="BM20" s="8" t="s">
        <v>18</v>
      </c>
      <c r="BN20" s="74">
        <v>16580.793582710787</v>
      </c>
      <c r="BO20" s="15">
        <v>17259.965205250657</v>
      </c>
      <c r="BP20" s="15">
        <v>17837.132638636715</v>
      </c>
      <c r="BQ20" s="75">
        <v>18263.219864256116</v>
      </c>
      <c r="BR20" s="51">
        <f t="shared" si="16"/>
        <v>1682.4262815453294</v>
      </c>
      <c r="BS20" s="31">
        <f t="shared" si="17"/>
        <v>0.03273923866947959</v>
      </c>
      <c r="BU20" s="8" t="s">
        <v>18</v>
      </c>
      <c r="BV20" s="74">
        <v>1579.7124150981788</v>
      </c>
      <c r="BW20" s="15">
        <v>1542.371836884685</v>
      </c>
      <c r="BX20" s="15">
        <v>1490.6049841089955</v>
      </c>
      <c r="BY20" s="75">
        <v>1428.8818654770837</v>
      </c>
      <c r="BZ20" s="51">
        <f t="shared" si="18"/>
        <v>-150.8305496210951</v>
      </c>
      <c r="CA20" s="31">
        <f t="shared" si="19"/>
        <v>-0.03289692454247983</v>
      </c>
      <c r="CC20" s="8" t="s">
        <v>18</v>
      </c>
      <c r="CD20" s="74">
        <v>1316.4257012421365</v>
      </c>
      <c r="CE20" s="15">
        <v>1373.4501659033897</v>
      </c>
      <c r="CF20" s="15">
        <v>1422.5191531412486</v>
      </c>
      <c r="CG20" s="75">
        <v>1466.1976059373817</v>
      </c>
      <c r="CH20" s="51">
        <f t="shared" si="20"/>
        <v>149.7719046952452</v>
      </c>
      <c r="CI20" s="31">
        <f t="shared" si="21"/>
        <v>0.036570196405608435</v>
      </c>
      <c r="CK20" s="8" t="s">
        <v>18</v>
      </c>
      <c r="CL20" s="74">
        <v>2111.534712685004</v>
      </c>
      <c r="CM20" s="15">
        <v>2199.292269102353</v>
      </c>
      <c r="CN20" s="15">
        <v>2274.118191066773</v>
      </c>
      <c r="CO20" s="75">
        <v>2340.175441008034</v>
      </c>
      <c r="CP20" s="51">
        <f t="shared" si="22"/>
        <v>228.6407283230301</v>
      </c>
      <c r="CQ20" s="31">
        <f t="shared" si="23"/>
        <v>0.03486428110977435</v>
      </c>
      <c r="CS20" s="8" t="s">
        <v>18</v>
      </c>
      <c r="CT20" s="74">
        <v>1371.7406581651517</v>
      </c>
      <c r="CU20" s="15">
        <v>1378.1802943689781</v>
      </c>
      <c r="CV20" s="15">
        <v>1373.8858992775426</v>
      </c>
      <c r="CW20" s="75">
        <v>1362.227492071884</v>
      </c>
      <c r="CX20" s="51">
        <f t="shared" si="24"/>
        <v>-9.513166093267728</v>
      </c>
      <c r="CY20" s="31">
        <f t="shared" si="25"/>
        <v>-0.0023170664618937797</v>
      </c>
      <c r="DA20" s="8" t="s">
        <v>18</v>
      </c>
      <c r="DB20" s="74">
        <v>16549.272283494243</v>
      </c>
      <c r="DC20" s="15">
        <v>16567.909216788976</v>
      </c>
      <c r="DD20" s="15">
        <v>16454.32172144136</v>
      </c>
      <c r="DE20" s="75">
        <v>16249.944389939003</v>
      </c>
      <c r="DF20" s="51">
        <f t="shared" si="26"/>
        <v>-299.32789355524073</v>
      </c>
      <c r="DG20" s="31">
        <f t="shared" si="27"/>
        <v>-0.006065743133317314</v>
      </c>
      <c r="DI20" s="8" t="s">
        <v>18</v>
      </c>
      <c r="DJ20" s="74">
        <v>11770.600141603247</v>
      </c>
      <c r="DK20" s="15">
        <v>12344.516191554492</v>
      </c>
      <c r="DL20" s="15">
        <v>12850.254214261791</v>
      </c>
      <c r="DM20" s="75">
        <v>13467.00272016586</v>
      </c>
      <c r="DN20" s="51">
        <f t="shared" si="28"/>
        <v>1696.4025785626127</v>
      </c>
      <c r="DO20" s="31">
        <f t="shared" si="29"/>
        <v>0.04590148694232998</v>
      </c>
      <c r="DQ20" s="8" t="s">
        <v>18</v>
      </c>
      <c r="DR20" s="74">
        <v>2659.39185360257</v>
      </c>
      <c r="DS20" s="15">
        <v>2710.2140867031026</v>
      </c>
      <c r="DT20" s="15">
        <v>2741.9949752237303</v>
      </c>
      <c r="DU20" s="75">
        <v>2603.6660243711735</v>
      </c>
      <c r="DV20" s="51">
        <f t="shared" si="30"/>
        <v>-55.72582923139635</v>
      </c>
      <c r="DW20" s="31">
        <f t="shared" si="31"/>
        <v>-0.0070341467323981055</v>
      </c>
      <c r="DY20" s="126" t="s">
        <v>18</v>
      </c>
      <c r="DZ20" s="117">
        <v>142709.059951613</v>
      </c>
      <c r="EA20" s="105">
        <v>146955.93786979062</v>
      </c>
      <c r="EB20" s="105">
        <v>150251.1221227468</v>
      </c>
      <c r="EC20" s="118">
        <v>152502.04431717104</v>
      </c>
      <c r="ED20" s="107">
        <f t="shared" si="32"/>
        <v>9792.984365558048</v>
      </c>
      <c r="EE20" s="108">
        <f t="shared" si="33"/>
        <v>0.022369865349138873</v>
      </c>
    </row>
    <row r="21" spans="1:135" ht="15.6">
      <c r="A21" s="8" t="s">
        <v>19</v>
      </c>
      <c r="B21" s="62">
        <v>2999.5010791691066</v>
      </c>
      <c r="C21" s="41">
        <v>3065.1622640498867</v>
      </c>
      <c r="D21" s="41">
        <v>3119.101570063962</v>
      </c>
      <c r="E21" s="63">
        <v>3173.9928450358757</v>
      </c>
      <c r="F21" s="51">
        <f t="shared" si="0"/>
        <v>174.49176586676913</v>
      </c>
      <c r="G21" s="31">
        <f t="shared" si="1"/>
        <v>0.01902688063840774</v>
      </c>
      <c r="H21" s="47"/>
      <c r="I21" s="8" t="s">
        <v>19</v>
      </c>
      <c r="J21" s="74">
        <v>39616.44394504793</v>
      </c>
      <c r="K21" s="15">
        <v>40111.17114173206</v>
      </c>
      <c r="L21" s="15">
        <v>40447.91300193779</v>
      </c>
      <c r="M21" s="75">
        <v>40996.80805448922</v>
      </c>
      <c r="N21" s="51">
        <f t="shared" si="2"/>
        <v>1380.3641094412887</v>
      </c>
      <c r="O21" s="31">
        <f t="shared" si="3"/>
        <v>0.011482061294916246</v>
      </c>
      <c r="Q21" s="8" t="s">
        <v>19</v>
      </c>
      <c r="R21" s="74">
        <v>7228.847962358846</v>
      </c>
      <c r="S21" s="15">
        <v>7441.424408127101</v>
      </c>
      <c r="T21" s="15">
        <v>7626.212786198932</v>
      </c>
      <c r="U21" s="75">
        <v>7610.827126603161</v>
      </c>
      <c r="V21" s="51">
        <f t="shared" si="4"/>
        <v>381.97916424431423</v>
      </c>
      <c r="W21" s="31">
        <f t="shared" si="5"/>
        <v>0.017312206581781897</v>
      </c>
      <c r="Y21" s="8" t="s">
        <v>19</v>
      </c>
      <c r="Z21" s="74">
        <v>6368.320218546128</v>
      </c>
      <c r="AA21" s="15">
        <v>6296.892910483506</v>
      </c>
      <c r="AB21" s="15">
        <v>6198.786338947877</v>
      </c>
      <c r="AC21" s="75">
        <v>6202.267706239789</v>
      </c>
      <c r="AD21" s="51">
        <f t="shared" si="6"/>
        <v>-166.05251230633894</v>
      </c>
      <c r="AE21" s="31">
        <f t="shared" si="7"/>
        <v>-0.008768248911655174</v>
      </c>
      <c r="AG21" s="8" t="s">
        <v>19</v>
      </c>
      <c r="AH21" s="74">
        <v>842.4976983543366</v>
      </c>
      <c r="AI21" s="15">
        <v>857.2658152887295</v>
      </c>
      <c r="AJ21" s="15">
        <v>868.710261533772</v>
      </c>
      <c r="AK21" s="75">
        <v>880.3887363647219</v>
      </c>
      <c r="AL21" s="51">
        <f t="shared" si="8"/>
        <v>37.89103801038527</v>
      </c>
      <c r="AM21" s="31">
        <f t="shared" si="9"/>
        <v>0.014772255501066534</v>
      </c>
      <c r="AO21" s="8" t="s">
        <v>19</v>
      </c>
      <c r="AP21" s="74">
        <v>2895.2999144924993</v>
      </c>
      <c r="AQ21" s="15">
        <v>2881.5875390640635</v>
      </c>
      <c r="AR21" s="15">
        <v>2855.9051592420888</v>
      </c>
      <c r="AS21" s="75">
        <v>2830.4418232600037</v>
      </c>
      <c r="AT21" s="51">
        <f t="shared" si="10"/>
        <v>-64.85809123249555</v>
      </c>
      <c r="AU21" s="31">
        <f t="shared" si="11"/>
        <v>-0.007523516360696592</v>
      </c>
      <c r="AW21" s="8" t="s">
        <v>19</v>
      </c>
      <c r="AX21" s="74">
        <v>2007.9871543338559</v>
      </c>
      <c r="AY21" s="15">
        <v>2011.7109243007123</v>
      </c>
      <c r="AZ21" s="15">
        <v>2007.2455923483255</v>
      </c>
      <c r="BA21" s="75">
        <v>2003.0523121050253</v>
      </c>
      <c r="BB21" s="51">
        <f t="shared" si="12"/>
        <v>-4.9348422288305756</v>
      </c>
      <c r="BC21" s="31">
        <f t="shared" si="13"/>
        <v>-0.0008198741677188925</v>
      </c>
      <c r="BE21" s="8" t="s">
        <v>19</v>
      </c>
      <c r="BF21" s="74">
        <v>3800.4784989171467</v>
      </c>
      <c r="BG21" s="15">
        <v>3802.715158836419</v>
      </c>
      <c r="BH21" s="15">
        <v>3789.4115649369173</v>
      </c>
      <c r="BI21" s="75">
        <v>3776.5792010308837</v>
      </c>
      <c r="BJ21" s="51">
        <f t="shared" si="14"/>
        <v>-23.899297886262957</v>
      </c>
      <c r="BK21" s="31">
        <f t="shared" si="15"/>
        <v>-0.002100575014207018</v>
      </c>
      <c r="BM21" s="8" t="s">
        <v>19</v>
      </c>
      <c r="BN21" s="74">
        <v>9556.033397384754</v>
      </c>
      <c r="BO21" s="15">
        <v>9591.224588437868</v>
      </c>
      <c r="BP21" s="15">
        <v>9587.59225588162</v>
      </c>
      <c r="BQ21" s="75">
        <v>9585.41321252476</v>
      </c>
      <c r="BR21" s="51">
        <f t="shared" si="16"/>
        <v>29.37981514000603</v>
      </c>
      <c r="BS21" s="31">
        <f t="shared" si="17"/>
        <v>0.0010237775460106846</v>
      </c>
      <c r="BU21" s="8" t="s">
        <v>19</v>
      </c>
      <c r="BV21" s="74">
        <v>1392.4736613613281</v>
      </c>
      <c r="BW21" s="15">
        <v>1391.5186982996584</v>
      </c>
      <c r="BX21" s="15">
        <v>1384.8547906981805</v>
      </c>
      <c r="BY21" s="75">
        <v>1378.3474303196988</v>
      </c>
      <c r="BZ21" s="51">
        <f t="shared" si="18"/>
        <v>-14.126231041629353</v>
      </c>
      <c r="CA21" s="31">
        <f t="shared" si="19"/>
        <v>-0.003393067386859072</v>
      </c>
      <c r="CC21" s="8" t="s">
        <v>19</v>
      </c>
      <c r="CD21" s="74">
        <v>748.6511867312382</v>
      </c>
      <c r="CE21" s="15">
        <v>767.6631653646476</v>
      </c>
      <c r="CF21" s="15">
        <v>783.7717592397828</v>
      </c>
      <c r="CG21" s="75">
        <v>800.1417730786694</v>
      </c>
      <c r="CH21" s="51">
        <f t="shared" si="20"/>
        <v>51.49058634743119</v>
      </c>
      <c r="CI21" s="31">
        <f t="shared" si="21"/>
        <v>0.02241954324276052</v>
      </c>
      <c r="CK21" s="8" t="s">
        <v>19</v>
      </c>
      <c r="CL21" s="74">
        <v>1396.5246974167342</v>
      </c>
      <c r="CM21" s="15">
        <v>1437.337987830888</v>
      </c>
      <c r="CN21" s="15">
        <v>1472.7808065834683</v>
      </c>
      <c r="CO21" s="75">
        <v>1508.7598298952194</v>
      </c>
      <c r="CP21" s="51">
        <f t="shared" si="22"/>
        <v>112.23513247848518</v>
      </c>
      <c r="CQ21" s="31">
        <f t="shared" si="23"/>
        <v>0.026101913177677183</v>
      </c>
      <c r="CS21" s="8" t="s">
        <v>19</v>
      </c>
      <c r="CT21" s="74">
        <v>793.3675785832644</v>
      </c>
      <c r="CU21" s="15">
        <v>808.9588026043982</v>
      </c>
      <c r="CV21" s="15">
        <v>821.4344929996088</v>
      </c>
      <c r="CW21" s="75">
        <v>834.1458549647226</v>
      </c>
      <c r="CX21" s="51">
        <f t="shared" si="24"/>
        <v>40.77827638145823</v>
      </c>
      <c r="CY21" s="31">
        <f t="shared" si="25"/>
        <v>0.016847555861858154</v>
      </c>
      <c r="DA21" s="8" t="s">
        <v>19</v>
      </c>
      <c r="DB21" s="74">
        <v>14122.44471454413</v>
      </c>
      <c r="DC21" s="15">
        <v>14231.931376860992</v>
      </c>
      <c r="DD21" s="15">
        <v>14284.531058861066</v>
      </c>
      <c r="DE21" s="75">
        <v>14339.8002953104</v>
      </c>
      <c r="DF21" s="51">
        <f t="shared" si="26"/>
        <v>217.35558076627058</v>
      </c>
      <c r="DG21" s="31">
        <f t="shared" si="27"/>
        <v>0.005104166489445561</v>
      </c>
      <c r="DI21" s="8" t="s">
        <v>19</v>
      </c>
      <c r="DJ21" s="74">
        <v>4295.811192611552</v>
      </c>
      <c r="DK21" s="15">
        <v>4301.783927298498</v>
      </c>
      <c r="DL21" s="15">
        <v>4290.22026117067</v>
      </c>
      <c r="DM21" s="75">
        <v>4279.220512562699</v>
      </c>
      <c r="DN21" s="51">
        <f t="shared" si="28"/>
        <v>-16.590680048852846</v>
      </c>
      <c r="DO21" s="31">
        <f t="shared" si="29"/>
        <v>-0.0012890141360621943</v>
      </c>
      <c r="DQ21" s="8" t="s">
        <v>19</v>
      </c>
      <c r="DR21" s="74">
        <v>2282.7447026601603</v>
      </c>
      <c r="DS21" s="15">
        <v>2309.9611592900146</v>
      </c>
      <c r="DT21" s="15">
        <v>2328.0633522559046</v>
      </c>
      <c r="DU21" s="75">
        <v>2346.683465939152</v>
      </c>
      <c r="DV21" s="51">
        <f t="shared" si="30"/>
        <v>63.9387632789917</v>
      </c>
      <c r="DW21" s="31">
        <f t="shared" si="31"/>
        <v>0.00925069372116094</v>
      </c>
      <c r="DY21" s="126" t="s">
        <v>19</v>
      </c>
      <c r="DZ21" s="117">
        <v>100347.42760251302</v>
      </c>
      <c r="EA21" s="105">
        <v>101308.30986786944</v>
      </c>
      <c r="EB21" s="105">
        <v>101866.5350529</v>
      </c>
      <c r="EC21" s="118">
        <v>102546.87017972399</v>
      </c>
      <c r="ED21" s="107">
        <f t="shared" si="32"/>
        <v>2199.442577210968</v>
      </c>
      <c r="EE21" s="108">
        <f t="shared" si="33"/>
        <v>0.0072533535375876035</v>
      </c>
    </row>
    <row r="22" spans="1:135" ht="15.6">
      <c r="A22" s="8" t="s">
        <v>20</v>
      </c>
      <c r="B22" s="62">
        <v>210.75327463714476</v>
      </c>
      <c r="C22" s="41">
        <v>206.18144665295023</v>
      </c>
      <c r="D22" s="41">
        <v>201.16367249507383</v>
      </c>
      <c r="E22" s="63">
        <v>195.9212643147714</v>
      </c>
      <c r="F22" s="51">
        <f t="shared" si="0"/>
        <v>-14.83201032237335</v>
      </c>
      <c r="G22" s="31">
        <f t="shared" si="1"/>
        <v>-0.024031619034246776</v>
      </c>
      <c r="H22" s="47"/>
      <c r="I22" s="8" t="s">
        <v>20</v>
      </c>
      <c r="J22" s="74">
        <v>9696.091797529598</v>
      </c>
      <c r="K22" s="15">
        <v>9839.509567387491</v>
      </c>
      <c r="L22" s="15">
        <v>9963.709599817686</v>
      </c>
      <c r="M22" s="75">
        <v>10077.76119191354</v>
      </c>
      <c r="N22" s="51">
        <f t="shared" si="2"/>
        <v>381.66939438394184</v>
      </c>
      <c r="O22" s="31">
        <f t="shared" si="3"/>
        <v>0.01295257965875285</v>
      </c>
      <c r="Q22" s="8" t="s">
        <v>20</v>
      </c>
      <c r="R22" s="74">
        <v>836.5429617767423</v>
      </c>
      <c r="S22" s="15">
        <v>845.8288237331246</v>
      </c>
      <c r="T22" s="15">
        <v>853.4453135968156</v>
      </c>
      <c r="U22" s="75">
        <v>860.1846077832923</v>
      </c>
      <c r="V22" s="51">
        <f t="shared" si="4"/>
        <v>23.64164600654999</v>
      </c>
      <c r="W22" s="31">
        <f t="shared" si="5"/>
        <v>0.009332999455051283</v>
      </c>
      <c r="Y22" s="8" t="s">
        <v>20</v>
      </c>
      <c r="Z22" s="74">
        <v>387.00734515139567</v>
      </c>
      <c r="AA22" s="15">
        <v>363.95025414217895</v>
      </c>
      <c r="AB22" s="15">
        <v>376.7818874618216</v>
      </c>
      <c r="AC22" s="75">
        <v>352.4607489083746</v>
      </c>
      <c r="AD22" s="51">
        <f t="shared" si="6"/>
        <v>-34.54659624302104</v>
      </c>
      <c r="AE22" s="31">
        <f t="shared" si="7"/>
        <v>-0.03068741668558317</v>
      </c>
      <c r="AG22" s="8" t="s">
        <v>20</v>
      </c>
      <c r="AH22" s="74">
        <v>89.41519298577637</v>
      </c>
      <c r="AI22" s="15">
        <v>88.9484261142392</v>
      </c>
      <c r="AJ22" s="15">
        <v>88.29786786334168</v>
      </c>
      <c r="AK22" s="75">
        <v>87.55278082880638</v>
      </c>
      <c r="AL22" s="51">
        <f t="shared" si="8"/>
        <v>-1.8624121569699952</v>
      </c>
      <c r="AM22" s="31">
        <f t="shared" si="9"/>
        <v>-0.006991707046452911</v>
      </c>
      <c r="AO22" s="8" t="s">
        <v>20</v>
      </c>
      <c r="AP22" s="74">
        <v>274.6103888132432</v>
      </c>
      <c r="AQ22" s="15">
        <v>273.25585079368483</v>
      </c>
      <c r="AR22" s="15">
        <v>271.3371458922509</v>
      </c>
      <c r="AS22" s="75">
        <v>269.1281674206616</v>
      </c>
      <c r="AT22" s="51">
        <f t="shared" si="10"/>
        <v>-5.482221392581607</v>
      </c>
      <c r="AU22" s="31">
        <f t="shared" si="11"/>
        <v>-0.006699325523692012</v>
      </c>
      <c r="AW22" s="8" t="s">
        <v>20</v>
      </c>
      <c r="AX22" s="74">
        <v>235.93458670770764</v>
      </c>
      <c r="AY22" s="15">
        <v>230.6463273286135</v>
      </c>
      <c r="AZ22" s="15">
        <v>224.85821422136368</v>
      </c>
      <c r="BA22" s="75">
        <v>218.8185376706531</v>
      </c>
      <c r="BB22" s="51">
        <f t="shared" si="12"/>
        <v>-17.11604903705455</v>
      </c>
      <c r="BC22" s="31">
        <f t="shared" si="13"/>
        <v>-0.024791450046802055</v>
      </c>
      <c r="BE22" s="8" t="s">
        <v>20</v>
      </c>
      <c r="BF22" s="74">
        <v>352.4936560699948</v>
      </c>
      <c r="BG22" s="15">
        <v>342.5543013820855</v>
      </c>
      <c r="BH22" s="15">
        <v>331.86066493863177</v>
      </c>
      <c r="BI22" s="75">
        <v>320.7901114958826</v>
      </c>
      <c r="BJ22" s="51">
        <f t="shared" si="14"/>
        <v>-31.703544574112186</v>
      </c>
      <c r="BK22" s="31">
        <f t="shared" si="15"/>
        <v>-0.030926861270006656</v>
      </c>
      <c r="BM22" s="8" t="s">
        <v>20</v>
      </c>
      <c r="BN22" s="74">
        <v>3386.1834727879973</v>
      </c>
      <c r="BO22" s="15">
        <v>3434.0870351965</v>
      </c>
      <c r="BP22" s="15">
        <v>3456.890414729626</v>
      </c>
      <c r="BQ22" s="75">
        <v>3476.1195927482668</v>
      </c>
      <c r="BR22" s="51">
        <f t="shared" si="16"/>
        <v>89.93611996026948</v>
      </c>
      <c r="BS22" s="31">
        <f t="shared" si="17"/>
        <v>0.008775999971394555</v>
      </c>
      <c r="BU22" s="8" t="s">
        <v>20</v>
      </c>
      <c r="BV22" s="74">
        <v>104.82202901744999</v>
      </c>
      <c r="BW22" s="15">
        <v>97.77444641324364</v>
      </c>
      <c r="BX22" s="15">
        <v>90.48753719065037</v>
      </c>
      <c r="BY22" s="75">
        <v>83.08638860847287</v>
      </c>
      <c r="BZ22" s="51">
        <f t="shared" si="18"/>
        <v>-21.73564040897712</v>
      </c>
      <c r="CA22" s="31">
        <f t="shared" si="19"/>
        <v>-0.07453690089908371</v>
      </c>
      <c r="CC22" s="8" t="s">
        <v>20</v>
      </c>
      <c r="CD22" s="74">
        <v>52.770639607155275</v>
      </c>
      <c r="CE22" s="15">
        <v>52.953220476965335</v>
      </c>
      <c r="CF22" s="15">
        <v>53.029014001930065</v>
      </c>
      <c r="CG22" s="75">
        <v>53.0492601509983</v>
      </c>
      <c r="CH22" s="51">
        <f t="shared" si="20"/>
        <v>0.2786205438430258</v>
      </c>
      <c r="CI22" s="31">
        <f t="shared" si="21"/>
        <v>0.0017568583710763086</v>
      </c>
      <c r="CK22" s="8" t="s">
        <v>20</v>
      </c>
      <c r="CL22" s="74">
        <v>101.32051734147821</v>
      </c>
      <c r="CM22" s="15">
        <v>102.40173092855096</v>
      </c>
      <c r="CN22" s="15">
        <v>103.28059367956551</v>
      </c>
      <c r="CO22" s="75">
        <v>104.05318924291711</v>
      </c>
      <c r="CP22" s="51">
        <f t="shared" si="22"/>
        <v>2.7326719014389056</v>
      </c>
      <c r="CQ22" s="31">
        <f t="shared" si="23"/>
        <v>0.008910555502878337</v>
      </c>
      <c r="CS22" s="8" t="s">
        <v>20</v>
      </c>
      <c r="CT22" s="74">
        <v>51.69388289479393</v>
      </c>
      <c r="CU22" s="15">
        <v>50.80568068882397</v>
      </c>
      <c r="CV22" s="15">
        <v>49.80895227990825</v>
      </c>
      <c r="CW22" s="75">
        <v>48.75724807434946</v>
      </c>
      <c r="CX22" s="51">
        <f t="shared" si="24"/>
        <v>-2.9366348204444677</v>
      </c>
      <c r="CY22" s="31">
        <f t="shared" si="25"/>
        <v>-0.019306394362955448</v>
      </c>
      <c r="DA22" s="8" t="s">
        <v>20</v>
      </c>
      <c r="DB22" s="74">
        <v>1596.7842270405522</v>
      </c>
      <c r="DC22" s="15">
        <v>1553.5705133988963</v>
      </c>
      <c r="DD22" s="15">
        <v>1506.9465792264657</v>
      </c>
      <c r="DE22" s="75">
        <v>1458.6161775753374</v>
      </c>
      <c r="DF22" s="51">
        <f t="shared" si="26"/>
        <v>-138.16804946521484</v>
      </c>
      <c r="DG22" s="31">
        <f t="shared" si="27"/>
        <v>-0.029717353707325755</v>
      </c>
      <c r="DI22" s="8" t="s">
        <v>20</v>
      </c>
      <c r="DJ22" s="74">
        <v>630.3151631154916</v>
      </c>
      <c r="DK22" s="15">
        <v>624.9514820790346</v>
      </c>
      <c r="DL22" s="15">
        <v>618.2845868522444</v>
      </c>
      <c r="DM22" s="75">
        <v>610.9502375423723</v>
      </c>
      <c r="DN22" s="51">
        <f t="shared" si="28"/>
        <v>-19.364925573119308</v>
      </c>
      <c r="DO22" s="31">
        <f t="shared" si="29"/>
        <v>-0.010347572218797563</v>
      </c>
      <c r="DQ22" s="8" t="s">
        <v>20</v>
      </c>
      <c r="DR22" s="74">
        <v>166.11386167147853</v>
      </c>
      <c r="DS22" s="15">
        <v>163.4021350815455</v>
      </c>
      <c r="DT22" s="15">
        <v>160.34219180391497</v>
      </c>
      <c r="DU22" s="75">
        <v>157.1056635120894</v>
      </c>
      <c r="DV22" s="51">
        <f t="shared" si="30"/>
        <v>-9.008198159389138</v>
      </c>
      <c r="DW22" s="31">
        <f t="shared" si="31"/>
        <v>-0.018413321915642267</v>
      </c>
      <c r="DY22" s="126" t="s">
        <v>20</v>
      </c>
      <c r="DZ22" s="117">
        <v>18172.852997148002</v>
      </c>
      <c r="EA22" s="105">
        <v>18270.82124179793</v>
      </c>
      <c r="EB22" s="105">
        <v>18350.524236051293</v>
      </c>
      <c r="EC22" s="118">
        <v>18374.355167790785</v>
      </c>
      <c r="ED22" s="107">
        <f t="shared" si="32"/>
        <v>201.5021706427833</v>
      </c>
      <c r="EE22" s="108">
        <f t="shared" si="33"/>
        <v>0.003682451822124788</v>
      </c>
    </row>
    <row r="23" spans="1:135" ht="15.6">
      <c r="A23" s="8" t="s">
        <v>21</v>
      </c>
      <c r="B23" s="62">
        <v>1563.8436894742706</v>
      </c>
      <c r="C23" s="41">
        <v>1618.5831072463254</v>
      </c>
      <c r="D23" s="41">
        <v>1669.8138757188906</v>
      </c>
      <c r="E23" s="63">
        <v>1723.3283304976717</v>
      </c>
      <c r="F23" s="51">
        <f t="shared" si="0"/>
        <v>159.48464102340108</v>
      </c>
      <c r="G23" s="31">
        <f t="shared" si="1"/>
        <v>0.03289988377125619</v>
      </c>
      <c r="H23" s="47"/>
      <c r="I23" s="8" t="s">
        <v>21</v>
      </c>
      <c r="J23" s="74">
        <v>32852.19287065706</v>
      </c>
      <c r="K23" s="15">
        <v>33242.64426944425</v>
      </c>
      <c r="L23" s="15">
        <v>33548.51660867553</v>
      </c>
      <c r="M23" s="75">
        <v>33889.182281532645</v>
      </c>
      <c r="N23" s="51">
        <f t="shared" si="2"/>
        <v>1036.9894108755834</v>
      </c>
      <c r="O23" s="31">
        <f t="shared" si="3"/>
        <v>0.010412961427976875</v>
      </c>
      <c r="Q23" s="8" t="s">
        <v>21</v>
      </c>
      <c r="R23" s="74">
        <v>3655.4221997991363</v>
      </c>
      <c r="S23" s="15">
        <v>3715.7535672947633</v>
      </c>
      <c r="T23" s="15">
        <v>3766.9156514311653</v>
      </c>
      <c r="U23" s="75">
        <v>3822.242210445328</v>
      </c>
      <c r="V23" s="51">
        <f t="shared" si="4"/>
        <v>166.8200106461918</v>
      </c>
      <c r="W23" s="31">
        <f t="shared" si="5"/>
        <v>0.014986392173522711</v>
      </c>
      <c r="Y23" s="8" t="s">
        <v>21</v>
      </c>
      <c r="Z23" s="74">
        <v>2450.8253763409452</v>
      </c>
      <c r="AA23" s="15">
        <v>2379.4286159239414</v>
      </c>
      <c r="AB23" s="15">
        <v>2300.283141364121</v>
      </c>
      <c r="AC23" s="75">
        <v>2221.9886795433067</v>
      </c>
      <c r="AD23" s="51">
        <f t="shared" si="6"/>
        <v>-228.83669679763852</v>
      </c>
      <c r="AE23" s="31">
        <f t="shared" si="7"/>
        <v>-0.032146055184963385</v>
      </c>
      <c r="AG23" s="8" t="s">
        <v>21</v>
      </c>
      <c r="AH23" s="74">
        <v>227.2892423607862</v>
      </c>
      <c r="AI23" s="15">
        <v>207.45560085732131</v>
      </c>
      <c r="AJ23" s="15">
        <v>186.7142146301677</v>
      </c>
      <c r="AK23" s="75">
        <v>165.82244984685235</v>
      </c>
      <c r="AL23" s="51">
        <f t="shared" si="8"/>
        <v>-61.466792513933854</v>
      </c>
      <c r="AM23" s="31">
        <f t="shared" si="9"/>
        <v>-0.09976723534128318</v>
      </c>
      <c r="AO23" s="8" t="s">
        <v>21</v>
      </c>
      <c r="AP23" s="74">
        <v>2034.333521914351</v>
      </c>
      <c r="AQ23" s="15">
        <v>2101.8824952902487</v>
      </c>
      <c r="AR23" s="15">
        <v>2164.8148472628777</v>
      </c>
      <c r="AS23" s="75">
        <v>2230.654440027553</v>
      </c>
      <c r="AT23" s="51">
        <f t="shared" si="10"/>
        <v>196.32091811320197</v>
      </c>
      <c r="AU23" s="31">
        <f t="shared" si="11"/>
        <v>0.03118530129756958</v>
      </c>
      <c r="AW23" s="8" t="s">
        <v>21</v>
      </c>
      <c r="AX23" s="74">
        <v>1151.3607565029445</v>
      </c>
      <c r="AY23" s="15">
        <v>1185.381819318804</v>
      </c>
      <c r="AZ23" s="15">
        <v>1216.729783613179</v>
      </c>
      <c r="BA23" s="75">
        <v>1249.650090960729</v>
      </c>
      <c r="BB23" s="51">
        <f t="shared" si="12"/>
        <v>98.28933445778443</v>
      </c>
      <c r="BC23" s="31">
        <f t="shared" si="13"/>
        <v>0.02768259384102545</v>
      </c>
      <c r="BE23" s="8" t="s">
        <v>21</v>
      </c>
      <c r="BF23" s="74">
        <v>2221.0718349134627</v>
      </c>
      <c r="BG23" s="15">
        <v>2255.937687074073</v>
      </c>
      <c r="BH23" s="15">
        <v>2285.206535730101</v>
      </c>
      <c r="BI23" s="75">
        <v>2316.974659661567</v>
      </c>
      <c r="BJ23" s="51">
        <f t="shared" si="14"/>
        <v>95.9028247481042</v>
      </c>
      <c r="BK23" s="31">
        <f t="shared" si="15"/>
        <v>0.014190550290593906</v>
      </c>
      <c r="BM23" s="8" t="s">
        <v>21</v>
      </c>
      <c r="BN23" s="74">
        <v>12285.74873297587</v>
      </c>
      <c r="BO23" s="15">
        <v>12425.211714320923</v>
      </c>
      <c r="BP23" s="15">
        <v>12487.55241521109</v>
      </c>
      <c r="BQ23" s="75">
        <v>12562.054431465764</v>
      </c>
      <c r="BR23" s="51">
        <f t="shared" si="16"/>
        <v>276.305698489894</v>
      </c>
      <c r="BS23" s="31">
        <f t="shared" si="17"/>
        <v>0.007441137353642713</v>
      </c>
      <c r="BU23" s="8" t="s">
        <v>21</v>
      </c>
      <c r="BV23" s="74">
        <v>571.1201624078212</v>
      </c>
      <c r="BW23" s="15">
        <v>560.8420092569819</v>
      </c>
      <c r="BX23" s="15">
        <v>548.8491945800075</v>
      </c>
      <c r="BY23" s="75">
        <v>537.1650638598065</v>
      </c>
      <c r="BZ23" s="51">
        <f t="shared" si="18"/>
        <v>-33.95509854801469</v>
      </c>
      <c r="CA23" s="31">
        <f t="shared" si="19"/>
        <v>-0.020224093463309</v>
      </c>
      <c r="CC23" s="8" t="s">
        <v>21</v>
      </c>
      <c r="CD23" s="74">
        <v>400.8272533520397</v>
      </c>
      <c r="CE23" s="15">
        <v>430.1966681417371</v>
      </c>
      <c r="CF23" s="15">
        <v>458.88636015259027</v>
      </c>
      <c r="CG23" s="75">
        <v>488.42759544547965</v>
      </c>
      <c r="CH23" s="51">
        <f t="shared" si="20"/>
        <v>87.60034209343996</v>
      </c>
      <c r="CI23" s="31">
        <f t="shared" si="21"/>
        <v>0.06810590667580496</v>
      </c>
      <c r="CK23" s="8" t="s">
        <v>21</v>
      </c>
      <c r="CL23" s="74">
        <v>430.34032508205274</v>
      </c>
      <c r="CM23" s="15">
        <v>450.1706412990229</v>
      </c>
      <c r="CN23" s="15">
        <v>469.1036822085112</v>
      </c>
      <c r="CO23" s="75">
        <v>488.74788348558457</v>
      </c>
      <c r="CP23" s="51">
        <f t="shared" si="22"/>
        <v>58.40755840353182</v>
      </c>
      <c r="CQ23" s="31">
        <f t="shared" si="23"/>
        <v>0.04333621427332379</v>
      </c>
      <c r="CS23" s="8" t="s">
        <v>21</v>
      </c>
      <c r="CT23" s="74">
        <v>253.18739367237208</v>
      </c>
      <c r="CU23" s="15">
        <v>255.5440147549451</v>
      </c>
      <c r="CV23" s="15">
        <v>257.2394556778898</v>
      </c>
      <c r="CW23" s="75">
        <v>259.19171927868405</v>
      </c>
      <c r="CX23" s="51">
        <f t="shared" si="24"/>
        <v>6.004325606311966</v>
      </c>
      <c r="CY23" s="31">
        <f t="shared" si="25"/>
        <v>0.007843304060804801</v>
      </c>
      <c r="DA23" s="8" t="s">
        <v>21</v>
      </c>
      <c r="DB23" s="74">
        <v>7524.27935056593</v>
      </c>
      <c r="DC23" s="15">
        <v>7625.6078498133775</v>
      </c>
      <c r="DD23" s="15">
        <v>7707.735211827284</v>
      </c>
      <c r="DE23" s="75">
        <v>7798.037997075715</v>
      </c>
      <c r="DF23" s="51">
        <f t="shared" si="26"/>
        <v>273.75864650978474</v>
      </c>
      <c r="DG23" s="31">
        <f t="shared" si="27"/>
        <v>0.01198360976041446</v>
      </c>
      <c r="DI23" s="8" t="s">
        <v>21</v>
      </c>
      <c r="DJ23" s="74">
        <v>2222.9959898934285</v>
      </c>
      <c r="DK23" s="15">
        <v>2221.941915917835</v>
      </c>
      <c r="DL23" s="15">
        <v>2214.7713753718162</v>
      </c>
      <c r="DM23" s="75">
        <v>2209.478356256154</v>
      </c>
      <c r="DN23" s="51">
        <f t="shared" si="28"/>
        <v>-13.517633637274685</v>
      </c>
      <c r="DO23" s="31">
        <f t="shared" si="29"/>
        <v>-0.002031061693303138</v>
      </c>
      <c r="DQ23" s="8" t="s">
        <v>21</v>
      </c>
      <c r="DR23" s="74">
        <v>1033.4548840642692</v>
      </c>
      <c r="DS23" s="15">
        <v>1031.9087536380252</v>
      </c>
      <c r="DT23" s="15">
        <v>1027.5040040841934</v>
      </c>
      <c r="DU23" s="75">
        <v>1023.9537720407586</v>
      </c>
      <c r="DV23" s="51">
        <f t="shared" si="30"/>
        <v>-9.501112023510586</v>
      </c>
      <c r="DW23" s="31">
        <f t="shared" si="31"/>
        <v>-0.003073953878586999</v>
      </c>
      <c r="DY23" s="126" t="s">
        <v>21</v>
      </c>
      <c r="DZ23" s="117">
        <v>70878.29358397675</v>
      </c>
      <c r="EA23" s="105">
        <v>71708.49072959258</v>
      </c>
      <c r="EB23" s="105">
        <v>72310.6363575394</v>
      </c>
      <c r="EC23" s="118">
        <v>72986.8999614236</v>
      </c>
      <c r="ED23" s="107">
        <f t="shared" si="32"/>
        <v>2108.6063774468494</v>
      </c>
      <c r="EE23" s="108">
        <f t="shared" si="33"/>
        <v>0.009819814774335134</v>
      </c>
    </row>
    <row r="24" spans="1:135" ht="15.6">
      <c r="A24" s="8" t="s">
        <v>22</v>
      </c>
      <c r="B24" s="62">
        <v>1569.981031783507</v>
      </c>
      <c r="C24" s="41">
        <v>1553.442372306245</v>
      </c>
      <c r="D24" s="41">
        <v>1533.5831863100057</v>
      </c>
      <c r="E24" s="63">
        <v>1513.2703582596428</v>
      </c>
      <c r="F24" s="51">
        <f t="shared" si="0"/>
        <v>-56.710673523864216</v>
      </c>
      <c r="G24" s="31">
        <f t="shared" si="1"/>
        <v>-0.012188586220948983</v>
      </c>
      <c r="H24" s="47"/>
      <c r="I24" s="8" t="s">
        <v>22</v>
      </c>
      <c r="J24" s="74">
        <v>18162.595203738492</v>
      </c>
      <c r="K24" s="15">
        <v>18316.115883265433</v>
      </c>
      <c r="L24" s="15">
        <v>18430.843182093235</v>
      </c>
      <c r="M24" s="75">
        <v>18586.627963371993</v>
      </c>
      <c r="N24" s="51">
        <f t="shared" si="2"/>
        <v>424.032759633501</v>
      </c>
      <c r="O24" s="31">
        <f t="shared" si="3"/>
        <v>0.007722373169055441</v>
      </c>
      <c r="Q24" s="8" t="s">
        <v>22</v>
      </c>
      <c r="R24" s="74">
        <v>4079.100267615169</v>
      </c>
      <c r="S24" s="15">
        <v>4192.87653888918</v>
      </c>
      <c r="T24" s="15">
        <v>4297.853065129635</v>
      </c>
      <c r="U24" s="75">
        <v>4260.304907325093</v>
      </c>
      <c r="V24" s="51">
        <f t="shared" si="4"/>
        <v>181.20463970992432</v>
      </c>
      <c r="W24" s="31">
        <f t="shared" si="5"/>
        <v>0.014593558089667447</v>
      </c>
      <c r="Y24" s="8" t="s">
        <v>22</v>
      </c>
      <c r="Z24" s="74">
        <v>2825.848363047175</v>
      </c>
      <c r="AA24" s="15">
        <v>2723.2924873011757</v>
      </c>
      <c r="AB24" s="15">
        <v>2614.8399708500874</v>
      </c>
      <c r="AC24" s="75">
        <v>2646.7457483097464</v>
      </c>
      <c r="AD24" s="51">
        <f t="shared" si="6"/>
        <v>-179.10261473742867</v>
      </c>
      <c r="AE24" s="31">
        <f t="shared" si="7"/>
        <v>-0.021589457791832523</v>
      </c>
      <c r="AG24" s="8" t="s">
        <v>22</v>
      </c>
      <c r="AH24" s="74">
        <v>286.719272556831</v>
      </c>
      <c r="AI24" s="15">
        <v>282.12691193938315</v>
      </c>
      <c r="AJ24" s="15">
        <v>276.92986602426674</v>
      </c>
      <c r="AK24" s="75">
        <v>271.6531791086985</v>
      </c>
      <c r="AL24" s="51">
        <f t="shared" si="8"/>
        <v>-15.066093448132506</v>
      </c>
      <c r="AM24" s="31">
        <f t="shared" si="9"/>
        <v>-0.017831574159438035</v>
      </c>
      <c r="AO24" s="8" t="s">
        <v>22</v>
      </c>
      <c r="AP24" s="74">
        <v>1382.785555180551</v>
      </c>
      <c r="AQ24" s="15">
        <v>1372.3402694901872</v>
      </c>
      <c r="AR24" s="15">
        <v>1358.9658445969947</v>
      </c>
      <c r="AS24" s="75">
        <v>1345.1834623139284</v>
      </c>
      <c r="AT24" s="51">
        <f t="shared" si="10"/>
        <v>-37.60209286662257</v>
      </c>
      <c r="AU24" s="31">
        <f t="shared" si="11"/>
        <v>-0.009147760966907947</v>
      </c>
      <c r="AW24" s="8" t="s">
        <v>22</v>
      </c>
      <c r="AX24" s="74">
        <v>1171.0613339223858</v>
      </c>
      <c r="AY24" s="15">
        <v>1195.8097178403887</v>
      </c>
      <c r="AZ24" s="15">
        <v>1218.0405054052592</v>
      </c>
      <c r="BA24" s="75">
        <v>1239.8572888901076</v>
      </c>
      <c r="BB24" s="51">
        <f t="shared" si="12"/>
        <v>68.79595496772185</v>
      </c>
      <c r="BC24" s="31">
        <f t="shared" si="13"/>
        <v>0.019210805360460714</v>
      </c>
      <c r="BE24" s="8" t="s">
        <v>22</v>
      </c>
      <c r="BF24" s="74">
        <v>1750.5400038298596</v>
      </c>
      <c r="BG24" s="15">
        <v>1733.762262149926</v>
      </c>
      <c r="BH24" s="15">
        <v>1713.2802807096434</v>
      </c>
      <c r="BI24" s="75">
        <v>1692.2890937476702</v>
      </c>
      <c r="BJ24" s="51">
        <f t="shared" si="14"/>
        <v>-58.25091008218942</v>
      </c>
      <c r="BK24" s="31">
        <f t="shared" si="15"/>
        <v>-0.011217347137204015</v>
      </c>
      <c r="BM24" s="8" t="s">
        <v>22</v>
      </c>
      <c r="BN24" s="74">
        <v>4022.15492307133</v>
      </c>
      <c r="BO24" s="15">
        <v>3971.565704717582</v>
      </c>
      <c r="BP24" s="15">
        <v>3912.478625675937</v>
      </c>
      <c r="BQ24" s="75">
        <v>3852.246115790292</v>
      </c>
      <c r="BR24" s="51">
        <f t="shared" si="16"/>
        <v>-169.90880728103775</v>
      </c>
      <c r="BS24" s="31">
        <f t="shared" si="17"/>
        <v>-0.014284141177507315</v>
      </c>
      <c r="BU24" s="8" t="s">
        <v>22</v>
      </c>
      <c r="BV24" s="74">
        <v>607.5183451073606</v>
      </c>
      <c r="BW24" s="15">
        <v>595.4642592138508</v>
      </c>
      <c r="BX24" s="15">
        <v>582.1314847129505</v>
      </c>
      <c r="BY24" s="75">
        <v>568.6347004489862</v>
      </c>
      <c r="BZ24" s="51">
        <f t="shared" si="18"/>
        <v>-38.88364465837435</v>
      </c>
      <c r="CA24" s="31">
        <f t="shared" si="19"/>
        <v>-0.021806767362190227</v>
      </c>
      <c r="CC24" s="8" t="s">
        <v>22</v>
      </c>
      <c r="CD24" s="74">
        <v>448.4401732269614</v>
      </c>
      <c r="CE24" s="15">
        <v>458.06235837858816</v>
      </c>
      <c r="CF24" s="15">
        <v>466.72030852966463</v>
      </c>
      <c r="CG24" s="75">
        <v>475.21942605166635</v>
      </c>
      <c r="CH24" s="51">
        <f t="shared" si="20"/>
        <v>26.77925282470494</v>
      </c>
      <c r="CI24" s="31">
        <f t="shared" si="21"/>
        <v>0.01952189715160113</v>
      </c>
      <c r="CK24" s="8" t="s">
        <v>22</v>
      </c>
      <c r="CL24" s="74">
        <v>669.0909338647242</v>
      </c>
      <c r="CM24" s="15">
        <v>680.7130901827747</v>
      </c>
      <c r="CN24" s="15">
        <v>684.2670985572927</v>
      </c>
      <c r="CO24" s="75">
        <v>687.6011541805811</v>
      </c>
      <c r="CP24" s="51">
        <f t="shared" si="22"/>
        <v>18.51022031585694</v>
      </c>
      <c r="CQ24" s="31">
        <f t="shared" si="23"/>
        <v>0.009137822670056917</v>
      </c>
      <c r="CS24" s="8" t="s">
        <v>22</v>
      </c>
      <c r="CT24" s="74">
        <v>356.45607055424455</v>
      </c>
      <c r="CU24" s="15">
        <v>370.3101614751465</v>
      </c>
      <c r="CV24" s="15">
        <v>383.39097588600015</v>
      </c>
      <c r="CW24" s="75">
        <v>396.33288199609115</v>
      </c>
      <c r="CX24" s="51">
        <f t="shared" si="24"/>
        <v>39.8768114418466</v>
      </c>
      <c r="CY24" s="31">
        <f t="shared" si="25"/>
        <v>0.03597998112282408</v>
      </c>
      <c r="DA24" s="8" t="s">
        <v>22</v>
      </c>
      <c r="DB24" s="74">
        <v>6522.405448360308</v>
      </c>
      <c r="DC24" s="15">
        <v>6545.82188564918</v>
      </c>
      <c r="DD24" s="15">
        <v>6555.342038116749</v>
      </c>
      <c r="DE24" s="75">
        <v>6562.789681526286</v>
      </c>
      <c r="DF24" s="51">
        <f t="shared" si="26"/>
        <v>40.384233165978</v>
      </c>
      <c r="DG24" s="31">
        <f t="shared" si="27"/>
        <v>0.002059627188733426</v>
      </c>
      <c r="DI24" s="8" t="s">
        <v>22</v>
      </c>
      <c r="DJ24" s="74">
        <v>2599.276763593159</v>
      </c>
      <c r="DK24" s="15">
        <v>2650.3620948138073</v>
      </c>
      <c r="DL24" s="15">
        <v>2692.5095203126</v>
      </c>
      <c r="DM24" s="75">
        <v>2719.0123601360624</v>
      </c>
      <c r="DN24" s="51">
        <f t="shared" si="28"/>
        <v>119.7355965429033</v>
      </c>
      <c r="DO24" s="31">
        <f t="shared" si="29"/>
        <v>0.015125067720622942</v>
      </c>
      <c r="DQ24" s="8" t="s">
        <v>22</v>
      </c>
      <c r="DR24" s="74">
        <v>780.0535112389421</v>
      </c>
      <c r="DS24" s="15">
        <v>777.3044310565572</v>
      </c>
      <c r="DT24" s="15">
        <v>772.8995149483644</v>
      </c>
      <c r="DU24" s="75">
        <v>768.2580526631366</v>
      </c>
      <c r="DV24" s="51">
        <f t="shared" si="30"/>
        <v>-11.795458575805469</v>
      </c>
      <c r="DW24" s="31">
        <f t="shared" si="31"/>
        <v>-0.005066070194339467</v>
      </c>
      <c r="DY24" s="126" t="s">
        <v>22</v>
      </c>
      <c r="DZ24" s="117">
        <v>47234.02720069101</v>
      </c>
      <c r="EA24" s="105">
        <v>47419.370428669405</v>
      </c>
      <c r="EB24" s="105">
        <v>47494.07546785868</v>
      </c>
      <c r="EC24" s="118">
        <v>47586.02637411998</v>
      </c>
      <c r="ED24" s="107">
        <f t="shared" si="32"/>
        <v>351.9991734289724</v>
      </c>
      <c r="EE24" s="108">
        <f t="shared" si="33"/>
        <v>0.0024779338306240017</v>
      </c>
    </row>
    <row r="25" spans="1:135" ht="15.6">
      <c r="A25" s="9" t="s">
        <v>23</v>
      </c>
      <c r="B25" s="64">
        <v>8927.393303803541</v>
      </c>
      <c r="C25" s="43">
        <v>9550.443238316253</v>
      </c>
      <c r="D25" s="43">
        <v>10260.302292927943</v>
      </c>
      <c r="E25" s="65">
        <v>10916.132439789459</v>
      </c>
      <c r="F25" s="51">
        <f t="shared" si="0"/>
        <v>1988.7391359859175</v>
      </c>
      <c r="G25" s="31">
        <f t="shared" si="1"/>
        <v>0.0693372835959698</v>
      </c>
      <c r="H25" s="47"/>
      <c r="I25" s="9" t="s">
        <v>23</v>
      </c>
      <c r="J25" s="76">
        <v>112746.14090984254</v>
      </c>
      <c r="K25" s="25">
        <v>115334.79422682601</v>
      </c>
      <c r="L25" s="25">
        <v>116476.92661719624</v>
      </c>
      <c r="M25" s="77">
        <v>117611.11296747494</v>
      </c>
      <c r="N25" s="51">
        <f t="shared" si="2"/>
        <v>4864.972057632403</v>
      </c>
      <c r="O25" s="31">
        <f t="shared" si="3"/>
        <v>0.014181205375712658</v>
      </c>
      <c r="Q25" s="9" t="s">
        <v>23</v>
      </c>
      <c r="R25" s="76">
        <v>22740.8521475388</v>
      </c>
      <c r="S25" s="25">
        <v>23937.037448499006</v>
      </c>
      <c r="T25" s="25">
        <v>25323.584339438734</v>
      </c>
      <c r="U25" s="77">
        <v>25454.91293151016</v>
      </c>
      <c r="V25" s="51">
        <f t="shared" si="4"/>
        <v>2714.0607839713593</v>
      </c>
      <c r="W25" s="31">
        <f t="shared" si="5"/>
        <v>0.038297066721184825</v>
      </c>
      <c r="Y25" s="9" t="s">
        <v>23</v>
      </c>
      <c r="Z25" s="76">
        <v>17224.568306735564</v>
      </c>
      <c r="AA25" s="25">
        <v>17745.01566015179</v>
      </c>
      <c r="AB25" s="25">
        <v>18379.300279248313</v>
      </c>
      <c r="AC25" s="77">
        <v>19236.91850378141</v>
      </c>
      <c r="AD25" s="51">
        <f t="shared" si="6"/>
        <v>2012.3501970458456</v>
      </c>
      <c r="AE25" s="31">
        <f t="shared" si="7"/>
        <v>0.03751819014506785</v>
      </c>
      <c r="AG25" s="9" t="s">
        <v>23</v>
      </c>
      <c r="AH25" s="76">
        <v>1956.0467619716553</v>
      </c>
      <c r="AI25" s="25">
        <v>2015.9677424366143</v>
      </c>
      <c r="AJ25" s="25">
        <v>2088.8806478319552</v>
      </c>
      <c r="AK25" s="77">
        <v>2145.7151327887477</v>
      </c>
      <c r="AL25" s="51">
        <f t="shared" si="8"/>
        <v>189.6683708170924</v>
      </c>
      <c r="AM25" s="31">
        <f t="shared" si="9"/>
        <v>0.03132990358572596</v>
      </c>
      <c r="AO25" s="9" t="s">
        <v>23</v>
      </c>
      <c r="AP25" s="76">
        <v>8042.1968925426245</v>
      </c>
      <c r="AQ25" s="25">
        <v>8329.919550056144</v>
      </c>
      <c r="AR25" s="25">
        <v>8674.313297502647</v>
      </c>
      <c r="AS25" s="77">
        <v>8954.891146207909</v>
      </c>
      <c r="AT25" s="51">
        <f t="shared" si="10"/>
        <v>912.6942536652841</v>
      </c>
      <c r="AU25" s="31">
        <f t="shared" si="11"/>
        <v>0.03648225178461861</v>
      </c>
      <c r="AW25" s="9" t="s">
        <v>23</v>
      </c>
      <c r="AX25" s="76">
        <v>3103.0868017308057</v>
      </c>
      <c r="AY25" s="25">
        <v>2792.8654686030663</v>
      </c>
      <c r="AZ25" s="25">
        <v>2471.3558194354146</v>
      </c>
      <c r="BA25" s="77">
        <v>2101.9020714506637</v>
      </c>
      <c r="BB25" s="51">
        <f t="shared" si="12"/>
        <v>-1001.184730280142</v>
      </c>
      <c r="BC25" s="31">
        <f t="shared" si="13"/>
        <v>-0.12177421359157803</v>
      </c>
      <c r="BE25" s="9" t="s">
        <v>23</v>
      </c>
      <c r="BF25" s="76">
        <v>9135.838057376339</v>
      </c>
      <c r="BG25" s="25">
        <v>9287.990048108533</v>
      </c>
      <c r="BH25" s="25">
        <v>9490.769626313997</v>
      </c>
      <c r="BI25" s="77">
        <v>9611.383499636355</v>
      </c>
      <c r="BJ25" s="51">
        <f t="shared" si="14"/>
        <v>475.545442260016</v>
      </c>
      <c r="BK25" s="31">
        <f t="shared" si="15"/>
        <v>0.01705827543585814</v>
      </c>
      <c r="BM25" s="9" t="s">
        <v>23</v>
      </c>
      <c r="BN25" s="76">
        <v>48604.97084413335</v>
      </c>
      <c r="BO25" s="25">
        <v>49731.51513082072</v>
      </c>
      <c r="BP25" s="25">
        <v>51152.36592594037</v>
      </c>
      <c r="BQ25" s="77">
        <v>52153.627326448644</v>
      </c>
      <c r="BR25" s="51">
        <f t="shared" si="16"/>
        <v>3548.656482315295</v>
      </c>
      <c r="BS25" s="31">
        <f t="shared" si="17"/>
        <v>0.023767356016147767</v>
      </c>
      <c r="BU25" s="9" t="s">
        <v>23</v>
      </c>
      <c r="BV25" s="76">
        <v>3601.3957801507113</v>
      </c>
      <c r="BW25" s="25">
        <v>3672.941645708529</v>
      </c>
      <c r="BX25" s="25">
        <v>3765.355569585379</v>
      </c>
      <c r="BY25" s="77">
        <v>3826.019696429592</v>
      </c>
      <c r="BZ25" s="51">
        <f t="shared" si="18"/>
        <v>224.62391627888064</v>
      </c>
      <c r="CA25" s="31">
        <f t="shared" si="19"/>
        <v>0.020372589079923342</v>
      </c>
      <c r="CC25" s="9" t="s">
        <v>23</v>
      </c>
      <c r="CD25" s="76">
        <v>1948.2539013465491</v>
      </c>
      <c r="CE25" s="25">
        <v>2065.9909022427864</v>
      </c>
      <c r="CF25" s="25">
        <v>2201.237439781744</v>
      </c>
      <c r="CG25" s="77">
        <v>2323.683645798564</v>
      </c>
      <c r="CH25" s="51">
        <f t="shared" si="20"/>
        <v>375.42974445201503</v>
      </c>
      <c r="CI25" s="31">
        <f t="shared" si="21"/>
        <v>0.060499534637619146</v>
      </c>
      <c r="CK25" s="9" t="s">
        <v>23</v>
      </c>
      <c r="CL25" s="76">
        <v>2363.0750560964802</v>
      </c>
      <c r="CM25" s="25">
        <v>2530.622547247499</v>
      </c>
      <c r="CN25" s="25">
        <v>2721.355088104113</v>
      </c>
      <c r="CO25" s="77">
        <v>2897.9316265783254</v>
      </c>
      <c r="CP25" s="51">
        <f t="shared" si="22"/>
        <v>534.8565704818452</v>
      </c>
      <c r="CQ25" s="31">
        <f t="shared" si="23"/>
        <v>0.07037725723059296</v>
      </c>
      <c r="CS25" s="9" t="s">
        <v>23</v>
      </c>
      <c r="CT25" s="76">
        <v>1576.1831305751223</v>
      </c>
      <c r="CU25" s="25">
        <v>1667.0390648921332</v>
      </c>
      <c r="CV25" s="25">
        <v>1771.1665261974074</v>
      </c>
      <c r="CW25" s="77">
        <v>1864.6615451667412</v>
      </c>
      <c r="CX25" s="51">
        <f t="shared" si="24"/>
        <v>288.47841459161896</v>
      </c>
      <c r="CY25" s="31">
        <f t="shared" si="25"/>
        <v>0.05762355120573526</v>
      </c>
      <c r="DA25" s="9" t="s">
        <v>23</v>
      </c>
      <c r="DB25" s="76">
        <v>39259.0217047686</v>
      </c>
      <c r="DC25" s="25">
        <v>40858.06924606986</v>
      </c>
      <c r="DD25" s="25">
        <v>42749.07211674643</v>
      </c>
      <c r="DE25" s="77">
        <v>44339.31694531553</v>
      </c>
      <c r="DF25" s="51">
        <f t="shared" si="26"/>
        <v>5080.295240546926</v>
      </c>
      <c r="DG25" s="31">
        <f t="shared" si="27"/>
        <v>0.041397446396718385</v>
      </c>
      <c r="DI25" s="9" t="s">
        <v>23</v>
      </c>
      <c r="DJ25" s="76">
        <v>12358.79289501728</v>
      </c>
      <c r="DK25" s="25">
        <v>12913.259978569304</v>
      </c>
      <c r="DL25" s="25">
        <v>13388.227244388363</v>
      </c>
      <c r="DM25" s="77">
        <v>13760.685792695203</v>
      </c>
      <c r="DN25" s="51">
        <f t="shared" si="28"/>
        <v>1401.8928976779225</v>
      </c>
      <c r="DO25" s="31">
        <f t="shared" si="29"/>
        <v>0.03646507990914616</v>
      </c>
      <c r="DQ25" s="9" t="s">
        <v>23</v>
      </c>
      <c r="DR25" s="76">
        <v>3185.5656383553774</v>
      </c>
      <c r="DS25" s="25">
        <v>3214.8665040261976</v>
      </c>
      <c r="DT25" s="25">
        <v>3259.9511105388447</v>
      </c>
      <c r="DU25" s="77">
        <v>3275.0704372486375</v>
      </c>
      <c r="DV25" s="51">
        <f t="shared" si="30"/>
        <v>89.50479889326016</v>
      </c>
      <c r="DW25" s="31">
        <f t="shared" si="31"/>
        <v>0.009279291027858294</v>
      </c>
      <c r="DY25" s="127" t="s">
        <v>23</v>
      </c>
      <c r="DZ25" s="120">
        <v>296773.3821319854</v>
      </c>
      <c r="EA25" s="121">
        <v>305648.33840257436</v>
      </c>
      <c r="EB25" s="121">
        <v>314174.1639411779</v>
      </c>
      <c r="EC25" s="122">
        <v>320473.9657083209</v>
      </c>
      <c r="ED25" s="107">
        <f t="shared" si="32"/>
        <v>23700.583576335513</v>
      </c>
      <c r="EE25" s="108">
        <f t="shared" si="33"/>
        <v>0.025941512193961014</v>
      </c>
    </row>
    <row r="26" spans="1:135" ht="15.6">
      <c r="A26" s="10" t="s">
        <v>24</v>
      </c>
      <c r="B26" s="60">
        <v>3744.6525135668594</v>
      </c>
      <c r="C26" s="39">
        <v>3852.1170401810573</v>
      </c>
      <c r="D26" s="39">
        <v>3913.22909836308</v>
      </c>
      <c r="E26" s="61">
        <v>3938.416379688188</v>
      </c>
      <c r="F26" s="52">
        <f t="shared" si="0"/>
        <v>193.76386612132865</v>
      </c>
      <c r="G26" s="34">
        <f t="shared" si="1"/>
        <v>0.016958822952605423</v>
      </c>
      <c r="H26" s="47"/>
      <c r="I26" s="10" t="s">
        <v>24</v>
      </c>
      <c r="J26" s="14">
        <v>43730.117371732915</v>
      </c>
      <c r="K26" s="15">
        <v>45583.40167960471</v>
      </c>
      <c r="L26" s="15">
        <v>47070.7855299223</v>
      </c>
      <c r="M26" s="16">
        <v>48155.792652981625</v>
      </c>
      <c r="N26" s="52">
        <f t="shared" si="2"/>
        <v>4425.67528124871</v>
      </c>
      <c r="O26" s="34">
        <f t="shared" si="3"/>
        <v>0.03265669319167119</v>
      </c>
      <c r="Q26" s="10" t="s">
        <v>24</v>
      </c>
      <c r="R26" s="14">
        <v>10892.039642257818</v>
      </c>
      <c r="S26" s="15">
        <v>11588.81604176463</v>
      </c>
      <c r="T26" s="15">
        <v>12169.446799939173</v>
      </c>
      <c r="U26" s="16">
        <v>12653.803414485277</v>
      </c>
      <c r="V26" s="52">
        <f t="shared" si="4"/>
        <v>1761.7637722274594</v>
      </c>
      <c r="W26" s="34">
        <f t="shared" si="5"/>
        <v>0.051245032457388096</v>
      </c>
      <c r="Y26" s="10" t="s">
        <v>24</v>
      </c>
      <c r="Z26" s="14">
        <v>9465.77913424153</v>
      </c>
      <c r="AA26" s="15">
        <v>9408.082013839507</v>
      </c>
      <c r="AB26" s="15">
        <v>9217.201831690607</v>
      </c>
      <c r="AC26" s="16">
        <v>9076.955120069006</v>
      </c>
      <c r="AD26" s="52">
        <f t="shared" si="6"/>
        <v>-388.8240141725237</v>
      </c>
      <c r="AE26" s="34">
        <f t="shared" si="7"/>
        <v>-0.013884147517055578</v>
      </c>
      <c r="AG26" s="10" t="s">
        <v>24</v>
      </c>
      <c r="AH26" s="14">
        <v>1272.099682072081</v>
      </c>
      <c r="AI26" s="15">
        <v>1303.6921253955813</v>
      </c>
      <c r="AJ26" s="15">
        <v>1319.299187094373</v>
      </c>
      <c r="AK26" s="16">
        <v>1322.5970609125786</v>
      </c>
      <c r="AL26" s="52">
        <f t="shared" si="8"/>
        <v>50.49737884049773</v>
      </c>
      <c r="AM26" s="34">
        <f t="shared" si="9"/>
        <v>0.013060704153992075</v>
      </c>
      <c r="AO26" s="10" t="s">
        <v>24</v>
      </c>
      <c r="AP26" s="14">
        <v>5309.155447134431</v>
      </c>
      <c r="AQ26" s="15">
        <v>5453.853598076513</v>
      </c>
      <c r="AR26" s="15">
        <v>5532.460725262271</v>
      </c>
      <c r="AS26" s="16">
        <v>5559.969839529284</v>
      </c>
      <c r="AT26" s="52">
        <f t="shared" si="10"/>
        <v>250.8143923948537</v>
      </c>
      <c r="AU26" s="34">
        <f t="shared" si="11"/>
        <v>0.015505620634579609</v>
      </c>
      <c r="AW26" s="10" t="s">
        <v>24</v>
      </c>
      <c r="AX26" s="14">
        <v>2131.3597827747726</v>
      </c>
      <c r="AY26" s="15">
        <v>2176.4614742210415</v>
      </c>
      <c r="AZ26" s="15">
        <v>2194.3994928164234</v>
      </c>
      <c r="BA26" s="16">
        <v>2191.546352597693</v>
      </c>
      <c r="BB26" s="52">
        <f t="shared" si="12"/>
        <v>60.18656982292032</v>
      </c>
      <c r="BC26" s="34">
        <f t="shared" si="13"/>
        <v>0.009325621824664232</v>
      </c>
      <c r="BE26" s="10" t="s">
        <v>24</v>
      </c>
      <c r="BF26" s="14">
        <v>8383.387945201524</v>
      </c>
      <c r="BG26" s="15">
        <v>8638.344040046233</v>
      </c>
      <c r="BH26" s="15">
        <v>8790.22655439626</v>
      </c>
      <c r="BI26" s="16">
        <v>8861.98944089437</v>
      </c>
      <c r="BJ26" s="52">
        <f t="shared" si="14"/>
        <v>478.60149569284476</v>
      </c>
      <c r="BK26" s="34">
        <f t="shared" si="15"/>
        <v>0.018678690797078623</v>
      </c>
      <c r="BM26" s="10" t="s">
        <v>24</v>
      </c>
      <c r="BN26" s="14">
        <v>27750.630094215474</v>
      </c>
      <c r="BO26" s="15">
        <v>28511.55621874688</v>
      </c>
      <c r="BP26" s="15">
        <v>29073.566987176695</v>
      </c>
      <c r="BQ26" s="16">
        <v>29372.942354479088</v>
      </c>
      <c r="BR26" s="52">
        <f t="shared" si="16"/>
        <v>1622.312260263614</v>
      </c>
      <c r="BS26" s="34">
        <f t="shared" si="17"/>
        <v>0.019118928909887867</v>
      </c>
      <c r="BU26" s="10" t="s">
        <v>24</v>
      </c>
      <c r="BV26" s="14">
        <v>1377.6419916544814</v>
      </c>
      <c r="BW26" s="15">
        <v>1397.6529415479563</v>
      </c>
      <c r="BX26" s="15">
        <v>1399.6617252986466</v>
      </c>
      <c r="BY26" s="16">
        <v>1388.0361958139008</v>
      </c>
      <c r="BZ26" s="52">
        <f t="shared" si="18"/>
        <v>10.39420415941936</v>
      </c>
      <c r="CA26" s="34">
        <f t="shared" si="19"/>
        <v>0.002508675956891304</v>
      </c>
      <c r="CC26" s="10" t="s">
        <v>24</v>
      </c>
      <c r="CD26" s="14">
        <v>904.1545109314025</v>
      </c>
      <c r="CE26" s="15">
        <v>965.5762073763559</v>
      </c>
      <c r="CF26" s="15">
        <v>1017.5307365594225</v>
      </c>
      <c r="CG26" s="16">
        <v>1061.5701287379134</v>
      </c>
      <c r="CH26" s="52">
        <f t="shared" si="20"/>
        <v>157.4156178065109</v>
      </c>
      <c r="CI26" s="34">
        <f t="shared" si="21"/>
        <v>0.054958426404411176</v>
      </c>
      <c r="CK26" s="10" t="s">
        <v>24</v>
      </c>
      <c r="CL26" s="14">
        <v>1561.233878134132</v>
      </c>
      <c r="CM26" s="15">
        <v>1670.4825538769387</v>
      </c>
      <c r="CN26" s="15">
        <v>1763.5390402420694</v>
      </c>
      <c r="CO26" s="16">
        <v>1842.9964404945542</v>
      </c>
      <c r="CP26" s="52">
        <f t="shared" si="22"/>
        <v>281.7625623604222</v>
      </c>
      <c r="CQ26" s="34">
        <f t="shared" si="23"/>
        <v>0.056863363574265025</v>
      </c>
      <c r="CS26" s="10" t="s">
        <v>24</v>
      </c>
      <c r="CT26" s="14">
        <v>622.2884777815989</v>
      </c>
      <c r="CU26" s="15">
        <v>633.458441380827</v>
      </c>
      <c r="CV26" s="15">
        <v>636.6003310999257</v>
      </c>
      <c r="CW26" s="16">
        <v>633.6291177246261</v>
      </c>
      <c r="CX26" s="52">
        <f t="shared" si="24"/>
        <v>11.340639943027213</v>
      </c>
      <c r="CY26" s="34">
        <f t="shared" si="25"/>
        <v>0.0060381631826869064</v>
      </c>
      <c r="DA26" s="10" t="s">
        <v>24</v>
      </c>
      <c r="DB26" s="14">
        <v>14544.228981141492</v>
      </c>
      <c r="DC26" s="15">
        <v>15119.610058587272</v>
      </c>
      <c r="DD26" s="15">
        <v>15522.639514522196</v>
      </c>
      <c r="DE26" s="16">
        <v>15789.517363699628</v>
      </c>
      <c r="DF26" s="52">
        <f t="shared" si="26"/>
        <v>1245.2883825581357</v>
      </c>
      <c r="DG26" s="34">
        <f t="shared" si="27"/>
        <v>0.02776238107973561</v>
      </c>
      <c r="DI26" s="10" t="s">
        <v>24</v>
      </c>
      <c r="DJ26" s="14">
        <v>4650.312001453948</v>
      </c>
      <c r="DK26" s="15">
        <v>4744.23195585148</v>
      </c>
      <c r="DL26" s="15">
        <v>4778.666719469419</v>
      </c>
      <c r="DM26" s="16">
        <v>4767.642284271502</v>
      </c>
      <c r="DN26" s="52">
        <f t="shared" si="28"/>
        <v>117.33028281755378</v>
      </c>
      <c r="DO26" s="34">
        <f t="shared" si="29"/>
        <v>0.008340452123685838</v>
      </c>
      <c r="DQ26" s="10" t="s">
        <v>24</v>
      </c>
      <c r="DR26" s="14">
        <v>1766.7302757258162</v>
      </c>
      <c r="DS26" s="15">
        <v>1786.1221268086058</v>
      </c>
      <c r="DT26" s="15">
        <v>1782.1225651235416</v>
      </c>
      <c r="DU26" s="16">
        <v>1760.5037771702503</v>
      </c>
      <c r="DV26" s="52">
        <f t="shared" si="30"/>
        <v>-6.226498555565968</v>
      </c>
      <c r="DW26" s="34">
        <f t="shared" si="31"/>
        <v>-0.0011761515406313316</v>
      </c>
      <c r="DY26" s="128" t="s">
        <v>24</v>
      </c>
      <c r="DZ26" s="104">
        <v>138105.81173002027</v>
      </c>
      <c r="EA26" s="105">
        <v>142833.45851730558</v>
      </c>
      <c r="EB26" s="105">
        <v>146181.37683897637</v>
      </c>
      <c r="EC26" s="106">
        <v>148377.9079235495</v>
      </c>
      <c r="ED26" s="114">
        <f t="shared" si="32"/>
        <v>10272.096193529229</v>
      </c>
      <c r="EE26" s="115">
        <f t="shared" si="33"/>
        <v>0.024202337927795137</v>
      </c>
    </row>
    <row r="27" spans="1:135" ht="15.6">
      <c r="A27" s="11" t="s">
        <v>25</v>
      </c>
      <c r="B27" s="62">
        <v>7043.335225742907</v>
      </c>
      <c r="C27" s="41">
        <v>7239.894664499731</v>
      </c>
      <c r="D27" s="41">
        <v>7395.481303924027</v>
      </c>
      <c r="E27" s="63">
        <v>7495.673828431283</v>
      </c>
      <c r="F27" s="51">
        <f t="shared" si="0"/>
        <v>452.33860268837634</v>
      </c>
      <c r="G27" s="31">
        <f t="shared" si="1"/>
        <v>0.020964810838030923</v>
      </c>
      <c r="H27" s="47"/>
      <c r="I27" s="11" t="s">
        <v>25</v>
      </c>
      <c r="J27" s="14">
        <v>73525.26579356781</v>
      </c>
      <c r="K27" s="15">
        <v>75805.03447855647</v>
      </c>
      <c r="L27" s="15">
        <v>77665.65343622617</v>
      </c>
      <c r="M27" s="16">
        <v>78951.30777540307</v>
      </c>
      <c r="N27" s="51">
        <f t="shared" si="2"/>
        <v>5426.041981835253</v>
      </c>
      <c r="O27" s="31">
        <f t="shared" si="3"/>
        <v>0.024017963122039188</v>
      </c>
      <c r="Q27" s="11" t="s">
        <v>25</v>
      </c>
      <c r="R27" s="14">
        <v>21655.21491539307</v>
      </c>
      <c r="S27" s="15">
        <v>22722.622759052992</v>
      </c>
      <c r="T27" s="15">
        <v>23681.460533876947</v>
      </c>
      <c r="U27" s="16">
        <v>24012.535733619767</v>
      </c>
      <c r="V27" s="51">
        <f t="shared" si="4"/>
        <v>2357.320818226697</v>
      </c>
      <c r="W27" s="31">
        <f t="shared" si="5"/>
        <v>0.035043276646981925</v>
      </c>
      <c r="Y27" s="11" t="s">
        <v>25</v>
      </c>
      <c r="Z27" s="14">
        <v>12872.185946533858</v>
      </c>
      <c r="AA27" s="15">
        <v>12917.32397340902</v>
      </c>
      <c r="AB27" s="15">
        <v>13220.138168259895</v>
      </c>
      <c r="AC27" s="16">
        <v>13424.66752877064</v>
      </c>
      <c r="AD27" s="51">
        <f t="shared" si="6"/>
        <v>552.4815822367818</v>
      </c>
      <c r="AE27" s="31">
        <f t="shared" si="7"/>
        <v>0.014106916421390059</v>
      </c>
      <c r="AG27" s="11" t="s">
        <v>25</v>
      </c>
      <c r="AH27" s="14">
        <v>2433.718566015274</v>
      </c>
      <c r="AI27" s="15">
        <v>2474.225786997393</v>
      </c>
      <c r="AJ27" s="15">
        <v>2499.5452911560856</v>
      </c>
      <c r="AK27" s="16">
        <v>2505.3280198932503</v>
      </c>
      <c r="AL27" s="51">
        <f t="shared" si="8"/>
        <v>71.6094538779762</v>
      </c>
      <c r="AM27" s="31">
        <f t="shared" si="9"/>
        <v>0.009713307660513593</v>
      </c>
      <c r="AO27" s="11" t="s">
        <v>25</v>
      </c>
      <c r="AP27" s="14">
        <v>7155.671965488953</v>
      </c>
      <c r="AQ27" s="15">
        <v>7274.986301320328</v>
      </c>
      <c r="AR27" s="15">
        <v>7349.653431230694</v>
      </c>
      <c r="AS27" s="16">
        <v>7366.881206309889</v>
      </c>
      <c r="AT27" s="51">
        <f t="shared" si="10"/>
        <v>211.20924082093643</v>
      </c>
      <c r="AU27" s="31">
        <f t="shared" si="11"/>
        <v>0.009743534916301977</v>
      </c>
      <c r="AW27" s="11" t="s">
        <v>25</v>
      </c>
      <c r="AX27" s="14">
        <v>4752.545001843321</v>
      </c>
      <c r="AY27" s="15">
        <v>4849.256864677834</v>
      </c>
      <c r="AZ27" s="15">
        <v>4916.972106307079</v>
      </c>
      <c r="BA27" s="16">
        <v>4946.790612580483</v>
      </c>
      <c r="BB27" s="51">
        <f t="shared" si="12"/>
        <v>194.24561073716177</v>
      </c>
      <c r="BC27" s="31">
        <f t="shared" si="13"/>
        <v>0.013442461878537815</v>
      </c>
      <c r="BE27" s="11" t="s">
        <v>25</v>
      </c>
      <c r="BF27" s="14">
        <v>12419.11140642582</v>
      </c>
      <c r="BG27" s="15">
        <v>12547.926139185543</v>
      </c>
      <c r="BH27" s="15">
        <v>12596.31154631007</v>
      </c>
      <c r="BI27" s="16">
        <v>12543.876263854369</v>
      </c>
      <c r="BJ27" s="51">
        <f t="shared" si="14"/>
        <v>124.76485742854857</v>
      </c>
      <c r="BK27" s="31">
        <f t="shared" si="15"/>
        <v>0.0033375809680735724</v>
      </c>
      <c r="BM27" s="11" t="s">
        <v>25</v>
      </c>
      <c r="BN27" s="14">
        <v>28484.732820062134</v>
      </c>
      <c r="BO27" s="15">
        <v>29274.92444818812</v>
      </c>
      <c r="BP27" s="15">
        <v>30128.809536467917</v>
      </c>
      <c r="BQ27" s="16">
        <v>30415.488092221316</v>
      </c>
      <c r="BR27" s="51">
        <f t="shared" si="16"/>
        <v>1930.755272159182</v>
      </c>
      <c r="BS27" s="31">
        <f t="shared" si="17"/>
        <v>0.022101941690346738</v>
      </c>
      <c r="BU27" s="11" t="s">
        <v>25</v>
      </c>
      <c r="BV27" s="14">
        <v>2502.378478512761</v>
      </c>
      <c r="BW27" s="15">
        <v>2531.704593069151</v>
      </c>
      <c r="BX27" s="15">
        <v>2544.951348393741</v>
      </c>
      <c r="BY27" s="16">
        <v>2537.932040003472</v>
      </c>
      <c r="BZ27" s="51">
        <f t="shared" si="18"/>
        <v>35.55356149071122</v>
      </c>
      <c r="CA27" s="31">
        <f t="shared" si="19"/>
        <v>0.004713715083718428</v>
      </c>
      <c r="CC27" s="11" t="s">
        <v>25</v>
      </c>
      <c r="CD27" s="14">
        <v>1575.975261918732</v>
      </c>
      <c r="CE27" s="15">
        <v>1637.7763164247115</v>
      </c>
      <c r="CF27" s="15">
        <v>1691.0792680713018</v>
      </c>
      <c r="CG27" s="16">
        <v>1732.2451130263646</v>
      </c>
      <c r="CH27" s="51">
        <f t="shared" si="20"/>
        <v>156.26985110763258</v>
      </c>
      <c r="CI27" s="31">
        <f t="shared" si="21"/>
        <v>0.032016520598672216</v>
      </c>
      <c r="CK27" s="11" t="s">
        <v>25</v>
      </c>
      <c r="CL27" s="14">
        <v>1976.0037918599003</v>
      </c>
      <c r="CM27" s="15">
        <v>2089.824138619387</v>
      </c>
      <c r="CN27" s="15">
        <v>2182.1562682276917</v>
      </c>
      <c r="CO27" s="16">
        <v>2259.2471568187757</v>
      </c>
      <c r="CP27" s="51">
        <f t="shared" si="22"/>
        <v>283.2433649588754</v>
      </c>
      <c r="CQ27" s="31">
        <f t="shared" si="23"/>
        <v>0.04566359988215485</v>
      </c>
      <c r="CS27" s="11" t="s">
        <v>25</v>
      </c>
      <c r="CT27" s="14">
        <v>1234.6103185434047</v>
      </c>
      <c r="CU27" s="15">
        <v>1254.6929489059667</v>
      </c>
      <c r="CV27" s="15">
        <v>1267.0534149813393</v>
      </c>
      <c r="CW27" s="16">
        <v>1501.5674566475097</v>
      </c>
      <c r="CX27" s="51">
        <f t="shared" si="24"/>
        <v>266.95713810410507</v>
      </c>
      <c r="CY27" s="31">
        <f t="shared" si="25"/>
        <v>0.0674273222692352</v>
      </c>
      <c r="DA27" s="11" t="s">
        <v>25</v>
      </c>
      <c r="DB27" s="14">
        <v>26588.596909030086</v>
      </c>
      <c r="DC27" s="15">
        <v>27072.365586788816</v>
      </c>
      <c r="DD27" s="15">
        <v>27391.75637747218</v>
      </c>
      <c r="DE27" s="16">
        <v>27498.30192535051</v>
      </c>
      <c r="DF27" s="51">
        <f t="shared" si="26"/>
        <v>909.7050163204258</v>
      </c>
      <c r="DG27" s="31">
        <f t="shared" si="27"/>
        <v>0.011277051360279122</v>
      </c>
      <c r="DI27" s="11" t="s">
        <v>25</v>
      </c>
      <c r="DJ27" s="14">
        <v>12798.037618402604</v>
      </c>
      <c r="DK27" s="15">
        <v>12985.601654895316</v>
      </c>
      <c r="DL27" s="15">
        <v>13092.342598320909</v>
      </c>
      <c r="DM27" s="16">
        <v>13095.978959790997</v>
      </c>
      <c r="DN27" s="51">
        <f t="shared" si="28"/>
        <v>297.9413413883922</v>
      </c>
      <c r="DO27" s="31">
        <f t="shared" si="29"/>
        <v>0.007700626934555199</v>
      </c>
      <c r="DQ27" s="11" t="s">
        <v>25</v>
      </c>
      <c r="DR27" s="14">
        <v>3977.9561658340835</v>
      </c>
      <c r="DS27" s="15">
        <v>4067.1723505835525</v>
      </c>
      <c r="DT27" s="15">
        <v>4132.428590249399</v>
      </c>
      <c r="DU27" s="16">
        <v>4166.084137133196</v>
      </c>
      <c r="DV27" s="51">
        <f t="shared" si="30"/>
        <v>188.1279712991127</v>
      </c>
      <c r="DW27" s="31">
        <f t="shared" si="31"/>
        <v>0.015522026920988363</v>
      </c>
      <c r="DY27" s="129" t="s">
        <v>25</v>
      </c>
      <c r="DZ27" s="104">
        <v>220995.34018517472</v>
      </c>
      <c r="EA27" s="105">
        <v>226745.33300517433</v>
      </c>
      <c r="EB27" s="105">
        <v>231755.79321947548</v>
      </c>
      <c r="EC27" s="106">
        <v>234453.9058498549</v>
      </c>
      <c r="ED27" s="107">
        <f t="shared" si="32"/>
        <v>13458.56566468018</v>
      </c>
      <c r="EE27" s="108">
        <f t="shared" si="33"/>
        <v>0.019901237153598705</v>
      </c>
    </row>
    <row r="28" spans="1:135" ht="15.6">
      <c r="A28" s="11" t="s">
        <v>26</v>
      </c>
      <c r="B28" s="62">
        <v>9821.464597720471</v>
      </c>
      <c r="C28" s="41">
        <v>10198.779838989254</v>
      </c>
      <c r="D28" s="41">
        <v>10474.892313109627</v>
      </c>
      <c r="E28" s="63">
        <v>10712.655228381762</v>
      </c>
      <c r="F28" s="51">
        <f t="shared" si="0"/>
        <v>891.1906306612909</v>
      </c>
      <c r="G28" s="31">
        <f t="shared" si="1"/>
        <v>0.02937501810011689</v>
      </c>
      <c r="H28" s="47"/>
      <c r="I28" s="11" t="s">
        <v>26</v>
      </c>
      <c r="J28" s="14">
        <v>80846.62945025317</v>
      </c>
      <c r="K28" s="15">
        <v>84597.24572033348</v>
      </c>
      <c r="L28" s="15">
        <v>87549.46301751953</v>
      </c>
      <c r="M28" s="16">
        <v>90213.37643803557</v>
      </c>
      <c r="N28" s="51">
        <f t="shared" si="2"/>
        <v>9366.746987782404</v>
      </c>
      <c r="O28" s="31">
        <f t="shared" si="3"/>
        <v>0.03721711163806396</v>
      </c>
      <c r="Q28" s="11" t="s">
        <v>26</v>
      </c>
      <c r="R28" s="14">
        <v>18222.639031212475</v>
      </c>
      <c r="S28" s="15">
        <v>18527.384116078025</v>
      </c>
      <c r="T28" s="15">
        <v>18623.102855612884</v>
      </c>
      <c r="U28" s="16">
        <v>18349.051845621412</v>
      </c>
      <c r="V28" s="51">
        <f t="shared" si="4"/>
        <v>126.41281440893727</v>
      </c>
      <c r="W28" s="31">
        <f t="shared" si="5"/>
        <v>0.0023070500662600857</v>
      </c>
      <c r="Y28" s="11" t="s">
        <v>26</v>
      </c>
      <c r="Z28" s="14">
        <v>17769.821669776567</v>
      </c>
      <c r="AA28" s="15">
        <v>18262.0127077211</v>
      </c>
      <c r="AB28" s="15">
        <v>18836.483077861416</v>
      </c>
      <c r="AC28" s="16">
        <v>19345.88884957235</v>
      </c>
      <c r="AD28" s="51">
        <f t="shared" si="6"/>
        <v>1576.0671797957839</v>
      </c>
      <c r="AE28" s="31">
        <f t="shared" si="7"/>
        <v>0.02873110843820692</v>
      </c>
      <c r="AG28" s="11" t="s">
        <v>26</v>
      </c>
      <c r="AH28" s="14">
        <v>2736.9046483309</v>
      </c>
      <c r="AI28" s="15">
        <v>2811.949569440041</v>
      </c>
      <c r="AJ28" s="15">
        <v>2857.17433394207</v>
      </c>
      <c r="AK28" s="16">
        <v>2890.434284232249</v>
      </c>
      <c r="AL28" s="51">
        <f t="shared" si="8"/>
        <v>153.52963590134914</v>
      </c>
      <c r="AM28" s="31">
        <f t="shared" si="9"/>
        <v>0.01835955877554607</v>
      </c>
      <c r="AO28" s="11" t="s">
        <v>26</v>
      </c>
      <c r="AP28" s="14">
        <v>10106.217877123747</v>
      </c>
      <c r="AQ28" s="15">
        <v>10492.145318437975</v>
      </c>
      <c r="AR28" s="15">
        <v>10773.810690900873</v>
      </c>
      <c r="AS28" s="16">
        <v>11015.915815635728</v>
      </c>
      <c r="AT28" s="51">
        <f t="shared" si="10"/>
        <v>909.6979385119812</v>
      </c>
      <c r="AU28" s="31">
        <f t="shared" si="11"/>
        <v>0.029146774339464</v>
      </c>
      <c r="AW28" s="11" t="s">
        <v>26</v>
      </c>
      <c r="AX28" s="14">
        <v>6551.948930105883</v>
      </c>
      <c r="AY28" s="15">
        <v>6797.3719502020585</v>
      </c>
      <c r="AZ28" s="15">
        <v>6974.94410736575</v>
      </c>
      <c r="BA28" s="16">
        <v>7126.666165371034</v>
      </c>
      <c r="BB28" s="51">
        <f t="shared" si="12"/>
        <v>574.7172352651514</v>
      </c>
      <c r="BC28" s="31">
        <f t="shared" si="13"/>
        <v>0.028423449634750186</v>
      </c>
      <c r="BE28" s="11" t="s">
        <v>26</v>
      </c>
      <c r="BF28" s="14">
        <v>15049.237522398258</v>
      </c>
      <c r="BG28" s="15">
        <v>15563.217284467626</v>
      </c>
      <c r="BH28" s="15">
        <v>15918.675549944479</v>
      </c>
      <c r="BI28" s="16">
        <v>16212.64660549615</v>
      </c>
      <c r="BJ28" s="51">
        <f t="shared" si="14"/>
        <v>1163.4090830978912</v>
      </c>
      <c r="BK28" s="31">
        <f t="shared" si="15"/>
        <v>0.025132037942968477</v>
      </c>
      <c r="BM28" s="11" t="s">
        <v>26</v>
      </c>
      <c r="BN28" s="14">
        <v>29070.600762028334</v>
      </c>
      <c r="BO28" s="15">
        <v>30165.956524714224</v>
      </c>
      <c r="BP28" s="15">
        <v>30684.982078271278</v>
      </c>
      <c r="BQ28" s="16">
        <v>31359.006553038147</v>
      </c>
      <c r="BR28" s="51">
        <f t="shared" si="16"/>
        <v>2288.4057910098127</v>
      </c>
      <c r="BS28" s="31">
        <f t="shared" si="17"/>
        <v>0.025579732371181052</v>
      </c>
      <c r="BU28" s="11" t="s">
        <v>26</v>
      </c>
      <c r="BV28" s="14">
        <v>3729.085826517585</v>
      </c>
      <c r="BW28" s="15">
        <v>3750.492768649524</v>
      </c>
      <c r="BX28" s="15">
        <v>3726.922352176509</v>
      </c>
      <c r="BY28" s="16">
        <v>3683.616853222576</v>
      </c>
      <c r="BZ28" s="51">
        <f t="shared" si="18"/>
        <v>-45.46897329500871</v>
      </c>
      <c r="CA28" s="31">
        <f t="shared" si="19"/>
        <v>-0.004080985664133507</v>
      </c>
      <c r="CC28" s="11" t="s">
        <v>26</v>
      </c>
      <c r="CD28" s="14">
        <v>1636.7367913732955</v>
      </c>
      <c r="CE28" s="15">
        <v>1707.617014748266</v>
      </c>
      <c r="CF28" s="15">
        <v>1762.0621061472934</v>
      </c>
      <c r="CG28" s="16">
        <v>1810.4560261203642</v>
      </c>
      <c r="CH28" s="51">
        <f t="shared" si="20"/>
        <v>173.71923474706864</v>
      </c>
      <c r="CI28" s="31">
        <f t="shared" si="21"/>
        <v>0.03419645630722146</v>
      </c>
      <c r="CK28" s="11" t="s">
        <v>26</v>
      </c>
      <c r="CL28" s="14">
        <v>2902.7300642973373</v>
      </c>
      <c r="CM28" s="15">
        <v>3068.753370103687</v>
      </c>
      <c r="CN28" s="15">
        <v>3203.8483678866305</v>
      </c>
      <c r="CO28" s="16">
        <v>3329.7459292306935</v>
      </c>
      <c r="CP28" s="51">
        <f t="shared" si="22"/>
        <v>427.01586493335617</v>
      </c>
      <c r="CQ28" s="31">
        <f t="shared" si="23"/>
        <v>0.0468106888937343</v>
      </c>
      <c r="CS28" s="11" t="s">
        <v>26</v>
      </c>
      <c r="CT28" s="14">
        <v>1804.7324927052373</v>
      </c>
      <c r="CU28" s="15">
        <v>1851.8839502611677</v>
      </c>
      <c r="CV28" s="15">
        <v>1879.246328650751</v>
      </c>
      <c r="CW28" s="16">
        <v>1898.619939776315</v>
      </c>
      <c r="CX28" s="51">
        <f t="shared" si="24"/>
        <v>93.88744707107776</v>
      </c>
      <c r="CY28" s="31">
        <f t="shared" si="25"/>
        <v>0.01704866334454591</v>
      </c>
      <c r="DA28" s="11" t="s">
        <v>26</v>
      </c>
      <c r="DB28" s="14">
        <v>34321.28440995909</v>
      </c>
      <c r="DC28" s="15">
        <v>35306.99516845321</v>
      </c>
      <c r="DD28" s="15">
        <v>35921.15560091313</v>
      </c>
      <c r="DE28" s="16">
        <v>36387.17032848493</v>
      </c>
      <c r="DF28" s="51">
        <f t="shared" si="26"/>
        <v>2065.8859185258407</v>
      </c>
      <c r="DG28" s="31">
        <f t="shared" si="27"/>
        <v>0.019674559276004144</v>
      </c>
      <c r="DI28" s="11" t="s">
        <v>26</v>
      </c>
      <c r="DJ28" s="14">
        <v>12796.755268494531</v>
      </c>
      <c r="DK28" s="15">
        <v>13097.565790022509</v>
      </c>
      <c r="DL28" s="15">
        <v>13256.25598931327</v>
      </c>
      <c r="DM28" s="16">
        <v>13356.876971485051</v>
      </c>
      <c r="DN28" s="51">
        <f t="shared" si="28"/>
        <v>560.1217029905201</v>
      </c>
      <c r="DO28" s="31">
        <f t="shared" si="29"/>
        <v>0.0143823573431352</v>
      </c>
      <c r="DQ28" s="11" t="s">
        <v>26</v>
      </c>
      <c r="DR28" s="14">
        <v>5245.177986428088</v>
      </c>
      <c r="DS28" s="15">
        <v>5388.228619348244</v>
      </c>
      <c r="DT28" s="15">
        <v>5474.08859552316</v>
      </c>
      <c r="DU28" s="16">
        <v>5536.985735993322</v>
      </c>
      <c r="DV28" s="51">
        <f t="shared" si="30"/>
        <v>291.8077495652342</v>
      </c>
      <c r="DW28" s="31">
        <f t="shared" si="31"/>
        <v>0.018210860344037183</v>
      </c>
      <c r="DY28" s="129" t="s">
        <v>26</v>
      </c>
      <c r="DZ28" s="104">
        <v>252611.96732872492</v>
      </c>
      <c r="EA28" s="105">
        <v>261587.59971197046</v>
      </c>
      <c r="EB28" s="105">
        <v>267917.1073651386</v>
      </c>
      <c r="EC28" s="106">
        <v>273229.11356969766</v>
      </c>
      <c r="ED28" s="107">
        <f t="shared" si="32"/>
        <v>20617.14624097274</v>
      </c>
      <c r="EE28" s="108">
        <f t="shared" si="33"/>
        <v>0.02649699894226809</v>
      </c>
    </row>
    <row r="29" spans="1:135" ht="15.6">
      <c r="A29" s="11" t="s">
        <v>27</v>
      </c>
      <c r="B29" s="62">
        <v>1514.782112087032</v>
      </c>
      <c r="C29" s="41">
        <v>1607.0018608453956</v>
      </c>
      <c r="D29" s="41">
        <v>1645.5363902631525</v>
      </c>
      <c r="E29" s="63">
        <v>1667.0948850302964</v>
      </c>
      <c r="F29" s="51">
        <f t="shared" si="0"/>
        <v>152.31277294326446</v>
      </c>
      <c r="G29" s="31">
        <f t="shared" si="1"/>
        <v>0.032452429006131434</v>
      </c>
      <c r="H29" s="47"/>
      <c r="I29" s="11" t="s">
        <v>27</v>
      </c>
      <c r="J29" s="14">
        <v>14547.88933266941</v>
      </c>
      <c r="K29" s="15">
        <v>15224.145157097846</v>
      </c>
      <c r="L29" s="15">
        <v>15945.326391567723</v>
      </c>
      <c r="M29" s="16">
        <v>16473.627352243955</v>
      </c>
      <c r="N29" s="51">
        <f t="shared" si="2"/>
        <v>1925.7380195745445</v>
      </c>
      <c r="O29" s="31">
        <f t="shared" si="3"/>
        <v>0.04230882851609441</v>
      </c>
      <c r="Q29" s="11" t="s">
        <v>27</v>
      </c>
      <c r="R29" s="14">
        <v>4359.026915531215</v>
      </c>
      <c r="S29" s="15">
        <v>4659.717123969608</v>
      </c>
      <c r="T29" s="15">
        <v>4852.140533845115</v>
      </c>
      <c r="U29" s="16">
        <v>5050.598561843165</v>
      </c>
      <c r="V29" s="51">
        <f t="shared" si="4"/>
        <v>691.5716463119497</v>
      </c>
      <c r="W29" s="31">
        <f t="shared" si="5"/>
        <v>0.05031064396252516</v>
      </c>
      <c r="Y29" s="11" t="s">
        <v>27</v>
      </c>
      <c r="Z29" s="14">
        <v>2830.7641270798413</v>
      </c>
      <c r="AA29" s="15">
        <v>2890.523872065258</v>
      </c>
      <c r="AB29" s="15">
        <v>2934.3284053694774</v>
      </c>
      <c r="AC29" s="16">
        <v>2997.2158192047636</v>
      </c>
      <c r="AD29" s="51">
        <f t="shared" si="6"/>
        <v>166.45169212492237</v>
      </c>
      <c r="AE29" s="31">
        <f t="shared" si="7"/>
        <v>0.019228230601341822</v>
      </c>
      <c r="AG29" s="11" t="s">
        <v>27</v>
      </c>
      <c r="AH29" s="14">
        <v>411.76019503572115</v>
      </c>
      <c r="AI29" s="15">
        <v>432.6458490367655</v>
      </c>
      <c r="AJ29" s="15">
        <v>452.1228194473496</v>
      </c>
      <c r="AK29" s="16">
        <v>569.4584528714341</v>
      </c>
      <c r="AL29" s="51">
        <f t="shared" si="8"/>
        <v>157.69825783571298</v>
      </c>
      <c r="AM29" s="31">
        <f t="shared" si="9"/>
        <v>0.11413861733419006</v>
      </c>
      <c r="AO29" s="11" t="s">
        <v>27</v>
      </c>
      <c r="AP29" s="14">
        <v>1428.0268406246034</v>
      </c>
      <c r="AQ29" s="15">
        <v>1509.7975538615215</v>
      </c>
      <c r="AR29" s="15">
        <v>1587.3813033998258</v>
      </c>
      <c r="AS29" s="16">
        <v>1651.2139918486605</v>
      </c>
      <c r="AT29" s="51">
        <f t="shared" si="10"/>
        <v>223.18715122405706</v>
      </c>
      <c r="AU29" s="31">
        <f t="shared" si="11"/>
        <v>0.04959639382387171</v>
      </c>
      <c r="AW29" s="11" t="s">
        <v>27</v>
      </c>
      <c r="AX29" s="14">
        <v>854.8542040758797</v>
      </c>
      <c r="AY29" s="15">
        <v>899.724411015861</v>
      </c>
      <c r="AZ29" s="15">
        <v>941.7829818194374</v>
      </c>
      <c r="BA29" s="16">
        <v>975.4251660430114</v>
      </c>
      <c r="BB29" s="51">
        <f t="shared" si="12"/>
        <v>120.57096196713167</v>
      </c>
      <c r="BC29" s="31">
        <f t="shared" si="13"/>
        <v>0.0449623300265769</v>
      </c>
      <c r="BE29" s="11" t="s">
        <v>27</v>
      </c>
      <c r="BF29" s="14">
        <v>2155.2265320116567</v>
      </c>
      <c r="BG29" s="15">
        <v>2241.526086935354</v>
      </c>
      <c r="BH29" s="15">
        <v>2318.730268284501</v>
      </c>
      <c r="BI29" s="16">
        <v>2373.501334636559</v>
      </c>
      <c r="BJ29" s="51">
        <f t="shared" si="14"/>
        <v>218.27480262490235</v>
      </c>
      <c r="BK29" s="31">
        <f t="shared" si="15"/>
        <v>0.032679411243574874</v>
      </c>
      <c r="BM29" s="11" t="s">
        <v>27</v>
      </c>
      <c r="BN29" s="14">
        <v>6303.845250414451</v>
      </c>
      <c r="BO29" s="15">
        <v>6616.745668821413</v>
      </c>
      <c r="BP29" s="15">
        <v>6907.56750048814</v>
      </c>
      <c r="BQ29" s="16">
        <v>7135.511684759949</v>
      </c>
      <c r="BR29" s="51">
        <f t="shared" si="16"/>
        <v>831.6664343454986</v>
      </c>
      <c r="BS29" s="31">
        <f t="shared" si="17"/>
        <v>0.042173100545795705</v>
      </c>
      <c r="BU29" s="11" t="s">
        <v>27</v>
      </c>
      <c r="BV29" s="14">
        <v>601.3832574427886</v>
      </c>
      <c r="BW29" s="15">
        <v>628.8329306002636</v>
      </c>
      <c r="BX29" s="15">
        <v>653.99671491095</v>
      </c>
      <c r="BY29" s="16">
        <v>673.053352873366</v>
      </c>
      <c r="BZ29" s="51">
        <f t="shared" si="18"/>
        <v>71.67009543057736</v>
      </c>
      <c r="CA29" s="31">
        <f t="shared" si="19"/>
        <v>0.038243895536872685</v>
      </c>
      <c r="CC29" s="11" t="s">
        <v>27</v>
      </c>
      <c r="CD29" s="14">
        <v>416.96591238778916</v>
      </c>
      <c r="CE29" s="15">
        <v>433.3887675504178</v>
      </c>
      <c r="CF29" s="15">
        <v>448.0315207503929</v>
      </c>
      <c r="CG29" s="16">
        <v>458.32183104391646</v>
      </c>
      <c r="CH29" s="51">
        <f t="shared" si="20"/>
        <v>41.3559186561273</v>
      </c>
      <c r="CI29" s="31">
        <f t="shared" si="21"/>
        <v>0.03202447604547909</v>
      </c>
      <c r="CK29" s="11" t="s">
        <v>27</v>
      </c>
      <c r="CL29" s="14">
        <v>496.08019447463596</v>
      </c>
      <c r="CM29" s="15">
        <v>533.7782451289942</v>
      </c>
      <c r="CN29" s="15">
        <v>570.7169022030022</v>
      </c>
      <c r="CO29" s="16">
        <v>603.2991158499714</v>
      </c>
      <c r="CP29" s="51">
        <f t="shared" si="22"/>
        <v>107.21892137533541</v>
      </c>
      <c r="CQ29" s="31">
        <f t="shared" si="23"/>
        <v>0.06739934856784302</v>
      </c>
      <c r="CS29" s="11" t="s">
        <v>27</v>
      </c>
      <c r="CT29" s="14">
        <v>450.1765586499511</v>
      </c>
      <c r="CU29" s="15">
        <v>466.5694422386814</v>
      </c>
      <c r="CV29" s="15">
        <v>480.94034588911114</v>
      </c>
      <c r="CW29" s="16">
        <v>490.55158716366833</v>
      </c>
      <c r="CX29" s="51">
        <f t="shared" si="24"/>
        <v>40.37502851371721</v>
      </c>
      <c r="CY29" s="31">
        <f t="shared" si="25"/>
        <v>0.029043979424533628</v>
      </c>
      <c r="DA29" s="11" t="s">
        <v>27</v>
      </c>
      <c r="DB29" s="14">
        <v>4979.596002586347</v>
      </c>
      <c r="DC29" s="15">
        <v>5053.172635468503</v>
      </c>
      <c r="DD29" s="15">
        <v>5096.32249625592</v>
      </c>
      <c r="DE29" s="16">
        <v>5081.947187051309</v>
      </c>
      <c r="DF29" s="51">
        <f t="shared" si="26"/>
        <v>102.35118446496199</v>
      </c>
      <c r="DG29" s="31">
        <f t="shared" si="27"/>
        <v>0.006804958865120669</v>
      </c>
      <c r="DI29" s="11" t="s">
        <v>27</v>
      </c>
      <c r="DJ29" s="14">
        <v>3650.005809411202</v>
      </c>
      <c r="DK29" s="15">
        <v>3781.1966485879275</v>
      </c>
      <c r="DL29" s="15">
        <v>3895.8645901794393</v>
      </c>
      <c r="DM29" s="16">
        <v>3971.8635417093274</v>
      </c>
      <c r="DN29" s="51">
        <f t="shared" si="28"/>
        <v>321.8577322981255</v>
      </c>
      <c r="DO29" s="31">
        <f t="shared" si="29"/>
        <v>0.028569371575304814</v>
      </c>
      <c r="DQ29" s="11" t="s">
        <v>27</v>
      </c>
      <c r="DR29" s="14">
        <v>931.2984478067253</v>
      </c>
      <c r="DS29" s="15">
        <v>984.7016350673074</v>
      </c>
      <c r="DT29" s="15">
        <v>1035.3799330514512</v>
      </c>
      <c r="DU29" s="16">
        <v>1077.0938036124446</v>
      </c>
      <c r="DV29" s="51">
        <f t="shared" si="30"/>
        <v>145.79535580571928</v>
      </c>
      <c r="DW29" s="31">
        <f t="shared" si="31"/>
        <v>0.049675070091447227</v>
      </c>
      <c r="DY29" s="129" t="s">
        <v>27</v>
      </c>
      <c r="DZ29" s="104">
        <v>45931.68169228924</v>
      </c>
      <c r="EA29" s="105">
        <v>47963.467888291125</v>
      </c>
      <c r="EB29" s="105">
        <v>49766.16909772498</v>
      </c>
      <c r="EC29" s="106">
        <v>51249.77766778579</v>
      </c>
      <c r="ED29" s="107">
        <f t="shared" si="32"/>
        <v>5318.095975496552</v>
      </c>
      <c r="EE29" s="108">
        <f t="shared" si="33"/>
        <v>0.03719372283607858</v>
      </c>
    </row>
    <row r="30" spans="1:135" ht="16.2" thickBot="1">
      <c r="A30" s="11" t="s">
        <v>28</v>
      </c>
      <c r="B30" s="64">
        <v>3084.357475328004</v>
      </c>
      <c r="C30" s="43">
        <v>3151.576611469769</v>
      </c>
      <c r="D30" s="43">
        <v>3203.741568852463</v>
      </c>
      <c r="E30" s="65">
        <v>3232.7504986124713</v>
      </c>
      <c r="F30" s="51">
        <f t="shared" si="0"/>
        <v>148.3930232844673</v>
      </c>
      <c r="G30" s="31">
        <f t="shared" si="1"/>
        <v>0.015786632976308113</v>
      </c>
      <c r="H30" s="47"/>
      <c r="I30" s="11" t="s">
        <v>28</v>
      </c>
      <c r="J30" s="17">
        <v>35422.87572478199</v>
      </c>
      <c r="K30" s="18">
        <v>36652.988268726156</v>
      </c>
      <c r="L30" s="18">
        <v>37834.865408528356</v>
      </c>
      <c r="M30" s="19">
        <v>38763.983760754134</v>
      </c>
      <c r="N30" s="51">
        <f t="shared" si="2"/>
        <v>3341.1080359721454</v>
      </c>
      <c r="O30" s="31">
        <f t="shared" si="3"/>
        <v>0.03050047387499677</v>
      </c>
      <c r="Q30" s="11" t="s">
        <v>28</v>
      </c>
      <c r="R30" s="17">
        <v>9161.029414422097</v>
      </c>
      <c r="S30" s="18">
        <v>9453.540588155258</v>
      </c>
      <c r="T30" s="18">
        <v>9496.207730462742</v>
      </c>
      <c r="U30" s="19">
        <v>9466.141559454669</v>
      </c>
      <c r="V30" s="51">
        <f t="shared" si="4"/>
        <v>305.1121450325718</v>
      </c>
      <c r="W30" s="31">
        <f t="shared" si="5"/>
        <v>0.010980795197780058</v>
      </c>
      <c r="Y30" s="11" t="s">
        <v>28</v>
      </c>
      <c r="Z30" s="17">
        <v>6569.375492737379</v>
      </c>
      <c r="AA30" s="18">
        <v>6632.477796188705</v>
      </c>
      <c r="AB30" s="18">
        <v>6869.207024799838</v>
      </c>
      <c r="AC30" s="19">
        <v>6954.753676705713</v>
      </c>
      <c r="AD30" s="51">
        <f t="shared" si="6"/>
        <v>385.37818396833336</v>
      </c>
      <c r="AE30" s="31">
        <f t="shared" si="7"/>
        <v>0.019183902515168105</v>
      </c>
      <c r="AG30" s="11" t="s">
        <v>28</v>
      </c>
      <c r="AH30" s="17">
        <v>820.385991771493</v>
      </c>
      <c r="AI30" s="18">
        <v>833.452594120753</v>
      </c>
      <c r="AJ30" s="18">
        <v>842.3043280255072</v>
      </c>
      <c r="AK30" s="19">
        <v>950.992911502871</v>
      </c>
      <c r="AL30" s="51">
        <f t="shared" si="8"/>
        <v>130.60691973137807</v>
      </c>
      <c r="AM30" s="31">
        <f t="shared" si="9"/>
        <v>0.05047651588076474</v>
      </c>
      <c r="AO30" s="11" t="s">
        <v>28</v>
      </c>
      <c r="AP30" s="17">
        <v>2993.3156921243</v>
      </c>
      <c r="AQ30" s="18">
        <v>3046.999095326965</v>
      </c>
      <c r="AR30" s="18">
        <v>3085.566892180002</v>
      </c>
      <c r="AS30" s="19">
        <v>3101.405678501685</v>
      </c>
      <c r="AT30" s="51">
        <f t="shared" si="10"/>
        <v>108.08998637738523</v>
      </c>
      <c r="AU30" s="31">
        <f t="shared" si="11"/>
        <v>0.011894771190395836</v>
      </c>
      <c r="AW30" s="11" t="s">
        <v>28</v>
      </c>
      <c r="AX30" s="17">
        <v>2609.8618756793812</v>
      </c>
      <c r="AY30" s="18">
        <v>2685.2261653825094</v>
      </c>
      <c r="AZ30" s="18">
        <v>2748.6616133304856</v>
      </c>
      <c r="BA30" s="19">
        <v>2792.9137973005977</v>
      </c>
      <c r="BB30" s="51">
        <f t="shared" si="12"/>
        <v>183.05192162121648</v>
      </c>
      <c r="BC30" s="31">
        <f t="shared" si="13"/>
        <v>0.022853265608049123</v>
      </c>
      <c r="BE30" s="11" t="s">
        <v>28</v>
      </c>
      <c r="BF30" s="17">
        <v>4532.157266534329</v>
      </c>
      <c r="BG30" s="18">
        <v>4588.418311686509</v>
      </c>
      <c r="BH30" s="18">
        <v>4620.697404631527</v>
      </c>
      <c r="BI30" s="19">
        <v>4618.00712661609</v>
      </c>
      <c r="BJ30" s="51">
        <f t="shared" si="14"/>
        <v>85.84986008176111</v>
      </c>
      <c r="BK30" s="31">
        <f t="shared" si="15"/>
        <v>0.006274673883769566</v>
      </c>
      <c r="BM30" s="11" t="s">
        <v>28</v>
      </c>
      <c r="BN30" s="17">
        <v>11562.182086354647</v>
      </c>
      <c r="BO30" s="18">
        <v>11816.473842226365</v>
      </c>
      <c r="BP30" s="18">
        <v>11909.835599290649</v>
      </c>
      <c r="BQ30" s="19">
        <v>12125.641367140935</v>
      </c>
      <c r="BR30" s="51">
        <f t="shared" si="16"/>
        <v>563.4592807862882</v>
      </c>
      <c r="BS30" s="31">
        <f t="shared" si="17"/>
        <v>0.01598736001870371</v>
      </c>
      <c r="BU30" s="11" t="s">
        <v>28</v>
      </c>
      <c r="BV30" s="17">
        <v>1445.615160076669</v>
      </c>
      <c r="BW30" s="18">
        <v>1577.6027072931672</v>
      </c>
      <c r="BX30" s="18">
        <v>1531.654499328392</v>
      </c>
      <c r="BY30" s="19">
        <v>1424.1695358345946</v>
      </c>
      <c r="BZ30" s="51">
        <f t="shared" si="18"/>
        <v>-21.445624242074473</v>
      </c>
      <c r="CA30" s="31">
        <f t="shared" si="19"/>
        <v>-0.004969638720877967</v>
      </c>
      <c r="CC30" s="11" t="s">
        <v>28</v>
      </c>
      <c r="CD30" s="17">
        <v>727.5582816852512</v>
      </c>
      <c r="CE30" s="18">
        <v>744.6354374490015</v>
      </c>
      <c r="CF30" s="18">
        <v>758.21498007352</v>
      </c>
      <c r="CG30" s="19">
        <v>766.3594403807365</v>
      </c>
      <c r="CH30" s="51">
        <f t="shared" si="20"/>
        <v>38.80115869548524</v>
      </c>
      <c r="CI30" s="31">
        <f t="shared" si="21"/>
        <v>0.017469909535695383</v>
      </c>
      <c r="CK30" s="11" t="s">
        <v>28</v>
      </c>
      <c r="CL30" s="17">
        <v>1146.9071187063053</v>
      </c>
      <c r="CM30" s="18">
        <v>1215.2766679712495</v>
      </c>
      <c r="CN30" s="18">
        <v>1279.9475163546947</v>
      </c>
      <c r="CO30" s="19">
        <v>1336.9709398523253</v>
      </c>
      <c r="CP30" s="51">
        <f t="shared" si="22"/>
        <v>190.06382114602002</v>
      </c>
      <c r="CQ30" s="31">
        <f t="shared" si="23"/>
        <v>0.05244135827792218</v>
      </c>
      <c r="CS30" s="11" t="s">
        <v>28</v>
      </c>
      <c r="CT30" s="17">
        <v>590.3206490488943</v>
      </c>
      <c r="CU30" s="18">
        <v>601.3306535677534</v>
      </c>
      <c r="CV30" s="18">
        <v>609.3781830569487</v>
      </c>
      <c r="CW30" s="19">
        <v>612.9526478507696</v>
      </c>
      <c r="CX30" s="51">
        <f t="shared" si="24"/>
        <v>22.631998801875284</v>
      </c>
      <c r="CY30" s="31">
        <f t="shared" si="25"/>
        <v>0.01261957120972701</v>
      </c>
      <c r="DA30" s="11" t="s">
        <v>28</v>
      </c>
      <c r="DB30" s="17">
        <v>11695.369432210646</v>
      </c>
      <c r="DC30" s="18">
        <v>11878.647957258725</v>
      </c>
      <c r="DD30" s="18">
        <v>12001.708319574549</v>
      </c>
      <c r="DE30" s="19">
        <v>12035.375002544937</v>
      </c>
      <c r="DF30" s="51">
        <f t="shared" si="26"/>
        <v>340.0055703342914</v>
      </c>
      <c r="DG30" s="31">
        <f t="shared" si="27"/>
        <v>0.009598183807452143</v>
      </c>
      <c r="DI30" s="11" t="s">
        <v>28</v>
      </c>
      <c r="DJ30" s="17">
        <v>4808.230954669862</v>
      </c>
      <c r="DK30" s="18">
        <v>4946.081436615886</v>
      </c>
      <c r="DL30" s="18">
        <v>5061.9114475630995</v>
      </c>
      <c r="DM30" s="19">
        <v>5142.377421297745</v>
      </c>
      <c r="DN30" s="51">
        <f t="shared" si="28"/>
        <v>334.14646662788346</v>
      </c>
      <c r="DO30" s="31">
        <f t="shared" si="29"/>
        <v>0.022648084904058674</v>
      </c>
      <c r="DQ30" s="11" t="s">
        <v>28</v>
      </c>
      <c r="DR30" s="17">
        <v>2160.26616322704</v>
      </c>
      <c r="DS30" s="18">
        <v>2205.4505633849917</v>
      </c>
      <c r="DT30" s="18">
        <v>2240.0081096876947</v>
      </c>
      <c r="DU30" s="19">
        <v>2258.305221476353</v>
      </c>
      <c r="DV30" s="51">
        <f t="shared" si="30"/>
        <v>98.0390582493128</v>
      </c>
      <c r="DW30" s="31">
        <f t="shared" si="31"/>
        <v>0.014904376165757904</v>
      </c>
      <c r="DY30" s="129" t="s">
        <v>28</v>
      </c>
      <c r="DZ30" s="130">
        <v>99329.80877935831</v>
      </c>
      <c r="EA30" s="131">
        <v>102030.17869682377</v>
      </c>
      <c r="EB30" s="131">
        <v>104093.91062574046</v>
      </c>
      <c r="EC30" s="132">
        <v>105583.10058582664</v>
      </c>
      <c r="ED30" s="107">
        <f t="shared" si="32"/>
        <v>6253.291806468333</v>
      </c>
      <c r="EE30" s="108">
        <f t="shared" si="33"/>
        <v>0.020559361221472505</v>
      </c>
    </row>
    <row r="31" spans="1:135" ht="16.2" thickBot="1">
      <c r="A31" s="20" t="s">
        <v>29</v>
      </c>
      <c r="B31" s="56">
        <f>SUM(B3:B30)</f>
        <v>74952.38798688208</v>
      </c>
      <c r="C31" s="57">
        <f aca="true" t="shared" si="34" ref="C31:E31">SUM(C3:C30)</f>
        <v>76693.86352100651</v>
      </c>
      <c r="D31" s="57">
        <f t="shared" si="34"/>
        <v>77807.3920284849</v>
      </c>
      <c r="E31" s="58">
        <f t="shared" si="34"/>
        <v>78482.40714338725</v>
      </c>
      <c r="F31" s="32">
        <f>E31-B31</f>
        <v>3530.0191565051646</v>
      </c>
      <c r="G31" s="45">
        <f t="shared" si="1"/>
        <v>0.015458736207939694</v>
      </c>
      <c r="H31" s="48"/>
      <c r="I31" s="20" t="s">
        <v>29</v>
      </c>
      <c r="J31" s="56">
        <f>SUM(J3:J30)</f>
        <v>847127.3775566263</v>
      </c>
      <c r="K31" s="57">
        <f aca="true" t="shared" si="35" ref="K31:M31">SUM(K3:K30)</f>
        <v>874798.6940390597</v>
      </c>
      <c r="L31" s="57">
        <f t="shared" si="35"/>
        <v>896365.0451136528</v>
      </c>
      <c r="M31" s="58">
        <f t="shared" si="35"/>
        <v>914277.3213335723</v>
      </c>
      <c r="N31" s="32">
        <f t="shared" si="2"/>
        <v>67149.94377694593</v>
      </c>
      <c r="O31" s="45">
        <f t="shared" si="3"/>
        <v>0.025753663085506417</v>
      </c>
      <c r="Q31" s="20" t="s">
        <v>29</v>
      </c>
      <c r="R31" s="56">
        <f>SUM(R3:R30)</f>
        <v>212916.3707338132</v>
      </c>
      <c r="S31" s="57">
        <f aca="true" t="shared" si="36" ref="S31:U31">SUM(S3:S30)</f>
        <v>220871.44993378746</v>
      </c>
      <c r="T31" s="57">
        <f t="shared" si="36"/>
        <v>226988.57605989123</v>
      </c>
      <c r="U31" s="58">
        <f t="shared" si="36"/>
        <v>227306.8691057785</v>
      </c>
      <c r="V31" s="32">
        <f t="shared" si="4"/>
        <v>14390.498371965281</v>
      </c>
      <c r="W31" s="45">
        <f>(U31/R31)^(1/3)-1</f>
        <v>0.02203986305187655</v>
      </c>
      <c r="Y31" s="20" t="s">
        <v>29</v>
      </c>
      <c r="Z31" s="56">
        <f>SUM(Z3:Z30)</f>
        <v>150048.9847325713</v>
      </c>
      <c r="AA31" s="57">
        <f aca="true" t="shared" si="37" ref="AA31:AC31">SUM(AA3:AA30)</f>
        <v>152217.05956868746</v>
      </c>
      <c r="AB31" s="57">
        <f t="shared" si="37"/>
        <v>153896.24480987253</v>
      </c>
      <c r="AC31" s="58">
        <f t="shared" si="37"/>
        <v>155540.55060066847</v>
      </c>
      <c r="AD31" s="32">
        <f t="shared" si="6"/>
        <v>5491.565868097183</v>
      </c>
      <c r="AE31" s="45">
        <f t="shared" si="7"/>
        <v>0.012053622215297155</v>
      </c>
      <c r="AG31" s="20" t="s">
        <v>29</v>
      </c>
      <c r="AH31" s="56">
        <f>SUM(AH3:AH30)</f>
        <v>22751.667677382236</v>
      </c>
      <c r="AI31" s="57">
        <f aca="true" t="shared" si="38" ref="AI31:AK31">SUM(AI3:AI30)</f>
        <v>23010.00440086209</v>
      </c>
      <c r="AJ31" s="57">
        <f t="shared" si="38"/>
        <v>23196.80385811612</v>
      </c>
      <c r="AK31" s="58">
        <f t="shared" si="38"/>
        <v>23335.90351374509</v>
      </c>
      <c r="AL31" s="32">
        <f t="shared" si="8"/>
        <v>584.2358363628518</v>
      </c>
      <c r="AM31" s="33">
        <f t="shared" si="9"/>
        <v>0.008487365408663683</v>
      </c>
      <c r="AO31" s="20" t="s">
        <v>29</v>
      </c>
      <c r="AP31" s="56">
        <f>SUM(AP3:AP30)</f>
        <v>85525.39190023305</v>
      </c>
      <c r="AQ31" s="57">
        <f aca="true" t="shared" si="39" ref="AQ31:AS31">SUM(AQ3:AQ30)</f>
        <v>87004.34473351536</v>
      </c>
      <c r="AR31" s="57">
        <f t="shared" si="39"/>
        <v>87830.72276378899</v>
      </c>
      <c r="AS31" s="58">
        <f t="shared" si="39"/>
        <v>88206.42814807857</v>
      </c>
      <c r="AT31" s="32">
        <f>AS31-AP31</f>
        <v>2681.036247845521</v>
      </c>
      <c r="AU31" s="45">
        <f t="shared" si="11"/>
        <v>0.010341955046273332</v>
      </c>
      <c r="AW31" s="20" t="s">
        <v>29</v>
      </c>
      <c r="AX31" s="56">
        <f>SUM(AX3:AX30)</f>
        <v>58181.77234457662</v>
      </c>
      <c r="AY31" s="57">
        <f aca="true" t="shared" si="40" ref="AY31:BA31">SUM(AY3:AY30)</f>
        <v>59524.371844538815</v>
      </c>
      <c r="AZ31" s="57">
        <f t="shared" si="40"/>
        <v>60364.022223330074</v>
      </c>
      <c r="BA31" s="58">
        <f t="shared" si="40"/>
        <v>60956.02461723993</v>
      </c>
      <c r="BB31" s="32">
        <f t="shared" si="12"/>
        <v>2774.2522726633106</v>
      </c>
      <c r="BC31" s="45">
        <f t="shared" si="13"/>
        <v>0.01564802818508748</v>
      </c>
      <c r="BE31" s="20" t="s">
        <v>29</v>
      </c>
      <c r="BF31" s="56">
        <f>SUM(BF3:BF30)</f>
        <v>117250.1042659813</v>
      </c>
      <c r="BG31" s="57">
        <f aca="true" t="shared" si="41" ref="BG31:BI31">SUM(BG3:BG30)</f>
        <v>119600.61703516994</v>
      </c>
      <c r="BH31" s="57">
        <f t="shared" si="41"/>
        <v>120716.88566113339</v>
      </c>
      <c r="BI31" s="58">
        <f t="shared" si="41"/>
        <v>121171.20554927795</v>
      </c>
      <c r="BJ31" s="32">
        <f t="shared" si="14"/>
        <v>3921.1012832966517</v>
      </c>
      <c r="BK31" s="45">
        <f t="shared" si="15"/>
        <v>0.011025393514825899</v>
      </c>
      <c r="BM31" s="20" t="s">
        <v>29</v>
      </c>
      <c r="BN31" s="56">
        <f>SUM(BN3:BN30)</f>
        <v>276145.23043063673</v>
      </c>
      <c r="BO31" s="57">
        <f aca="true" t="shared" si="42" ref="BO31:BQ31">SUM(BO3:BO30)</f>
        <v>282645.12842303276</v>
      </c>
      <c r="BP31" s="57">
        <f t="shared" si="42"/>
        <v>287149.3893481549</v>
      </c>
      <c r="BQ31" s="58">
        <f t="shared" si="42"/>
        <v>290683.4470909845</v>
      </c>
      <c r="BR31" s="32">
        <f t="shared" si="16"/>
        <v>14538.216660347767</v>
      </c>
      <c r="BS31" s="33">
        <f t="shared" si="17"/>
        <v>0.017249734211848056</v>
      </c>
      <c r="BU31" s="20" t="s">
        <v>29</v>
      </c>
      <c r="BV31" s="56">
        <f>SUM(BV3:BV30)</f>
        <v>30641.32577795111</v>
      </c>
      <c r="BW31" s="57">
        <f aca="true" t="shared" si="43" ref="BW31:BY31">SUM(BW3:BW30)</f>
        <v>31315.540390811275</v>
      </c>
      <c r="BX31" s="57">
        <f t="shared" si="43"/>
        <v>31577.993740971393</v>
      </c>
      <c r="BY31" s="58">
        <f t="shared" si="43"/>
        <v>31657.51177460057</v>
      </c>
      <c r="BZ31" s="32">
        <f t="shared" si="18"/>
        <v>1016.1859966494594</v>
      </c>
      <c r="CA31" s="45">
        <f t="shared" si="19"/>
        <v>0.010934632778578646</v>
      </c>
      <c r="CC31" s="20" t="s">
        <v>29</v>
      </c>
      <c r="CD31" s="56">
        <f>SUM(CD3:CD30)</f>
        <v>21728.97889708493</v>
      </c>
      <c r="CE31" s="57">
        <f aca="true" t="shared" si="44" ref="CE31:CG31">SUM(CE3:CE30)</f>
        <v>22617.7988624</v>
      </c>
      <c r="CF31" s="57">
        <f t="shared" si="44"/>
        <v>23347.712270571817</v>
      </c>
      <c r="CG31" s="58">
        <f t="shared" si="44"/>
        <v>23979.683330264535</v>
      </c>
      <c r="CH31" s="32">
        <f t="shared" si="20"/>
        <v>2250.704433179606</v>
      </c>
      <c r="CI31" s="45">
        <f t="shared" si="21"/>
        <v>0.033399011597537775</v>
      </c>
      <c r="CK31" s="20" t="s">
        <v>29</v>
      </c>
      <c r="CL31" s="56">
        <f>SUM(CL3:CL30)</f>
        <v>33100.73404164805</v>
      </c>
      <c r="CM31" s="57">
        <f aca="true" t="shared" si="45" ref="CM31:CO31">SUM(CM3:CM30)</f>
        <v>34523.96182905166</v>
      </c>
      <c r="CN31" s="57">
        <f t="shared" si="45"/>
        <v>35704.85455129676</v>
      </c>
      <c r="CO31" s="58">
        <f t="shared" si="45"/>
        <v>36743.59357516512</v>
      </c>
      <c r="CP31" s="32">
        <f t="shared" si="22"/>
        <v>3642.8595335170685</v>
      </c>
      <c r="CQ31" s="45">
        <f t="shared" si="23"/>
        <v>0.035415514169600426</v>
      </c>
      <c r="CS31" s="20" t="s">
        <v>29</v>
      </c>
      <c r="CT31" s="56">
        <f>SUM(CT3:CT30)</f>
        <v>15952.821420319842</v>
      </c>
      <c r="CU31" s="57">
        <f aca="true" t="shared" si="46" ref="CU31:CW31">SUM(CU3:CU30)</f>
        <v>16394.52725137754</v>
      </c>
      <c r="CV31" s="57">
        <f t="shared" si="46"/>
        <v>16706.497125131948</v>
      </c>
      <c r="CW31" s="58">
        <f t="shared" si="46"/>
        <v>17025.327183475896</v>
      </c>
      <c r="CX31" s="32">
        <f t="shared" si="24"/>
        <v>1072.505763156054</v>
      </c>
      <c r="CY31" s="45">
        <f t="shared" si="25"/>
        <v>0.021925699617764804</v>
      </c>
      <c r="DA31" s="20" t="s">
        <v>29</v>
      </c>
      <c r="DB31" s="56">
        <f>SUM(DB3:DB30)</f>
        <v>337604.97526406037</v>
      </c>
      <c r="DC31" s="57">
        <f aca="true" t="shared" si="47" ref="DC31:DE31">SUM(DC3:DC30)</f>
        <v>346812.7700966152</v>
      </c>
      <c r="DD31" s="57">
        <f t="shared" si="47"/>
        <v>353420.4385980832</v>
      </c>
      <c r="DE31" s="58">
        <f t="shared" si="47"/>
        <v>357134.88538116735</v>
      </c>
      <c r="DF31" s="32">
        <f t="shared" si="26"/>
        <v>19529.910117106978</v>
      </c>
      <c r="DG31" s="33">
        <f t="shared" si="27"/>
        <v>0.01892248358586235</v>
      </c>
      <c r="DI31" s="20" t="s">
        <v>29</v>
      </c>
      <c r="DJ31" s="56">
        <f>SUM(DJ3:DJ30)</f>
        <v>123229.62958453174</v>
      </c>
      <c r="DK31" s="57">
        <f aca="true" t="shared" si="48" ref="DK31:DM31">SUM(DK3:DK30)</f>
        <v>126337.08159983317</v>
      </c>
      <c r="DL31" s="57">
        <f t="shared" si="48"/>
        <v>128388.75403845377</v>
      </c>
      <c r="DM31" s="58">
        <f t="shared" si="48"/>
        <v>130194.64187661302</v>
      </c>
      <c r="DN31" s="32">
        <f t="shared" si="28"/>
        <v>6965.012292081286</v>
      </c>
      <c r="DO31" s="45">
        <f t="shared" si="29"/>
        <v>0.01849598840585398</v>
      </c>
      <c r="DQ31" s="20" t="s">
        <v>29</v>
      </c>
      <c r="DR31" s="56">
        <f>SUM(DR3:DR30)</f>
        <v>55273.36127365221</v>
      </c>
      <c r="DS31" s="57">
        <f aca="true" t="shared" si="49" ref="DS31:DU31">SUM(DS3:DS30)</f>
        <v>56668.18994987561</v>
      </c>
      <c r="DT31" s="57">
        <f t="shared" si="49"/>
        <v>57546.5129372276</v>
      </c>
      <c r="DU31" s="58">
        <f t="shared" si="49"/>
        <v>57760.11625204756</v>
      </c>
      <c r="DV31" s="32">
        <f t="shared" si="30"/>
        <v>2486.754978395351</v>
      </c>
      <c r="DW31" s="45">
        <f t="shared" si="31"/>
        <v>0.014777262481549425</v>
      </c>
      <c r="DY31" s="133" t="s">
        <v>29</v>
      </c>
      <c r="DZ31" s="134">
        <f>SUM(DZ3:DZ30)</f>
        <v>2462431.1138879512</v>
      </c>
      <c r="EA31" s="134">
        <f aca="true" t="shared" si="50" ref="EA31:EC31">SUM(EA3:EA30)</f>
        <v>2531035.4034796245</v>
      </c>
      <c r="EB31" s="134">
        <f t="shared" si="50"/>
        <v>2581007.845128161</v>
      </c>
      <c r="EC31" s="135">
        <f t="shared" si="50"/>
        <v>2614455.9164760667</v>
      </c>
      <c r="ED31" s="136">
        <f t="shared" si="32"/>
        <v>152024.80258811545</v>
      </c>
      <c r="EE31" s="137">
        <f t="shared" si="33"/>
        <v>0.020169678133745927</v>
      </c>
    </row>
    <row r="32" spans="3:133" ht="14.25">
      <c r="C32" s="44"/>
      <c r="D32" s="44"/>
      <c r="E32" s="44"/>
      <c r="K32" s="44"/>
      <c r="L32" s="44"/>
      <c r="M32" s="44"/>
      <c r="S32" s="44"/>
      <c r="T32" s="44"/>
      <c r="U32" s="44"/>
      <c r="AA32" s="44"/>
      <c r="AB32" s="44"/>
      <c r="AC32" s="44"/>
      <c r="AI32" s="44"/>
      <c r="AJ32" s="44"/>
      <c r="AK32" s="44"/>
      <c r="AQ32" s="44"/>
      <c r="AR32" s="44"/>
      <c r="AS32" s="44"/>
      <c r="AY32" s="44"/>
      <c r="AZ32" s="44"/>
      <c r="BA32" s="44"/>
      <c r="BG32" s="44"/>
      <c r="BH32" s="44"/>
      <c r="BI32" s="44"/>
      <c r="BO32" s="44"/>
      <c r="BP32" s="44"/>
      <c r="BQ32" s="44"/>
      <c r="BW32" s="44"/>
      <c r="BX32" s="44"/>
      <c r="BY32" s="44"/>
      <c r="CE32" s="44"/>
      <c r="CF32" s="44"/>
      <c r="CG32" s="44"/>
      <c r="CM32" s="44"/>
      <c r="CN32" s="44"/>
      <c r="CO32" s="44"/>
      <c r="CU32" s="44"/>
      <c r="CV32" s="44"/>
      <c r="CW32" s="44"/>
      <c r="DC32" s="44"/>
      <c r="DD32" s="44"/>
      <c r="DE32" s="44"/>
      <c r="DK32" s="44"/>
      <c r="DL32" s="44"/>
      <c r="DM32" s="44"/>
      <c r="DS32" s="44"/>
      <c r="DT32" s="44"/>
      <c r="DU32" s="44"/>
      <c r="EA32" s="138"/>
      <c r="EB32" s="138"/>
      <c r="EC32" s="138"/>
    </row>
    <row r="33" ht="14.4" thickBot="1"/>
    <row r="34" spans="1:135" ht="14.4" thickBot="1">
      <c r="A34" s="49" t="str">
        <f>A1</f>
        <v>Northland - May 2017</v>
      </c>
      <c r="F34" s="87" t="s">
        <v>131</v>
      </c>
      <c r="G34" s="88"/>
      <c r="H34" s="46"/>
      <c r="I34" s="49" t="str">
        <f>I1</f>
        <v>Auckland - May 2017 Update</v>
      </c>
      <c r="N34" s="87" t="str">
        <f>N1</f>
        <v>2017-20 Changes</v>
      </c>
      <c r="O34" s="88"/>
      <c r="Q34" s="49" t="str">
        <f>Q1</f>
        <v>Waikato -  May 2017 Update</v>
      </c>
      <c r="V34" s="87" t="str">
        <f>V1</f>
        <v>2017-20 Changes</v>
      </c>
      <c r="W34" s="88"/>
      <c r="Y34" s="49" t="str">
        <f>Y1</f>
        <v>Bay of Plenty - May 2017 Update</v>
      </c>
      <c r="AD34" s="87" t="str">
        <f>AD1</f>
        <v>2017-20 Changes</v>
      </c>
      <c r="AE34" s="88"/>
      <c r="AG34" s="49" t="str">
        <f>AG1</f>
        <v>Gisborne - May 2017 Update</v>
      </c>
      <c r="AL34" s="87" t="str">
        <f ca="1">AL1</f>
        <v>2017-20 Changes</v>
      </c>
      <c r="AM34" s="88"/>
      <c r="AO34" s="49" t="str">
        <f>AO1</f>
        <v>Hawke's Bay - May 2017 Update</v>
      </c>
      <c r="AT34" s="87" t="str">
        <f ca="1">AT1</f>
        <v>2017-20 Changes</v>
      </c>
      <c r="AU34" s="88"/>
      <c r="AW34" s="49" t="str">
        <f>AW1</f>
        <v>Taranaki - May 2017 Update</v>
      </c>
      <c r="BB34" s="87" t="str">
        <f ca="1">BB1</f>
        <v>2017-20 Changes</v>
      </c>
      <c r="BC34" s="88"/>
      <c r="BE34" s="49" t="str">
        <f>BE1</f>
        <v>Manawatu &amp; Wanganui - May 2017 Update</v>
      </c>
      <c r="BJ34" s="87" t="str">
        <f ca="1">BJ1</f>
        <v>2017-20 Changes</v>
      </c>
      <c r="BK34" s="88"/>
      <c r="BM34" s="49" t="str">
        <f>BM1</f>
        <v>Wellington - May 2017 Update</v>
      </c>
      <c r="BR34" s="87" t="str">
        <f ca="1">BR1</f>
        <v>2017-20 Changes</v>
      </c>
      <c r="BS34" s="88"/>
      <c r="BU34" s="49" t="str">
        <f>BU1</f>
        <v xml:space="preserve">Nelson - May 2017      </v>
      </c>
      <c r="BZ34" s="87" t="str">
        <f ca="1">BZ1</f>
        <v>2017-20 Changes</v>
      </c>
      <c r="CA34" s="88"/>
      <c r="CC34" s="49" t="str">
        <f>CC1</f>
        <v>Tasman - May 2017 Update</v>
      </c>
      <c r="CH34" s="87" t="str">
        <f ca="1">CH1</f>
        <v>2017-20 Changes</v>
      </c>
      <c r="CI34" s="88"/>
      <c r="CK34" s="49" t="str">
        <f>CK1</f>
        <v>Marlborough - May 2017 Update</v>
      </c>
      <c r="CP34" s="87" t="str">
        <f ca="1">CP1</f>
        <v>2017-20 Changes</v>
      </c>
      <c r="CQ34" s="88"/>
      <c r="CS34" s="49" t="str">
        <f>CS1</f>
        <v xml:space="preserve"> West Coast - May 2017 Update</v>
      </c>
      <c r="CX34" s="87" t="str">
        <f ca="1">CX1</f>
        <v>2017-20 Changes</v>
      </c>
      <c r="CY34" s="88"/>
      <c r="DA34" s="49" t="str">
        <f>DA1</f>
        <v>Canterbury - May 2017 Update</v>
      </c>
      <c r="DF34" s="87" t="str">
        <f ca="1">DF1</f>
        <v>2017-20 Changes</v>
      </c>
      <c r="DG34" s="88"/>
      <c r="DI34" s="49" t="str">
        <f>DI1</f>
        <v>Otago - May 2017 Update</v>
      </c>
      <c r="DN34" s="87" t="str">
        <f ca="1">DN1</f>
        <v>2017-20 Changes</v>
      </c>
      <c r="DO34" s="88"/>
      <c r="DQ34" s="49" t="str">
        <f>DQ1</f>
        <v>Southland - May 2017 Update</v>
      </c>
      <c r="DV34" s="87" t="str">
        <f ca="1">DV1</f>
        <v>2017-20 Changes</v>
      </c>
      <c r="DW34" s="88"/>
      <c r="DY34" s="89" t="str">
        <f>DY1</f>
        <v>New Zealand - May 2017 Update</v>
      </c>
      <c r="ED34" s="91" t="str">
        <f>ED1</f>
        <v>2017-20 Changes</v>
      </c>
      <c r="EE34" s="92"/>
    </row>
    <row r="35" spans="1:135" ht="14.4" thickBot="1">
      <c r="A35" s="1" t="s">
        <v>30</v>
      </c>
      <c r="B35" s="54">
        <f>B2</f>
        <v>2017</v>
      </c>
      <c r="C35" s="54">
        <f>C2</f>
        <v>2018</v>
      </c>
      <c r="D35" s="54">
        <f>D2</f>
        <v>2019</v>
      </c>
      <c r="E35" s="55">
        <f>E2</f>
        <v>2020</v>
      </c>
      <c r="F35" s="36" t="s">
        <v>128</v>
      </c>
      <c r="G35" s="37" t="s">
        <v>129</v>
      </c>
      <c r="H35" s="46"/>
      <c r="I35" s="1" t="s">
        <v>30</v>
      </c>
      <c r="J35" s="54">
        <f>J2</f>
        <v>2017</v>
      </c>
      <c r="K35" s="54">
        <f aca="true" t="shared" si="51" ref="K35:M35">K2</f>
        <v>2018</v>
      </c>
      <c r="L35" s="54">
        <f t="shared" si="51"/>
        <v>2019</v>
      </c>
      <c r="M35" s="54">
        <f t="shared" si="51"/>
        <v>2020</v>
      </c>
      <c r="N35" s="36" t="s">
        <v>128</v>
      </c>
      <c r="O35" s="37" t="s">
        <v>129</v>
      </c>
      <c r="Q35" s="1" t="s">
        <v>30</v>
      </c>
      <c r="R35" s="54">
        <f>R2</f>
        <v>2017</v>
      </c>
      <c r="S35" s="54">
        <f aca="true" t="shared" si="52" ref="S35:U35">S2</f>
        <v>2018</v>
      </c>
      <c r="T35" s="54">
        <f t="shared" si="52"/>
        <v>2019</v>
      </c>
      <c r="U35" s="54">
        <f t="shared" si="52"/>
        <v>2020</v>
      </c>
      <c r="V35" s="36" t="s">
        <v>128</v>
      </c>
      <c r="W35" s="37" t="s">
        <v>129</v>
      </c>
      <c r="Y35" s="1" t="s">
        <v>30</v>
      </c>
      <c r="Z35" s="54">
        <f>Z2</f>
        <v>2017</v>
      </c>
      <c r="AA35" s="54">
        <f aca="true" t="shared" si="53" ref="AA35:AC35">AA2</f>
        <v>2018</v>
      </c>
      <c r="AB35" s="54">
        <f t="shared" si="53"/>
        <v>2019</v>
      </c>
      <c r="AC35" s="54">
        <f t="shared" si="53"/>
        <v>2020</v>
      </c>
      <c r="AD35" s="36" t="s">
        <v>128</v>
      </c>
      <c r="AE35" s="37" t="s">
        <v>129</v>
      </c>
      <c r="AG35" s="1" t="s">
        <v>30</v>
      </c>
      <c r="AH35" s="54">
        <f ca="1">AH2</f>
        <v>2017</v>
      </c>
      <c r="AI35" s="54">
        <f aca="true" t="shared" si="54" ref="AI35:AK35">AI2</f>
        <v>2018</v>
      </c>
      <c r="AJ35" s="54">
        <f ca="1" t="shared" si="54"/>
        <v>2019</v>
      </c>
      <c r="AK35" s="54">
        <f ca="1" t="shared" si="54"/>
        <v>2020</v>
      </c>
      <c r="AL35" s="36" t="s">
        <v>128</v>
      </c>
      <c r="AM35" s="37" t="s">
        <v>129</v>
      </c>
      <c r="AO35" s="1" t="s">
        <v>30</v>
      </c>
      <c r="AP35" s="54">
        <f ca="1">AP2</f>
        <v>2017</v>
      </c>
      <c r="AQ35" s="54">
        <f aca="true" t="shared" si="55" ref="AQ35:AS35">AQ2</f>
        <v>2018</v>
      </c>
      <c r="AR35" s="54">
        <f ca="1" t="shared" si="55"/>
        <v>2019</v>
      </c>
      <c r="AS35" s="54">
        <f ca="1" t="shared" si="55"/>
        <v>2020</v>
      </c>
      <c r="AT35" s="36" t="s">
        <v>128</v>
      </c>
      <c r="AU35" s="37" t="s">
        <v>129</v>
      </c>
      <c r="AW35" s="1" t="s">
        <v>30</v>
      </c>
      <c r="AX35" s="54">
        <f ca="1">AX2</f>
        <v>2017</v>
      </c>
      <c r="AY35" s="54">
        <f aca="true" t="shared" si="56" ref="AY35:BA35">AY2</f>
        <v>2018</v>
      </c>
      <c r="AZ35" s="54">
        <f ca="1" t="shared" si="56"/>
        <v>2019</v>
      </c>
      <c r="BA35" s="54">
        <f ca="1" t="shared" si="56"/>
        <v>2020</v>
      </c>
      <c r="BB35" s="36" t="s">
        <v>128</v>
      </c>
      <c r="BC35" s="37" t="s">
        <v>129</v>
      </c>
      <c r="BE35" s="1" t="s">
        <v>30</v>
      </c>
      <c r="BF35" s="54">
        <f ca="1">BF2</f>
        <v>2017</v>
      </c>
      <c r="BG35" s="54">
        <f aca="true" t="shared" si="57" ref="BG35:BI35">BG2</f>
        <v>2018</v>
      </c>
      <c r="BH35" s="54">
        <f ca="1" t="shared" si="57"/>
        <v>2019</v>
      </c>
      <c r="BI35" s="54">
        <f ca="1" t="shared" si="57"/>
        <v>2020</v>
      </c>
      <c r="BJ35" s="36" t="s">
        <v>128</v>
      </c>
      <c r="BK35" s="37" t="s">
        <v>129</v>
      </c>
      <c r="BM35" s="1" t="s">
        <v>30</v>
      </c>
      <c r="BN35" s="54">
        <f ca="1">BN2</f>
        <v>2017</v>
      </c>
      <c r="BO35" s="54">
        <f aca="true" t="shared" si="58" ref="BO35:BQ35">BO2</f>
        <v>2018</v>
      </c>
      <c r="BP35" s="54">
        <f ca="1" t="shared" si="58"/>
        <v>2019</v>
      </c>
      <c r="BQ35" s="54">
        <f ca="1" t="shared" si="58"/>
        <v>2020</v>
      </c>
      <c r="BR35" s="36" t="s">
        <v>128</v>
      </c>
      <c r="BS35" s="37" t="s">
        <v>129</v>
      </c>
      <c r="BU35" s="1" t="s">
        <v>30</v>
      </c>
      <c r="BV35" s="54">
        <f ca="1">BV2</f>
        <v>2017</v>
      </c>
      <c r="BW35" s="54">
        <f aca="true" t="shared" si="59" ref="BW35:BY35">BW2</f>
        <v>2018</v>
      </c>
      <c r="BX35" s="54">
        <f ca="1" t="shared" si="59"/>
        <v>2019</v>
      </c>
      <c r="BY35" s="54">
        <f ca="1" t="shared" si="59"/>
        <v>2020</v>
      </c>
      <c r="BZ35" s="36" t="s">
        <v>128</v>
      </c>
      <c r="CA35" s="37" t="s">
        <v>129</v>
      </c>
      <c r="CC35" s="1" t="s">
        <v>30</v>
      </c>
      <c r="CD35" s="54">
        <f ca="1">CD2</f>
        <v>2017</v>
      </c>
      <c r="CE35" s="54">
        <f aca="true" t="shared" si="60" ref="CE35:CG35">CE2</f>
        <v>2018</v>
      </c>
      <c r="CF35" s="54">
        <f ca="1" t="shared" si="60"/>
        <v>2019</v>
      </c>
      <c r="CG35" s="54">
        <f ca="1" t="shared" si="60"/>
        <v>2020</v>
      </c>
      <c r="CH35" s="36" t="s">
        <v>128</v>
      </c>
      <c r="CI35" s="37" t="s">
        <v>129</v>
      </c>
      <c r="CK35" s="1" t="s">
        <v>30</v>
      </c>
      <c r="CL35" s="54">
        <f ca="1">CL2</f>
        <v>2017</v>
      </c>
      <c r="CM35" s="54">
        <f aca="true" t="shared" si="61" ref="CM35:CO35">CM2</f>
        <v>2018</v>
      </c>
      <c r="CN35" s="54">
        <f ca="1" t="shared" si="61"/>
        <v>2019</v>
      </c>
      <c r="CO35" s="54">
        <f ca="1" t="shared" si="61"/>
        <v>2020</v>
      </c>
      <c r="CP35" s="36" t="s">
        <v>128</v>
      </c>
      <c r="CQ35" s="37" t="s">
        <v>129</v>
      </c>
      <c r="CS35" s="1" t="s">
        <v>30</v>
      </c>
      <c r="CT35" s="54">
        <f ca="1">CT2</f>
        <v>2017</v>
      </c>
      <c r="CU35" s="54">
        <f aca="true" t="shared" si="62" ref="CU35:CW35">CU2</f>
        <v>2018</v>
      </c>
      <c r="CV35" s="54">
        <f ca="1" t="shared" si="62"/>
        <v>2019</v>
      </c>
      <c r="CW35" s="54">
        <f ca="1" t="shared" si="62"/>
        <v>2020</v>
      </c>
      <c r="CX35" s="36" t="s">
        <v>128</v>
      </c>
      <c r="CY35" s="37" t="s">
        <v>129</v>
      </c>
      <c r="DA35" s="1" t="s">
        <v>30</v>
      </c>
      <c r="DB35" s="54">
        <f ca="1">DB2</f>
        <v>2017</v>
      </c>
      <c r="DC35" s="54">
        <f aca="true" t="shared" si="63" ref="DC35:DE35">DC2</f>
        <v>2018</v>
      </c>
      <c r="DD35" s="54">
        <f ca="1" t="shared" si="63"/>
        <v>2019</v>
      </c>
      <c r="DE35" s="54">
        <f ca="1" t="shared" si="63"/>
        <v>2020</v>
      </c>
      <c r="DF35" s="36" t="s">
        <v>128</v>
      </c>
      <c r="DG35" s="37" t="s">
        <v>129</v>
      </c>
      <c r="DI35" s="1" t="s">
        <v>30</v>
      </c>
      <c r="DJ35" s="54">
        <f ca="1">DJ2</f>
        <v>2017</v>
      </c>
      <c r="DK35" s="54">
        <f aca="true" t="shared" si="64" ref="DK35:DM35">DK2</f>
        <v>2018</v>
      </c>
      <c r="DL35" s="54">
        <f ca="1" t="shared" si="64"/>
        <v>2019</v>
      </c>
      <c r="DM35" s="54">
        <f ca="1" t="shared" si="64"/>
        <v>2020</v>
      </c>
      <c r="DN35" s="36" t="s">
        <v>128</v>
      </c>
      <c r="DO35" s="37" t="s">
        <v>129</v>
      </c>
      <c r="DQ35" s="1" t="s">
        <v>30</v>
      </c>
      <c r="DR35" s="54">
        <f ca="1">DR2</f>
        <v>2017</v>
      </c>
      <c r="DS35" s="54">
        <f aca="true" t="shared" si="65" ref="DS35:DT35">DS2</f>
        <v>2018</v>
      </c>
      <c r="DT35" s="54">
        <f ca="1" t="shared" si="65"/>
        <v>2019</v>
      </c>
      <c r="DU35" s="54">
        <f ca="1">DU2</f>
        <v>2020</v>
      </c>
      <c r="DV35" s="36" t="s">
        <v>128</v>
      </c>
      <c r="DW35" s="37" t="s">
        <v>129</v>
      </c>
      <c r="DY35" s="93" t="s">
        <v>30</v>
      </c>
      <c r="DZ35" s="94">
        <f>DZ2</f>
        <v>2017</v>
      </c>
      <c r="EA35" s="94">
        <f>EA2</f>
        <v>2018</v>
      </c>
      <c r="EB35" s="94">
        <f aca="true" t="shared" si="66" ref="EB35:EC35">EB2</f>
        <v>2019</v>
      </c>
      <c r="EC35" s="94">
        <f t="shared" si="66"/>
        <v>2020</v>
      </c>
      <c r="ED35" s="95" t="s">
        <v>128</v>
      </c>
      <c r="EE35" s="96" t="s">
        <v>129</v>
      </c>
    </row>
    <row r="36" spans="1:135" ht="15.6">
      <c r="A36" s="78" t="s">
        <v>31</v>
      </c>
      <c r="B36" s="66">
        <v>2283.551160288931</v>
      </c>
      <c r="C36" s="67">
        <v>2351.12960108996</v>
      </c>
      <c r="D36" s="67">
        <v>2398.487974894055</v>
      </c>
      <c r="E36" s="68">
        <v>2433.115409533992</v>
      </c>
      <c r="F36" s="50">
        <f>E36-B36</f>
        <v>149.5642492450611</v>
      </c>
      <c r="G36" s="30">
        <f>(E36/B36)^(1/3)-1</f>
        <v>0.021372093803863734</v>
      </c>
      <c r="H36" s="47"/>
      <c r="I36" s="78" t="s">
        <v>31</v>
      </c>
      <c r="J36" s="72">
        <v>39616.61347632361</v>
      </c>
      <c r="K36" s="22">
        <v>41074.55709788622</v>
      </c>
      <c r="L36" s="22">
        <v>42254.40673082797</v>
      </c>
      <c r="M36" s="73">
        <v>43261.76516740321</v>
      </c>
      <c r="N36" s="50">
        <f>M36-J36</f>
        <v>3645.151691079598</v>
      </c>
      <c r="O36" s="30">
        <f>(M36/J36)^(1/3)-1</f>
        <v>0.02977488519225968</v>
      </c>
      <c r="Q36" s="78" t="s">
        <v>31</v>
      </c>
      <c r="R36" s="12">
        <v>7338.575040308481</v>
      </c>
      <c r="S36" s="13">
        <v>7687.458458411588</v>
      </c>
      <c r="T36" s="13">
        <v>7966.890688022703</v>
      </c>
      <c r="U36" s="71">
        <v>8038.705520232436</v>
      </c>
      <c r="V36" s="50">
        <f>U36-R36</f>
        <v>700.1304799239551</v>
      </c>
      <c r="W36" s="30">
        <f>(U36/R36)^(1/3)-1</f>
        <v>0.030840469422386052</v>
      </c>
      <c r="Y36" s="78" t="s">
        <v>31</v>
      </c>
      <c r="Z36" s="12">
        <v>5694.195533501442</v>
      </c>
      <c r="AA36" s="13">
        <v>5838.446884630948</v>
      </c>
      <c r="AB36" s="13">
        <v>5955.975095067815</v>
      </c>
      <c r="AC36" s="71">
        <v>6064.53146146528</v>
      </c>
      <c r="AD36" s="50">
        <f>AC36-Z36</f>
        <v>370.335927963838</v>
      </c>
      <c r="AE36" s="30">
        <f>(AC36/Z36)^(1/3)-1</f>
        <v>0.021225441428061487</v>
      </c>
      <c r="AG36" s="78" t="s">
        <v>31</v>
      </c>
      <c r="AH36" s="12">
        <v>697.629577997926</v>
      </c>
      <c r="AI36" s="13">
        <v>710.4007186744233</v>
      </c>
      <c r="AJ36" s="13">
        <v>721.8522102643682</v>
      </c>
      <c r="AK36" s="71">
        <v>737.2021599459988</v>
      </c>
      <c r="AL36" s="50">
        <f>AK36-AH36</f>
        <v>39.57258194807275</v>
      </c>
      <c r="AM36" s="30">
        <f>(AK36/AH36)^(1/3)-1</f>
        <v>0.018561456215853145</v>
      </c>
      <c r="AO36" s="78" t="s">
        <v>31</v>
      </c>
      <c r="AP36" s="12">
        <v>2776.30120255523</v>
      </c>
      <c r="AQ36" s="13">
        <v>2855.82177769611</v>
      </c>
      <c r="AR36" s="13">
        <v>2914.0461305685963</v>
      </c>
      <c r="AS36" s="71">
        <v>2957.198216198137</v>
      </c>
      <c r="AT36" s="50">
        <f>AS36-AP36</f>
        <v>180.89701364290704</v>
      </c>
      <c r="AU36" s="30">
        <f>(AS36/AP36)^(1/3)-1</f>
        <v>0.021263831494495733</v>
      </c>
      <c r="AW36" s="78" t="s">
        <v>31</v>
      </c>
      <c r="AX36" s="72">
        <v>1767.1463752912618</v>
      </c>
      <c r="AY36" s="22">
        <v>1828.278500661393</v>
      </c>
      <c r="AZ36" s="22">
        <v>1873.2388545665751</v>
      </c>
      <c r="BA36" s="73">
        <v>1910.7852173017973</v>
      </c>
      <c r="BB36" s="50">
        <f>BA36-AX36</f>
        <v>143.63884201053543</v>
      </c>
      <c r="BC36" s="30">
        <f>(BA36/AX36)^(1/3)-1</f>
        <v>0.026391663934124843</v>
      </c>
      <c r="BE36" s="78" t="s">
        <v>31</v>
      </c>
      <c r="BF36" s="12">
        <v>3483.8562037162606</v>
      </c>
      <c r="BG36" s="13">
        <v>3593.6088564694837</v>
      </c>
      <c r="BH36" s="13">
        <v>3663.4162866893594</v>
      </c>
      <c r="BI36" s="71">
        <v>3713.12809906669</v>
      </c>
      <c r="BJ36" s="50">
        <f>BI36-BF36</f>
        <v>229.27189535042953</v>
      </c>
      <c r="BK36" s="30">
        <f>(BI36/BF36)^(1/3)-1</f>
        <v>0.02147224421924343</v>
      </c>
      <c r="BM36" s="78" t="s">
        <v>31</v>
      </c>
      <c r="BN36" s="12">
        <v>11126.833645802013</v>
      </c>
      <c r="BO36" s="13">
        <v>11432.940651489313</v>
      </c>
      <c r="BP36" s="13">
        <v>11648.998120483147</v>
      </c>
      <c r="BQ36" s="71">
        <v>11829.55226882499</v>
      </c>
      <c r="BR36" s="50">
        <f>BQ36-BN36</f>
        <v>702.7186230229763</v>
      </c>
      <c r="BS36" s="30">
        <f>(BQ36/BN36)^(1/3)-1</f>
        <v>0.020623516482707327</v>
      </c>
      <c r="BU36" s="78" t="s">
        <v>31</v>
      </c>
      <c r="BV36" s="12">
        <v>1152.763200986836</v>
      </c>
      <c r="BW36" s="13">
        <v>1194.7036988059333</v>
      </c>
      <c r="BX36" s="13">
        <v>1218.588388564185</v>
      </c>
      <c r="BY36" s="71">
        <v>1235.3798994016795</v>
      </c>
      <c r="BZ36" s="50">
        <f>BY36-BV36</f>
        <v>82.61669841484354</v>
      </c>
      <c r="CA36" s="30">
        <f>(BY36/BV36)^(1/3)-1</f>
        <v>0.023340452709412096</v>
      </c>
      <c r="CC36" s="78" t="s">
        <v>31</v>
      </c>
      <c r="CD36" s="12">
        <v>785.7048582853565</v>
      </c>
      <c r="CE36" s="13">
        <v>827.6155832389866</v>
      </c>
      <c r="CF36" s="13">
        <v>863.736744690395</v>
      </c>
      <c r="CG36" s="71">
        <v>896.6759622235274</v>
      </c>
      <c r="CH36" s="50">
        <f>CG36-CD36</f>
        <v>110.97110393817093</v>
      </c>
      <c r="CI36" s="30">
        <f>(CG36/CD36)^(1/3)-1</f>
        <v>0.04502183058051523</v>
      </c>
      <c r="CK36" s="78" t="s">
        <v>31</v>
      </c>
      <c r="CL36" s="12">
        <v>1179.7857775362372</v>
      </c>
      <c r="CM36" s="13">
        <v>1241.432180643752</v>
      </c>
      <c r="CN36" s="13">
        <v>1294.4008918662119</v>
      </c>
      <c r="CO36" s="71">
        <v>1342.8594962857408</v>
      </c>
      <c r="CP36" s="50">
        <f>CO36-CL36</f>
        <v>163.07371874950354</v>
      </c>
      <c r="CQ36" s="30">
        <f>(CO36/CL36)^(1/3)-1</f>
        <v>0.04410090638185293</v>
      </c>
      <c r="CS36" s="78" t="s">
        <v>31</v>
      </c>
      <c r="CT36" s="12">
        <v>539.2015307199031</v>
      </c>
      <c r="CU36" s="13">
        <v>563.2436190941504</v>
      </c>
      <c r="CV36" s="13">
        <v>579.2636098123294</v>
      </c>
      <c r="CW36" s="71">
        <v>595.6665875240056</v>
      </c>
      <c r="CX36" s="50">
        <f>CW36-CT36</f>
        <v>56.46505680410257</v>
      </c>
      <c r="CY36" s="30">
        <f>(CW36/CT36)^(1/3)-1</f>
        <v>0.033754408296276184</v>
      </c>
      <c r="DA36" s="78" t="s">
        <v>31</v>
      </c>
      <c r="DB36" s="12">
        <v>11657.123126007136</v>
      </c>
      <c r="DC36" s="13">
        <v>12088.937985249662</v>
      </c>
      <c r="DD36" s="13">
        <v>12430.383517691325</v>
      </c>
      <c r="DE36" s="71">
        <v>12659.764391380035</v>
      </c>
      <c r="DF36" s="50">
        <f>DE36-DB36</f>
        <v>1002.6412653728985</v>
      </c>
      <c r="DG36" s="30">
        <f>(DE36/DB36)^(1/3)-1</f>
        <v>0.027885516191251014</v>
      </c>
      <c r="DI36" s="78" t="s">
        <v>31</v>
      </c>
      <c r="DJ36" s="12">
        <v>3818.129198954416</v>
      </c>
      <c r="DK36" s="13">
        <v>3958.417204254343</v>
      </c>
      <c r="DL36" s="13">
        <v>4066.6229221307244</v>
      </c>
      <c r="DM36" s="71">
        <v>4167.082809207041</v>
      </c>
      <c r="DN36" s="50">
        <f>DM36-DJ36</f>
        <v>348.95361025262446</v>
      </c>
      <c r="DO36" s="30">
        <f>(DM36/DJ36)^(1/3)-1</f>
        <v>0.02958096246002495</v>
      </c>
      <c r="DQ36" s="78" t="s">
        <v>31</v>
      </c>
      <c r="DR36" s="12">
        <v>1654.180138607567</v>
      </c>
      <c r="DS36" s="13">
        <v>1717.3097235514192</v>
      </c>
      <c r="DT36" s="13">
        <v>1764.5574772397285</v>
      </c>
      <c r="DU36" s="71">
        <v>1792.512680920229</v>
      </c>
      <c r="DV36" s="50">
        <f>DU36-DR36</f>
        <v>138.3325423126621</v>
      </c>
      <c r="DW36" s="30">
        <f>(DU36/DR36)^(1/3)-1</f>
        <v>0.02713251671075101</v>
      </c>
      <c r="DY36" s="139" t="s">
        <v>31</v>
      </c>
      <c r="DZ36" s="98">
        <v>95226.6022589421</v>
      </c>
      <c r="EA36" s="99">
        <v>98600.9446404728</v>
      </c>
      <c r="EB36" s="99">
        <v>101247.06153706125</v>
      </c>
      <c r="EC36" s="100">
        <v>103234.98324149557</v>
      </c>
      <c r="ED36" s="101">
        <f>EC36-DZ36</f>
        <v>8008.38098255347</v>
      </c>
      <c r="EE36" s="102">
        <f>(EC36/DZ36)^(1/3)-1</f>
        <v>0.02728165893014589</v>
      </c>
    </row>
    <row r="37" spans="1:135" ht="15.6">
      <c r="A37" s="79" t="s">
        <v>32</v>
      </c>
      <c r="B37" s="40">
        <v>3641.6200786552768</v>
      </c>
      <c r="C37" s="41">
        <v>3579.10771166506</v>
      </c>
      <c r="D37" s="41">
        <v>3487.2355274206825</v>
      </c>
      <c r="E37" s="42">
        <v>3367.994307022183</v>
      </c>
      <c r="F37" s="51">
        <f aca="true" t="shared" si="67" ref="F37:F100">E37-B37</f>
        <v>-273.6257716330938</v>
      </c>
      <c r="G37" s="31">
        <f aca="true" t="shared" si="68" ref="G37:G100">(E37/B37)^(1/3)-1</f>
        <v>-0.025701042327669454</v>
      </c>
      <c r="H37" s="47"/>
      <c r="I37" s="79" t="s">
        <v>32</v>
      </c>
      <c r="J37" s="74">
        <v>5019.256905931817</v>
      </c>
      <c r="K37" s="15">
        <v>4966.583221764234</v>
      </c>
      <c r="L37" s="15">
        <v>4863.063831054902</v>
      </c>
      <c r="M37" s="75">
        <v>4717.836514328872</v>
      </c>
      <c r="N37" s="51">
        <f aca="true" t="shared" si="69" ref="N37:N100">M37-J37</f>
        <v>-301.4203916029446</v>
      </c>
      <c r="O37" s="31">
        <f aca="true" t="shared" si="70" ref="O37:O100">(M37/J37)^(1/3)-1</f>
        <v>-0.020432230079552638</v>
      </c>
      <c r="Q37" s="79" t="s">
        <v>32</v>
      </c>
      <c r="R37" s="14">
        <v>12045.058656455847</v>
      </c>
      <c r="S37" s="15">
        <v>12166.274692794485</v>
      </c>
      <c r="T37" s="15">
        <v>12163.563617164233</v>
      </c>
      <c r="U37" s="16">
        <v>11886.383785314867</v>
      </c>
      <c r="V37" s="51">
        <f aca="true" t="shared" si="71" ref="V37:V100">U37-R37</f>
        <v>-158.67487114098003</v>
      </c>
      <c r="W37" s="31">
        <f aca="true" t="shared" si="72" ref="W37:W100">(U37/R37)^(1/3)-1</f>
        <v>-0.004410571585852452</v>
      </c>
      <c r="Y37" s="79" t="s">
        <v>32</v>
      </c>
      <c r="Z37" s="14">
        <v>5527.422657816304</v>
      </c>
      <c r="AA37" s="15">
        <v>5320.473208685271</v>
      </c>
      <c r="AB37" s="15">
        <v>5068.681799887514</v>
      </c>
      <c r="AC37" s="16">
        <v>4941.595243572892</v>
      </c>
      <c r="AD37" s="51">
        <f aca="true" t="shared" si="73" ref="AD37:AD100">AC37-Z37</f>
        <v>-585.827414243412</v>
      </c>
      <c r="AE37" s="31">
        <f aca="true" t="shared" si="74" ref="AE37:AE100">(AC37/Z37)^(1/3)-1</f>
        <v>-0.03665577416136079</v>
      </c>
      <c r="AG37" s="79" t="s">
        <v>32</v>
      </c>
      <c r="AH37" s="14">
        <v>1039.6911994085492</v>
      </c>
      <c r="AI37" s="15">
        <v>997.7685718642701</v>
      </c>
      <c r="AJ37" s="15">
        <v>948.6570635658911</v>
      </c>
      <c r="AK37" s="16">
        <v>893.2717587086963</v>
      </c>
      <c r="AL37" s="51">
        <f aca="true" t="shared" si="75" ref="AL37:AL100">AK37-AH37</f>
        <v>-146.41944069985288</v>
      </c>
      <c r="AM37" s="31">
        <f aca="true" t="shared" si="76" ref="AM37:AM100">(AK37/AH37)^(1/3)-1</f>
        <v>-0.049337392800766544</v>
      </c>
      <c r="AO37" s="79" t="s">
        <v>32</v>
      </c>
      <c r="AP37" s="14">
        <v>3455.1380711828456</v>
      </c>
      <c r="AQ37" s="15">
        <v>3340.1521085660606</v>
      </c>
      <c r="AR37" s="15">
        <v>3197.2631859854996</v>
      </c>
      <c r="AS37" s="16">
        <v>3031.92901072661</v>
      </c>
      <c r="AT37" s="51">
        <f aca="true" t="shared" si="77" ref="AT37:AT100">AS37-AP37</f>
        <v>-423.2090604562354</v>
      </c>
      <c r="AU37" s="31">
        <f aca="true" t="shared" si="78" ref="AU37:AU100">(AS37/AP37)^(1/3)-1</f>
        <v>-0.04261958147271849</v>
      </c>
      <c r="AW37" s="79" t="s">
        <v>32</v>
      </c>
      <c r="AX37" s="74">
        <v>3499.748406814383</v>
      </c>
      <c r="AY37" s="15">
        <v>3452.8213247087233</v>
      </c>
      <c r="AZ37" s="15">
        <v>3372.340206759171</v>
      </c>
      <c r="BA37" s="75">
        <v>3264.253377602075</v>
      </c>
      <c r="BB37" s="51">
        <f aca="true" t="shared" si="79" ref="BB37:BB100">BA37-AX37</f>
        <v>-235.49502921230805</v>
      </c>
      <c r="BC37" s="31">
        <f aca="true" t="shared" si="80" ref="BC37:BC100">(BA37/AX37)^(1/3)-1</f>
        <v>-0.022952496875752515</v>
      </c>
      <c r="BE37" s="79" t="s">
        <v>32</v>
      </c>
      <c r="BF37" s="14">
        <v>5304.010389031862</v>
      </c>
      <c r="BG37" s="15">
        <v>5207.722370988963</v>
      </c>
      <c r="BH37" s="15">
        <v>5063.80514249595</v>
      </c>
      <c r="BI37" s="16">
        <v>4879.16301450278</v>
      </c>
      <c r="BJ37" s="51">
        <f aca="true" t="shared" si="81" ref="BJ37:BJ100">BI37-BF37</f>
        <v>-424.8473745290821</v>
      </c>
      <c r="BK37" s="31">
        <f aca="true" t="shared" si="82" ref="BK37:BK100">(BI37/BF37)^(1/3)-1</f>
        <v>-0.027446157472115207</v>
      </c>
      <c r="BM37" s="79" t="s">
        <v>32</v>
      </c>
      <c r="BN37" s="14">
        <v>1730.7364836981544</v>
      </c>
      <c r="BO37" s="15">
        <v>1674.267727401859</v>
      </c>
      <c r="BP37" s="15">
        <v>1605.7752696205657</v>
      </c>
      <c r="BQ37" s="16">
        <v>1526.3043836031732</v>
      </c>
      <c r="BR37" s="51">
        <f aca="true" t="shared" si="83" ref="BR37:BR100">BQ37-BN37</f>
        <v>-204.43210009498125</v>
      </c>
      <c r="BS37" s="31">
        <f aca="true" t="shared" si="84" ref="BS37:BS100">(BQ37/BN37)^(1/3)-1</f>
        <v>-0.04103357744286107</v>
      </c>
      <c r="BU37" s="79" t="s">
        <v>32</v>
      </c>
      <c r="BV37" s="14">
        <v>210.46465303863684</v>
      </c>
      <c r="BW37" s="15">
        <v>200.75714795313777</v>
      </c>
      <c r="BX37" s="15">
        <v>189.07566403584804</v>
      </c>
      <c r="BY37" s="16">
        <v>176.33854028749562</v>
      </c>
      <c r="BZ37" s="51">
        <f aca="true" t="shared" si="85" ref="BZ37:BZ100">BY37-BV37</f>
        <v>-34.12611275114122</v>
      </c>
      <c r="CA37" s="31">
        <f aca="true" t="shared" si="86" ref="CA37:CA100">(BY37/BV37)^(1/3)-1</f>
        <v>-0.05726559284299637</v>
      </c>
      <c r="CC37" s="79" t="s">
        <v>32</v>
      </c>
      <c r="CD37" s="14">
        <v>525.753294278741</v>
      </c>
      <c r="CE37" s="15">
        <v>512.0604334196896</v>
      </c>
      <c r="CF37" s="15">
        <v>493.50168914598686</v>
      </c>
      <c r="CG37" s="16">
        <v>471.074778320631</v>
      </c>
      <c r="CH37" s="51">
        <f aca="true" t="shared" si="87" ref="CH37:CH100">CG37-CD37</f>
        <v>-54.67851595810998</v>
      </c>
      <c r="CI37" s="31">
        <f aca="true" t="shared" si="88" ref="CI37:CI100">(CG37/CD37)^(1/3)-1</f>
        <v>-0.035943212585890616</v>
      </c>
      <c r="CK37" s="79" t="s">
        <v>32</v>
      </c>
      <c r="CL37" s="14">
        <v>745.1059955281592</v>
      </c>
      <c r="CM37" s="15">
        <v>719.6146932035531</v>
      </c>
      <c r="CN37" s="15">
        <v>687.6356590956383</v>
      </c>
      <c r="CO37" s="16">
        <v>650.7219977794647</v>
      </c>
      <c r="CP37" s="51">
        <f aca="true" t="shared" si="89" ref="CP37:CP100">CO37-CL37</f>
        <v>-94.38399774869447</v>
      </c>
      <c r="CQ37" s="31">
        <f aca="true" t="shared" si="90" ref="CQ37:CQ100">(CO37/CL37)^(1/3)-1</f>
        <v>-0.044143986363714305</v>
      </c>
      <c r="CS37" s="79" t="s">
        <v>32</v>
      </c>
      <c r="CT37" s="14">
        <v>272.31659866334195</v>
      </c>
      <c r="CU37" s="15">
        <v>266.85016754154174</v>
      </c>
      <c r="CV37" s="15">
        <v>259.1991925065558</v>
      </c>
      <c r="CW37" s="16">
        <v>249.13171646457283</v>
      </c>
      <c r="CX37" s="51">
        <f aca="true" t="shared" si="91" ref="CX37:CX100">CW37-CT37</f>
        <v>-23.184882198769117</v>
      </c>
      <c r="CY37" s="31">
        <f aca="true" t="shared" si="92" ref="CY37:CY100">(CW37/CT37)^(1/3)-1</f>
        <v>-0.02922562920545102</v>
      </c>
      <c r="DA37" s="79" t="s">
        <v>32</v>
      </c>
      <c r="DB37" s="14">
        <v>8167.14774198557</v>
      </c>
      <c r="DC37" s="15">
        <v>8042.689444594236</v>
      </c>
      <c r="DD37" s="15">
        <v>7843.351672224214</v>
      </c>
      <c r="DE37" s="16">
        <v>7579.408017945477</v>
      </c>
      <c r="DF37" s="51">
        <f aca="true" t="shared" si="93" ref="DF37:DF100">DE37-DB37</f>
        <v>-587.7397240400933</v>
      </c>
      <c r="DG37" s="31">
        <f aca="true" t="shared" si="94" ref="DG37:DG100">(DE37/DB37)^(1/3)-1</f>
        <v>-0.024587556581191383</v>
      </c>
      <c r="DI37" s="79" t="s">
        <v>32</v>
      </c>
      <c r="DJ37" s="14">
        <v>4007.3928798537336</v>
      </c>
      <c r="DK37" s="15">
        <v>3928.3362614675316</v>
      </c>
      <c r="DL37" s="15">
        <v>3812.6657561383904</v>
      </c>
      <c r="DM37" s="16">
        <v>3666.617487537794</v>
      </c>
      <c r="DN37" s="51">
        <f aca="true" t="shared" si="95" ref="DN37:DN100">DM37-DJ37</f>
        <v>-340.77539231593937</v>
      </c>
      <c r="DO37" s="31">
        <f aca="true" t="shared" si="96" ref="DO37:DO100">(DM37/DJ37)^(1/3)-1</f>
        <v>-0.029189284990430497</v>
      </c>
      <c r="DQ37" s="79" t="s">
        <v>32</v>
      </c>
      <c r="DR37" s="14">
        <v>3929.892626086292</v>
      </c>
      <c r="DS37" s="15">
        <v>3893.356350073105</v>
      </c>
      <c r="DT37" s="15">
        <v>3818.223456554818</v>
      </c>
      <c r="DU37" s="16">
        <v>3708.9331164002588</v>
      </c>
      <c r="DV37" s="51">
        <f aca="true" t="shared" si="97" ref="DV37:DV100">DU37-DR37</f>
        <v>-220.95950968603302</v>
      </c>
      <c r="DW37" s="31">
        <f aca="true" t="shared" si="98" ref="DW37:DW100">(DU37/DR37)^(1/3)-1</f>
        <v>-0.019104431730837756</v>
      </c>
      <c r="DY37" s="140" t="s">
        <v>32</v>
      </c>
      <c r="DZ37" s="104">
        <v>64845.55149884516</v>
      </c>
      <c r="EA37" s="105">
        <v>63847.67237410181</v>
      </c>
      <c r="EB37" s="105">
        <v>62254.94387037889</v>
      </c>
      <c r="EC37" s="106">
        <v>60201.53036507926</v>
      </c>
      <c r="ED37" s="107">
        <f aca="true" t="shared" si="99" ref="ED37:ED100">EC37-DZ37</f>
        <v>-4644.021133765898</v>
      </c>
      <c r="EE37" s="108">
        <f aca="true" t="shared" si="100" ref="EE37:EE100">(EC37/DZ37)^(1/3)-1</f>
        <v>-0.024465915933569837</v>
      </c>
    </row>
    <row r="38" spans="1:135" ht="15.6">
      <c r="A38" s="79" t="s">
        <v>33</v>
      </c>
      <c r="B38" s="40">
        <v>666.006890970514</v>
      </c>
      <c r="C38" s="41">
        <v>702.5045487817586</v>
      </c>
      <c r="D38" s="41">
        <v>734.2233584057202</v>
      </c>
      <c r="E38" s="42">
        <v>762.2005528534065</v>
      </c>
      <c r="F38" s="51">
        <f t="shared" si="67"/>
        <v>96.19366188289257</v>
      </c>
      <c r="G38" s="31">
        <f t="shared" si="68"/>
        <v>0.045996373719851436</v>
      </c>
      <c r="H38" s="47"/>
      <c r="I38" s="79" t="s">
        <v>33</v>
      </c>
      <c r="J38" s="74">
        <v>23777.531180516522</v>
      </c>
      <c r="K38" s="15">
        <v>24999.824039497234</v>
      </c>
      <c r="L38" s="15">
        <v>26039.823551393118</v>
      </c>
      <c r="M38" s="75">
        <v>27031.643659679215</v>
      </c>
      <c r="N38" s="51">
        <f t="shared" si="69"/>
        <v>3254.1124791626935</v>
      </c>
      <c r="O38" s="31">
        <f t="shared" si="70"/>
        <v>0.04368289212575882</v>
      </c>
      <c r="Q38" s="79" t="s">
        <v>33</v>
      </c>
      <c r="R38" s="14">
        <v>2797.545197844092</v>
      </c>
      <c r="S38" s="15">
        <v>2990.7629396270822</v>
      </c>
      <c r="T38" s="15">
        <v>3165.089026043584</v>
      </c>
      <c r="U38" s="16">
        <v>3242.4935393455157</v>
      </c>
      <c r="V38" s="51">
        <f t="shared" si="71"/>
        <v>444.9483415014238</v>
      </c>
      <c r="W38" s="31">
        <f t="shared" si="72"/>
        <v>0.05043053035795797</v>
      </c>
      <c r="Y38" s="79" t="s">
        <v>33</v>
      </c>
      <c r="Z38" s="14">
        <v>1913.2630960574518</v>
      </c>
      <c r="AA38" s="15">
        <v>1999.061717774766</v>
      </c>
      <c r="AB38" s="15">
        <v>2072.477099410087</v>
      </c>
      <c r="AC38" s="16">
        <v>2133.7515186115274</v>
      </c>
      <c r="AD38" s="51">
        <f t="shared" si="73"/>
        <v>220.48842255407567</v>
      </c>
      <c r="AE38" s="31">
        <f t="shared" si="74"/>
        <v>0.037026169883261684</v>
      </c>
      <c r="AG38" s="79" t="s">
        <v>33</v>
      </c>
      <c r="AH38" s="14">
        <v>208.5418858647505</v>
      </c>
      <c r="AI38" s="15">
        <v>218.3717424312469</v>
      </c>
      <c r="AJ38" s="15">
        <v>227.64322578494867</v>
      </c>
      <c r="AK38" s="16">
        <v>238.77573754292243</v>
      </c>
      <c r="AL38" s="51">
        <f t="shared" si="75"/>
        <v>30.23385167817193</v>
      </c>
      <c r="AM38" s="31">
        <f t="shared" si="76"/>
        <v>0.046162060738023314</v>
      </c>
      <c r="AO38" s="79" t="s">
        <v>33</v>
      </c>
      <c r="AP38" s="14">
        <v>876.145258933907</v>
      </c>
      <c r="AQ38" s="15">
        <v>918.3355882166787</v>
      </c>
      <c r="AR38" s="15">
        <v>954.9497863658676</v>
      </c>
      <c r="AS38" s="16">
        <v>986.9670442501848</v>
      </c>
      <c r="AT38" s="51">
        <f t="shared" si="77"/>
        <v>110.82178531627778</v>
      </c>
      <c r="AU38" s="31">
        <f t="shared" si="78"/>
        <v>0.04050022565446132</v>
      </c>
      <c r="AW38" s="79" t="s">
        <v>33</v>
      </c>
      <c r="AX38" s="74">
        <v>428.55963772666576</v>
      </c>
      <c r="AY38" s="15">
        <v>448.3415670291294</v>
      </c>
      <c r="AZ38" s="15">
        <v>464.4178830424992</v>
      </c>
      <c r="BA38" s="75">
        <v>477.97793305888763</v>
      </c>
      <c r="BB38" s="51">
        <f t="shared" si="79"/>
        <v>49.418295332221874</v>
      </c>
      <c r="BC38" s="31">
        <f t="shared" si="80"/>
        <v>0.03704800463248503</v>
      </c>
      <c r="BE38" s="79" t="s">
        <v>33</v>
      </c>
      <c r="BF38" s="14">
        <v>1025.828793521761</v>
      </c>
      <c r="BG38" s="15">
        <v>1079.6190551369289</v>
      </c>
      <c r="BH38" s="15">
        <v>1121.641369759428</v>
      </c>
      <c r="BI38" s="16">
        <v>1157.5291065346023</v>
      </c>
      <c r="BJ38" s="51">
        <f t="shared" si="81"/>
        <v>131.7003130128412</v>
      </c>
      <c r="BK38" s="31">
        <f t="shared" si="82"/>
        <v>0.04108377572415001</v>
      </c>
      <c r="BM38" s="79" t="s">
        <v>33</v>
      </c>
      <c r="BN38" s="14">
        <v>5150.728983669095</v>
      </c>
      <c r="BO38" s="15">
        <v>5363.639110091286</v>
      </c>
      <c r="BP38" s="15">
        <v>5555.8254577579055</v>
      </c>
      <c r="BQ38" s="16">
        <v>5728.807330173017</v>
      </c>
      <c r="BR38" s="51">
        <f t="shared" si="83"/>
        <v>578.0783465039221</v>
      </c>
      <c r="BS38" s="31">
        <f t="shared" si="84"/>
        <v>0.03609244220577601</v>
      </c>
      <c r="BU38" s="79" t="s">
        <v>33</v>
      </c>
      <c r="BV38" s="14">
        <v>363.88181477997523</v>
      </c>
      <c r="BW38" s="15">
        <v>382.850737763648</v>
      </c>
      <c r="BX38" s="15">
        <v>398.0462096801258</v>
      </c>
      <c r="BY38" s="16">
        <v>411.0851330467943</v>
      </c>
      <c r="BZ38" s="51">
        <f t="shared" si="85"/>
        <v>47.20331826681905</v>
      </c>
      <c r="CA38" s="31">
        <f t="shared" si="86"/>
        <v>0.041494880697019454</v>
      </c>
      <c r="CC38" s="79" t="s">
        <v>33</v>
      </c>
      <c r="CD38" s="14">
        <v>247.44578299856903</v>
      </c>
      <c r="CE38" s="15">
        <v>266.3731383319571</v>
      </c>
      <c r="CF38" s="15">
        <v>283.98599137126763</v>
      </c>
      <c r="CG38" s="16">
        <v>300.7214202720895</v>
      </c>
      <c r="CH38" s="51">
        <f t="shared" si="87"/>
        <v>53.27563727352049</v>
      </c>
      <c r="CI38" s="31">
        <f t="shared" si="88"/>
        <v>0.0671564712910353</v>
      </c>
      <c r="CK38" s="79" t="s">
        <v>33</v>
      </c>
      <c r="CL38" s="14">
        <v>377.22919680527815</v>
      </c>
      <c r="CM38" s="15">
        <v>404.4613583044391</v>
      </c>
      <c r="CN38" s="15">
        <v>429.77173612472217</v>
      </c>
      <c r="CO38" s="16">
        <v>453.57072773714754</v>
      </c>
      <c r="CP38" s="51">
        <f t="shared" si="89"/>
        <v>76.34153093186939</v>
      </c>
      <c r="CQ38" s="31">
        <f t="shared" si="90"/>
        <v>0.06335898866150957</v>
      </c>
      <c r="CS38" s="79" t="s">
        <v>33</v>
      </c>
      <c r="CT38" s="14">
        <v>163.33160317944098</v>
      </c>
      <c r="CU38" s="15">
        <v>170.5982700266854</v>
      </c>
      <c r="CV38" s="15">
        <v>180.97842866930614</v>
      </c>
      <c r="CW38" s="16">
        <v>190.79616171294148</v>
      </c>
      <c r="CX38" s="51">
        <f t="shared" si="91"/>
        <v>27.464558533500508</v>
      </c>
      <c r="CY38" s="31">
        <f t="shared" si="92"/>
        <v>0.053173209208288164</v>
      </c>
      <c r="DA38" s="79" t="s">
        <v>33</v>
      </c>
      <c r="DB38" s="14">
        <v>4991.210273634507</v>
      </c>
      <c r="DC38" s="15">
        <v>5267.639627314214</v>
      </c>
      <c r="DD38" s="15">
        <v>5515.185303936554</v>
      </c>
      <c r="DE38" s="16">
        <v>5728.707525331422</v>
      </c>
      <c r="DF38" s="51">
        <f t="shared" si="93"/>
        <v>737.4972516969156</v>
      </c>
      <c r="DG38" s="31">
        <f t="shared" si="94"/>
        <v>0.04700862964934016</v>
      </c>
      <c r="DI38" s="79" t="s">
        <v>33</v>
      </c>
      <c r="DJ38" s="14">
        <v>1486.6032122542476</v>
      </c>
      <c r="DK38" s="15">
        <v>1569.504656249152</v>
      </c>
      <c r="DL38" s="15">
        <v>1641.8654413699278</v>
      </c>
      <c r="DM38" s="16">
        <v>1711.4726621363832</v>
      </c>
      <c r="DN38" s="51">
        <f t="shared" si="95"/>
        <v>224.86944988213554</v>
      </c>
      <c r="DO38" s="31">
        <f t="shared" si="96"/>
        <v>0.048073241692640156</v>
      </c>
      <c r="DQ38" s="79" t="s">
        <v>33</v>
      </c>
      <c r="DR38" s="14">
        <v>634.8815538312559</v>
      </c>
      <c r="DS38" s="15">
        <v>669.0303634044077</v>
      </c>
      <c r="DT38" s="15">
        <v>698.9104791562303</v>
      </c>
      <c r="DU38" s="16">
        <v>720.217031417622</v>
      </c>
      <c r="DV38" s="51">
        <f t="shared" si="97"/>
        <v>85.3354775863661</v>
      </c>
      <c r="DW38" s="31">
        <f t="shared" si="98"/>
        <v>0.0429341606041731</v>
      </c>
      <c r="DY38" s="140" t="s">
        <v>33</v>
      </c>
      <c r="DZ38" s="104">
        <v>44604.67734969289</v>
      </c>
      <c r="EA38" s="105">
        <v>46938.012652536265</v>
      </c>
      <c r="EB38" s="105">
        <v>48986.67754711599</v>
      </c>
      <c r="EC38" s="106">
        <v>50759.789110453275</v>
      </c>
      <c r="ED38" s="107">
        <f t="shared" si="99"/>
        <v>6155.111760760388</v>
      </c>
      <c r="EE38" s="108">
        <f t="shared" si="100"/>
        <v>0.044030378398005166</v>
      </c>
    </row>
    <row r="39" spans="1:135" ht="15.6">
      <c r="A39" s="79" t="s">
        <v>34</v>
      </c>
      <c r="B39" s="40">
        <v>1705.735509527726</v>
      </c>
      <c r="C39" s="41">
        <v>1794.6553543615196</v>
      </c>
      <c r="D39" s="41">
        <v>1871.6399528068284</v>
      </c>
      <c r="E39" s="42">
        <v>1938.676314200969</v>
      </c>
      <c r="F39" s="51">
        <f t="shared" si="67"/>
        <v>232.94080467324306</v>
      </c>
      <c r="G39" s="31">
        <f t="shared" si="68"/>
        <v>0.043593113473994194</v>
      </c>
      <c r="H39" s="47"/>
      <c r="I39" s="79" t="s">
        <v>34</v>
      </c>
      <c r="J39" s="74">
        <v>31278.894979316556</v>
      </c>
      <c r="K39" s="15">
        <v>32814.908967488336</v>
      </c>
      <c r="L39" s="15">
        <v>34154.37414924366</v>
      </c>
      <c r="M39" s="75">
        <v>35379.49762656298</v>
      </c>
      <c r="N39" s="51">
        <f t="shared" si="69"/>
        <v>4100.6026472464255</v>
      </c>
      <c r="O39" s="31">
        <f t="shared" si="70"/>
        <v>0.04191770989981691</v>
      </c>
      <c r="Q39" s="79" t="s">
        <v>34</v>
      </c>
      <c r="R39" s="14">
        <v>5964.176665436</v>
      </c>
      <c r="S39" s="15">
        <v>6352.050232544849</v>
      </c>
      <c r="T39" s="15">
        <v>6700.955478317859</v>
      </c>
      <c r="U39" s="16">
        <v>6880.588925301143</v>
      </c>
      <c r="V39" s="51">
        <f t="shared" si="71"/>
        <v>916.4122598651429</v>
      </c>
      <c r="W39" s="31">
        <f t="shared" si="72"/>
        <v>0.04879764686341126</v>
      </c>
      <c r="Y39" s="79" t="s">
        <v>34</v>
      </c>
      <c r="Z39" s="14">
        <v>3971.6924061594746</v>
      </c>
      <c r="AA39" s="15">
        <v>4125.115969590495</v>
      </c>
      <c r="AB39" s="15">
        <v>4265.833411608781</v>
      </c>
      <c r="AC39" s="16">
        <v>4404.611417250408</v>
      </c>
      <c r="AD39" s="51">
        <f t="shared" si="73"/>
        <v>432.91901109093305</v>
      </c>
      <c r="AE39" s="31">
        <f t="shared" si="74"/>
        <v>0.03508813699941116</v>
      </c>
      <c r="AG39" s="79" t="s">
        <v>34</v>
      </c>
      <c r="AH39" s="14">
        <v>490.0253128040131</v>
      </c>
      <c r="AI39" s="15">
        <v>507.1807369664608</v>
      </c>
      <c r="AJ39" s="15">
        <v>523.166507141988</v>
      </c>
      <c r="AK39" s="16">
        <v>540.4291109659773</v>
      </c>
      <c r="AL39" s="51">
        <f t="shared" si="75"/>
        <v>50.40379816196423</v>
      </c>
      <c r="AM39" s="31">
        <f t="shared" si="76"/>
        <v>0.03317385301979803</v>
      </c>
      <c r="AO39" s="79" t="s">
        <v>34</v>
      </c>
      <c r="AP39" s="14">
        <v>2004.6432808751533</v>
      </c>
      <c r="AQ39" s="15">
        <v>2093.2488814703315</v>
      </c>
      <c r="AR39" s="15">
        <v>2169.1414927270735</v>
      </c>
      <c r="AS39" s="16">
        <v>2234.200949195173</v>
      </c>
      <c r="AT39" s="51">
        <f t="shared" si="77"/>
        <v>229.55766832001973</v>
      </c>
      <c r="AU39" s="31">
        <f t="shared" si="78"/>
        <v>0.03680013029136786</v>
      </c>
      <c r="AW39" s="79" t="s">
        <v>34</v>
      </c>
      <c r="AX39" s="74">
        <v>1288.6775704414767</v>
      </c>
      <c r="AY39" s="15">
        <v>1347.060335797025</v>
      </c>
      <c r="AZ39" s="15">
        <v>1394.6575239299996</v>
      </c>
      <c r="BA39" s="75">
        <v>1436.5431986830908</v>
      </c>
      <c r="BB39" s="51">
        <f t="shared" si="79"/>
        <v>147.8656282416141</v>
      </c>
      <c r="BC39" s="31">
        <f t="shared" si="80"/>
        <v>0.03687118842289894</v>
      </c>
      <c r="BE39" s="79" t="s">
        <v>34</v>
      </c>
      <c r="BF39" s="14">
        <v>2593.7242545433505</v>
      </c>
      <c r="BG39" s="15">
        <v>2712.6912196519283</v>
      </c>
      <c r="BH39" s="15">
        <v>2806.7166621077777</v>
      </c>
      <c r="BI39" s="16">
        <v>2884.6752225060545</v>
      </c>
      <c r="BJ39" s="51">
        <f t="shared" si="81"/>
        <v>290.950967962704</v>
      </c>
      <c r="BK39" s="31">
        <f t="shared" si="82"/>
        <v>0.03607463219179041</v>
      </c>
      <c r="BM39" s="79" t="s">
        <v>34</v>
      </c>
      <c r="BN39" s="14">
        <v>10856.934166804998</v>
      </c>
      <c r="BO39" s="15">
        <v>11291.080179722532</v>
      </c>
      <c r="BP39" s="15">
        <v>11666.009628190037</v>
      </c>
      <c r="BQ39" s="16">
        <v>11990.14532553089</v>
      </c>
      <c r="BR39" s="51">
        <f t="shared" si="83"/>
        <v>1133.2111587258914</v>
      </c>
      <c r="BS39" s="31">
        <f t="shared" si="84"/>
        <v>0.03364739434114594</v>
      </c>
      <c r="BU39" s="79" t="s">
        <v>34</v>
      </c>
      <c r="BV39" s="14">
        <v>802.4311188803113</v>
      </c>
      <c r="BW39" s="15">
        <v>835.4022933045128</v>
      </c>
      <c r="BX39" s="15">
        <v>858.3890534758586</v>
      </c>
      <c r="BY39" s="16">
        <v>876.0599560606908</v>
      </c>
      <c r="BZ39" s="51">
        <f t="shared" si="85"/>
        <v>73.62883718037949</v>
      </c>
      <c r="CA39" s="31">
        <f t="shared" si="86"/>
        <v>0.02969520174471807</v>
      </c>
      <c r="CC39" s="79" t="s">
        <v>34</v>
      </c>
      <c r="CD39" s="14">
        <v>540.3497581787885</v>
      </c>
      <c r="CE39" s="15">
        <v>577.171136372315</v>
      </c>
      <c r="CF39" s="15">
        <v>611.5327481885251</v>
      </c>
      <c r="CG39" s="16">
        <v>644.1573021032328</v>
      </c>
      <c r="CH39" s="51">
        <f t="shared" si="87"/>
        <v>103.8075439244443</v>
      </c>
      <c r="CI39" s="31">
        <f t="shared" si="88"/>
        <v>0.06032497500027634</v>
      </c>
      <c r="CK39" s="79" t="s">
        <v>34</v>
      </c>
      <c r="CL39" s="14">
        <v>837.2580230271512</v>
      </c>
      <c r="CM39" s="15">
        <v>894.9763457567052</v>
      </c>
      <c r="CN39" s="15">
        <v>948.845910250503</v>
      </c>
      <c r="CO39" s="16">
        <v>1000.0528545765475</v>
      </c>
      <c r="CP39" s="51">
        <f t="shared" si="89"/>
        <v>162.79483154939624</v>
      </c>
      <c r="CQ39" s="31">
        <f t="shared" si="90"/>
        <v>0.06101423837729136</v>
      </c>
      <c r="CS39" s="79" t="s">
        <v>34</v>
      </c>
      <c r="CT39" s="14">
        <v>386.26424662447255</v>
      </c>
      <c r="CU39" s="15">
        <v>405.3263166135011</v>
      </c>
      <c r="CV39" s="15">
        <v>424.12056855270697</v>
      </c>
      <c r="CW39" s="16">
        <v>446.02168820070557</v>
      </c>
      <c r="CX39" s="51">
        <f t="shared" si="91"/>
        <v>59.75744157623302</v>
      </c>
      <c r="CY39" s="31">
        <f t="shared" si="92"/>
        <v>0.049116752801863006</v>
      </c>
      <c r="DA39" s="79" t="s">
        <v>34</v>
      </c>
      <c r="DB39" s="14">
        <v>9611.38521955215</v>
      </c>
      <c r="DC39" s="15">
        <v>10118.942770469866</v>
      </c>
      <c r="DD39" s="15">
        <v>10570.626607310975</v>
      </c>
      <c r="DE39" s="16">
        <v>10935.041800832261</v>
      </c>
      <c r="DF39" s="51">
        <f t="shared" si="93"/>
        <v>1323.656581280111</v>
      </c>
      <c r="DG39" s="31">
        <f t="shared" si="94"/>
        <v>0.043946288366770725</v>
      </c>
      <c r="DI39" s="79" t="s">
        <v>34</v>
      </c>
      <c r="DJ39" s="14">
        <v>3241.8848695469633</v>
      </c>
      <c r="DK39" s="15">
        <v>3404.487809209754</v>
      </c>
      <c r="DL39" s="15">
        <v>3542.2971441828136</v>
      </c>
      <c r="DM39" s="16">
        <v>3670.237300881888</v>
      </c>
      <c r="DN39" s="51">
        <f t="shared" si="95"/>
        <v>428.35243133492486</v>
      </c>
      <c r="DO39" s="31">
        <f t="shared" si="96"/>
        <v>0.04223467756705346</v>
      </c>
      <c r="DQ39" s="79" t="s">
        <v>34</v>
      </c>
      <c r="DR39" s="14">
        <v>1353.1802047767362</v>
      </c>
      <c r="DS39" s="15">
        <v>1422.5579174386723</v>
      </c>
      <c r="DT39" s="15">
        <v>1480.9800015984763</v>
      </c>
      <c r="DU39" s="16">
        <v>1525.9992867410303</v>
      </c>
      <c r="DV39" s="51">
        <f t="shared" si="97"/>
        <v>172.81908196429413</v>
      </c>
      <c r="DW39" s="31">
        <f t="shared" si="98"/>
        <v>0.04087736604076553</v>
      </c>
      <c r="DY39" s="140" t="s">
        <v>34</v>
      </c>
      <c r="DZ39" s="104">
        <v>76963.64208512803</v>
      </c>
      <c r="EA39" s="105">
        <v>80749.09254431877</v>
      </c>
      <c r="EB39" s="105">
        <v>84053.66067653504</v>
      </c>
      <c r="EC39" s="106">
        <v>86855.6310097395</v>
      </c>
      <c r="ED39" s="107">
        <f t="shared" si="99"/>
        <v>9891.988924611476</v>
      </c>
      <c r="EE39" s="108">
        <f t="shared" si="100"/>
        <v>0.04112799121637378</v>
      </c>
    </row>
    <row r="40" spans="1:135" ht="15.6">
      <c r="A40" s="79" t="s">
        <v>35</v>
      </c>
      <c r="B40" s="40">
        <v>1723.9709140732996</v>
      </c>
      <c r="C40" s="41">
        <v>1709.7533014264366</v>
      </c>
      <c r="D40" s="41">
        <v>1669.6561196444404</v>
      </c>
      <c r="E40" s="42">
        <v>1621.2133272084693</v>
      </c>
      <c r="F40" s="51">
        <f t="shared" si="67"/>
        <v>-102.75758686483027</v>
      </c>
      <c r="G40" s="31">
        <f t="shared" si="68"/>
        <v>-0.02027675950842711</v>
      </c>
      <c r="H40" s="47"/>
      <c r="I40" s="79" t="s">
        <v>35</v>
      </c>
      <c r="J40" s="74">
        <v>22177.62893334761</v>
      </c>
      <c r="K40" s="15">
        <v>23043.724774863455</v>
      </c>
      <c r="L40" s="15">
        <v>23856.19004636721</v>
      </c>
      <c r="M40" s="75">
        <v>24338.38977844579</v>
      </c>
      <c r="N40" s="51">
        <f t="shared" si="69"/>
        <v>2160.7608450981825</v>
      </c>
      <c r="O40" s="31">
        <f t="shared" si="70"/>
        <v>0.03147548302286851</v>
      </c>
      <c r="Q40" s="79" t="s">
        <v>35</v>
      </c>
      <c r="R40" s="14">
        <v>5174.840925792023</v>
      </c>
      <c r="S40" s="15">
        <v>5247.863490836288</v>
      </c>
      <c r="T40" s="15">
        <v>5247.120236125892</v>
      </c>
      <c r="U40" s="16">
        <v>5173.429669921055</v>
      </c>
      <c r="V40" s="51">
        <f t="shared" si="71"/>
        <v>-1.4112558709675795</v>
      </c>
      <c r="W40" s="31">
        <f t="shared" si="72"/>
        <v>-9.091320878473752E-05</v>
      </c>
      <c r="Y40" s="79" t="s">
        <v>35</v>
      </c>
      <c r="Z40" s="14">
        <v>3804.9374129539583</v>
      </c>
      <c r="AA40" s="15">
        <v>3902.8457330720016</v>
      </c>
      <c r="AB40" s="15">
        <v>3974.5652404674715</v>
      </c>
      <c r="AC40" s="16">
        <v>4015.701384966048</v>
      </c>
      <c r="AD40" s="51">
        <f t="shared" si="73"/>
        <v>210.76397201208965</v>
      </c>
      <c r="AE40" s="31">
        <f t="shared" si="74"/>
        <v>0.018133273868226718</v>
      </c>
      <c r="AG40" s="79" t="s">
        <v>35</v>
      </c>
      <c r="AH40" s="14">
        <v>413.008506312775</v>
      </c>
      <c r="AI40" s="15">
        <v>389.9913351886825</v>
      </c>
      <c r="AJ40" s="15">
        <v>376.62621257203836</v>
      </c>
      <c r="AK40" s="16">
        <v>359.77871511684765</v>
      </c>
      <c r="AL40" s="51">
        <f t="shared" si="75"/>
        <v>-53.22979119592736</v>
      </c>
      <c r="AM40" s="31">
        <f t="shared" si="76"/>
        <v>-0.04495136106277964</v>
      </c>
      <c r="AO40" s="79" t="s">
        <v>35</v>
      </c>
      <c r="AP40" s="14">
        <v>1737.3877080817108</v>
      </c>
      <c r="AQ40" s="15">
        <v>1757.0922471488175</v>
      </c>
      <c r="AR40" s="15">
        <v>1754.683964818324</v>
      </c>
      <c r="AS40" s="16">
        <v>1747.3073182002363</v>
      </c>
      <c r="AT40" s="51">
        <f t="shared" si="77"/>
        <v>9.919610118525497</v>
      </c>
      <c r="AU40" s="31">
        <f t="shared" si="78"/>
        <v>0.0018995551128704324</v>
      </c>
      <c r="AW40" s="79" t="s">
        <v>35</v>
      </c>
      <c r="AX40" s="74">
        <v>1658.510986578696</v>
      </c>
      <c r="AY40" s="15">
        <v>1728.3402397268164</v>
      </c>
      <c r="AZ40" s="15">
        <v>1776.7829032489572</v>
      </c>
      <c r="BA40" s="75">
        <v>1824.4135402292195</v>
      </c>
      <c r="BB40" s="51">
        <f t="shared" si="79"/>
        <v>165.9025536505235</v>
      </c>
      <c r="BC40" s="31">
        <f t="shared" si="80"/>
        <v>0.03228982030367189</v>
      </c>
      <c r="BE40" s="79" t="s">
        <v>35</v>
      </c>
      <c r="BF40" s="14">
        <v>2275.6064435690614</v>
      </c>
      <c r="BG40" s="15">
        <v>2290.1370262947657</v>
      </c>
      <c r="BH40" s="15">
        <v>2271.164360297922</v>
      </c>
      <c r="BI40" s="16">
        <v>2244.8146758548373</v>
      </c>
      <c r="BJ40" s="51">
        <f t="shared" si="81"/>
        <v>-30.79176771422408</v>
      </c>
      <c r="BK40" s="31">
        <f t="shared" si="82"/>
        <v>-0.004530910124200926</v>
      </c>
      <c r="BM40" s="79" t="s">
        <v>35</v>
      </c>
      <c r="BN40" s="14">
        <v>5459.918231100194</v>
      </c>
      <c r="BO40" s="15">
        <v>5634.388079646581</v>
      </c>
      <c r="BP40" s="15">
        <v>5655.22926611831</v>
      </c>
      <c r="BQ40" s="16">
        <v>5668.583065825376</v>
      </c>
      <c r="BR40" s="51">
        <f t="shared" si="83"/>
        <v>208.66483472518212</v>
      </c>
      <c r="BS40" s="31">
        <f t="shared" si="84"/>
        <v>0.012580264950962539</v>
      </c>
      <c r="BU40" s="79" t="s">
        <v>35</v>
      </c>
      <c r="BV40" s="14">
        <v>856.142771239767</v>
      </c>
      <c r="BW40" s="15">
        <v>889.3713419904872</v>
      </c>
      <c r="BX40" s="15">
        <v>909.3588172855476</v>
      </c>
      <c r="BY40" s="16">
        <v>928.5542032219171</v>
      </c>
      <c r="BZ40" s="51">
        <f t="shared" si="85"/>
        <v>72.41143198215013</v>
      </c>
      <c r="CA40" s="31">
        <f t="shared" si="86"/>
        <v>0.02743342120165293</v>
      </c>
      <c r="CC40" s="79" t="s">
        <v>35</v>
      </c>
      <c r="CD40" s="14">
        <v>572.4941136274068</v>
      </c>
      <c r="CE40" s="15">
        <v>593.0650991417613</v>
      </c>
      <c r="CF40" s="15">
        <v>606.229471787275</v>
      </c>
      <c r="CG40" s="16">
        <v>618.4184494773118</v>
      </c>
      <c r="CH40" s="51">
        <f t="shared" si="87"/>
        <v>45.92433584990499</v>
      </c>
      <c r="CI40" s="31">
        <f t="shared" si="88"/>
        <v>0.026054597406968805</v>
      </c>
      <c r="CK40" s="79" t="s">
        <v>35</v>
      </c>
      <c r="CL40" s="14">
        <v>840.3217292994244</v>
      </c>
      <c r="CM40" s="15">
        <v>870.1843711868783</v>
      </c>
      <c r="CN40" s="15">
        <v>890.3107041182988</v>
      </c>
      <c r="CO40" s="16">
        <v>908.8175945863806</v>
      </c>
      <c r="CP40" s="51">
        <f t="shared" si="89"/>
        <v>68.49586528695613</v>
      </c>
      <c r="CQ40" s="31">
        <f t="shared" si="90"/>
        <v>0.026463972539059855</v>
      </c>
      <c r="CS40" s="79" t="s">
        <v>35</v>
      </c>
      <c r="CT40" s="14">
        <v>300.354109467732</v>
      </c>
      <c r="CU40" s="15">
        <v>331.825461174794</v>
      </c>
      <c r="CV40" s="15">
        <v>323.55763504090356</v>
      </c>
      <c r="CW40" s="16">
        <v>315.52144245190016</v>
      </c>
      <c r="CX40" s="51">
        <f t="shared" si="91"/>
        <v>15.167332984168183</v>
      </c>
      <c r="CY40" s="31">
        <f t="shared" si="92"/>
        <v>0.016557073789218002</v>
      </c>
      <c r="DA40" s="79" t="s">
        <v>35</v>
      </c>
      <c r="DB40" s="14">
        <v>10649.111803957883</v>
      </c>
      <c r="DC40" s="15">
        <v>10895.93388736982</v>
      </c>
      <c r="DD40" s="15">
        <v>11003.377029368916</v>
      </c>
      <c r="DE40" s="16">
        <v>10917.606257483021</v>
      </c>
      <c r="DF40" s="51">
        <f t="shared" si="93"/>
        <v>268.49445352513794</v>
      </c>
      <c r="DG40" s="31">
        <f t="shared" si="94"/>
        <v>0.008334624224305642</v>
      </c>
      <c r="DI40" s="79" t="s">
        <v>35</v>
      </c>
      <c r="DJ40" s="14">
        <v>2781.8221469035734</v>
      </c>
      <c r="DK40" s="15">
        <v>2845.2907871013267</v>
      </c>
      <c r="DL40" s="15">
        <v>2871.2379143554076</v>
      </c>
      <c r="DM40" s="16">
        <v>2893.5710455698404</v>
      </c>
      <c r="DN40" s="51">
        <f t="shared" si="95"/>
        <v>111.748898666267</v>
      </c>
      <c r="DO40" s="31">
        <f t="shared" si="96"/>
        <v>0.013214967196800709</v>
      </c>
      <c r="DQ40" s="79" t="s">
        <v>35</v>
      </c>
      <c r="DR40" s="14">
        <v>1210.2792108259841</v>
      </c>
      <c r="DS40" s="15">
        <v>1265.5397167064582</v>
      </c>
      <c r="DT40" s="15">
        <v>1294.5634774066211</v>
      </c>
      <c r="DU40" s="16">
        <v>1319.155160912705</v>
      </c>
      <c r="DV40" s="51">
        <f t="shared" si="97"/>
        <v>108.87595008672088</v>
      </c>
      <c r="DW40" s="31">
        <f t="shared" si="98"/>
        <v>0.029129677875290527</v>
      </c>
      <c r="DY40" s="140" t="s">
        <v>35</v>
      </c>
      <c r="DZ40" s="104">
        <v>61973.03095103107</v>
      </c>
      <c r="EA40" s="105">
        <v>63742.576142506776</v>
      </c>
      <c r="EB40" s="105">
        <v>64850.83454671473</v>
      </c>
      <c r="EC40" s="106">
        <v>65270.40263151194</v>
      </c>
      <c r="ED40" s="107">
        <f t="shared" si="99"/>
        <v>3297.371680480872</v>
      </c>
      <c r="EE40" s="108">
        <f t="shared" si="100"/>
        <v>0.017429951124829257</v>
      </c>
    </row>
    <row r="41" spans="1:135" ht="15.6">
      <c r="A41" s="79" t="s">
        <v>36</v>
      </c>
      <c r="B41" s="40">
        <v>669.1863504521825</v>
      </c>
      <c r="C41" s="41">
        <v>705.1061056703878</v>
      </c>
      <c r="D41" s="41">
        <v>737.1493956074072</v>
      </c>
      <c r="E41" s="42">
        <v>764.9088155594746</v>
      </c>
      <c r="F41" s="51">
        <f t="shared" si="67"/>
        <v>95.72246510729212</v>
      </c>
      <c r="G41" s="31">
        <f t="shared" si="68"/>
        <v>0.04557260888037673</v>
      </c>
      <c r="H41" s="47"/>
      <c r="I41" s="79" t="s">
        <v>36</v>
      </c>
      <c r="J41" s="74">
        <v>5947.044055241231</v>
      </c>
      <c r="K41" s="15">
        <v>6283.0970280734</v>
      </c>
      <c r="L41" s="15">
        <v>6583.814158070435</v>
      </c>
      <c r="M41" s="75">
        <v>6849.230491307549</v>
      </c>
      <c r="N41" s="51">
        <f t="shared" si="69"/>
        <v>902.1864360663176</v>
      </c>
      <c r="O41" s="31">
        <f t="shared" si="70"/>
        <v>0.04820656458141004</v>
      </c>
      <c r="Q41" s="79" t="s">
        <v>36</v>
      </c>
      <c r="R41" s="14">
        <v>1695.4083885354207</v>
      </c>
      <c r="S41" s="15">
        <v>1809.6501864511656</v>
      </c>
      <c r="T41" s="15">
        <v>1915.7210712117521</v>
      </c>
      <c r="U41" s="16">
        <v>1972.9874406574563</v>
      </c>
      <c r="V41" s="51">
        <f t="shared" si="71"/>
        <v>277.5790521220356</v>
      </c>
      <c r="W41" s="31">
        <f t="shared" si="72"/>
        <v>0.0518407636120477</v>
      </c>
      <c r="Y41" s="79" t="s">
        <v>36</v>
      </c>
      <c r="Z41" s="14">
        <v>1206.3507025810977</v>
      </c>
      <c r="AA41" s="15">
        <v>1245.5673383674093</v>
      </c>
      <c r="AB41" s="15">
        <v>1302.4233570019117</v>
      </c>
      <c r="AC41" s="16">
        <v>1353.7126634956041</v>
      </c>
      <c r="AD41" s="51">
        <f t="shared" si="73"/>
        <v>147.36196091450643</v>
      </c>
      <c r="AE41" s="31">
        <f t="shared" si="74"/>
        <v>0.039164503467094436</v>
      </c>
      <c r="AG41" s="79" t="s">
        <v>36</v>
      </c>
      <c r="AH41" s="14">
        <v>194.61568506622675</v>
      </c>
      <c r="AI41" s="15">
        <v>202.95530320036238</v>
      </c>
      <c r="AJ41" s="15">
        <v>210.0412906164652</v>
      </c>
      <c r="AK41" s="16">
        <v>216.5380802668223</v>
      </c>
      <c r="AL41" s="51">
        <f t="shared" si="75"/>
        <v>21.92239520059556</v>
      </c>
      <c r="AM41" s="31">
        <f t="shared" si="76"/>
        <v>0.036220423040277394</v>
      </c>
      <c r="AO41" s="79" t="s">
        <v>36</v>
      </c>
      <c r="AP41" s="14">
        <v>624.0016536153787</v>
      </c>
      <c r="AQ41" s="15">
        <v>652.7360513629982</v>
      </c>
      <c r="AR41" s="15">
        <v>677.4762926500989</v>
      </c>
      <c r="AS41" s="16">
        <v>697.7926880499615</v>
      </c>
      <c r="AT41" s="51">
        <f t="shared" si="77"/>
        <v>73.7910344345828</v>
      </c>
      <c r="AU41" s="31">
        <f t="shared" si="78"/>
        <v>0.03795906122252268</v>
      </c>
      <c r="AW41" s="79" t="s">
        <v>36</v>
      </c>
      <c r="AX41" s="74">
        <v>441.35832993147443</v>
      </c>
      <c r="AY41" s="15">
        <v>461.8113050259036</v>
      </c>
      <c r="AZ41" s="15">
        <v>479.4812954101495</v>
      </c>
      <c r="BA41" s="75">
        <v>494.1844489139771</v>
      </c>
      <c r="BB41" s="51">
        <f t="shared" si="79"/>
        <v>52.82611898250269</v>
      </c>
      <c r="BC41" s="31">
        <f t="shared" si="80"/>
        <v>0.03840295595601684</v>
      </c>
      <c r="BE41" s="79" t="s">
        <v>36</v>
      </c>
      <c r="BF41" s="14">
        <v>1056.5907043196728</v>
      </c>
      <c r="BG41" s="15">
        <v>1099.3853349355481</v>
      </c>
      <c r="BH41" s="15">
        <v>1134.6211741953875</v>
      </c>
      <c r="BI41" s="16">
        <v>1162.0162351630331</v>
      </c>
      <c r="BJ41" s="51">
        <f t="shared" si="81"/>
        <v>105.42553084336032</v>
      </c>
      <c r="BK41" s="31">
        <f t="shared" si="82"/>
        <v>0.03221096955567404</v>
      </c>
      <c r="BM41" s="79" t="s">
        <v>36</v>
      </c>
      <c r="BN41" s="14">
        <v>2219.6989978275983</v>
      </c>
      <c r="BO41" s="15">
        <v>2333.981332701939</v>
      </c>
      <c r="BP41" s="15">
        <v>2441.951301717093</v>
      </c>
      <c r="BQ41" s="16">
        <v>2522.5791562739196</v>
      </c>
      <c r="BR41" s="51">
        <f t="shared" si="83"/>
        <v>302.8801584463213</v>
      </c>
      <c r="BS41" s="31">
        <f t="shared" si="84"/>
        <v>0.043558754220381024</v>
      </c>
      <c r="BU41" s="79" t="s">
        <v>36</v>
      </c>
      <c r="BV41" s="14">
        <v>167.58804996422765</v>
      </c>
      <c r="BW41" s="15">
        <v>173.94542436618806</v>
      </c>
      <c r="BX41" s="15">
        <v>177.5041773192392</v>
      </c>
      <c r="BY41" s="16">
        <v>179.36606454044875</v>
      </c>
      <c r="BZ41" s="51">
        <f t="shared" si="85"/>
        <v>11.778014576221096</v>
      </c>
      <c r="CA41" s="31">
        <f t="shared" si="86"/>
        <v>0.022898191120740874</v>
      </c>
      <c r="CC41" s="79" t="s">
        <v>36</v>
      </c>
      <c r="CD41" s="14">
        <v>98.16121097280161</v>
      </c>
      <c r="CE41" s="15">
        <v>104.31370349908421</v>
      </c>
      <c r="CF41" s="15">
        <v>109.84253216886118</v>
      </c>
      <c r="CG41" s="16">
        <v>114.82626000208931</v>
      </c>
      <c r="CH41" s="51">
        <f t="shared" si="87"/>
        <v>16.6650490292877</v>
      </c>
      <c r="CI41" s="31">
        <f t="shared" si="88"/>
        <v>0.053659864442656025</v>
      </c>
      <c r="CK41" s="79" t="s">
        <v>36</v>
      </c>
      <c r="CL41" s="14">
        <v>130.81458864138781</v>
      </c>
      <c r="CM41" s="15">
        <v>141.49808774325595</v>
      </c>
      <c r="CN41" s="15">
        <v>151.0714225397166</v>
      </c>
      <c r="CO41" s="16">
        <v>160.00014594132915</v>
      </c>
      <c r="CP41" s="51">
        <f t="shared" si="89"/>
        <v>29.185557299941337</v>
      </c>
      <c r="CQ41" s="31">
        <f t="shared" si="90"/>
        <v>0.06943583619800475</v>
      </c>
      <c r="CS41" s="79" t="s">
        <v>36</v>
      </c>
      <c r="CT41" s="14">
        <v>81.34773784156206</v>
      </c>
      <c r="CU41" s="15">
        <v>84.66104799732496</v>
      </c>
      <c r="CV41" s="15">
        <v>87.30554755559749</v>
      </c>
      <c r="CW41" s="16">
        <v>100.038310419098</v>
      </c>
      <c r="CX41" s="51">
        <f t="shared" si="91"/>
        <v>18.69057257753593</v>
      </c>
      <c r="CY41" s="31">
        <f t="shared" si="92"/>
        <v>0.07137199320791532</v>
      </c>
      <c r="DA41" s="79" t="s">
        <v>36</v>
      </c>
      <c r="DB41" s="14">
        <v>2145.7186144175107</v>
      </c>
      <c r="DC41" s="15">
        <v>2247.9977047410257</v>
      </c>
      <c r="DD41" s="15">
        <v>2336.1969253024254</v>
      </c>
      <c r="DE41" s="16">
        <v>2409.250583158858</v>
      </c>
      <c r="DF41" s="51">
        <f t="shared" si="93"/>
        <v>263.5319687413471</v>
      </c>
      <c r="DG41" s="31">
        <f t="shared" si="94"/>
        <v>0.03936894054931139</v>
      </c>
      <c r="DI41" s="79" t="s">
        <v>36</v>
      </c>
      <c r="DJ41" s="14">
        <v>916.6686595253972</v>
      </c>
      <c r="DK41" s="15">
        <v>958.0562121434019</v>
      </c>
      <c r="DL41" s="15">
        <v>993.2486275539528</v>
      </c>
      <c r="DM41" s="16">
        <v>1022.5862096728144</v>
      </c>
      <c r="DN41" s="51">
        <f t="shared" si="95"/>
        <v>105.91755014741727</v>
      </c>
      <c r="DO41" s="31">
        <f t="shared" si="96"/>
        <v>0.03712041418097556</v>
      </c>
      <c r="DQ41" s="79" t="s">
        <v>36</v>
      </c>
      <c r="DR41" s="14">
        <v>302.13244272920434</v>
      </c>
      <c r="DS41" s="15">
        <v>317.3027816210449</v>
      </c>
      <c r="DT41" s="15">
        <v>330.5227242481415</v>
      </c>
      <c r="DU41" s="16">
        <v>340.86606568645476</v>
      </c>
      <c r="DV41" s="51">
        <f t="shared" si="97"/>
        <v>38.73362295725042</v>
      </c>
      <c r="DW41" s="31">
        <f t="shared" si="98"/>
        <v>0.041027340024231806</v>
      </c>
      <c r="DY41" s="140" t="s">
        <v>36</v>
      </c>
      <c r="DZ41" s="104">
        <v>18066.02715307423</v>
      </c>
      <c r="EA41" s="105">
        <v>18996.925834643975</v>
      </c>
      <c r="EB41" s="105">
        <v>19847.805720488097</v>
      </c>
      <c r="EC41" s="106">
        <v>20547.38461973308</v>
      </c>
      <c r="ED41" s="107">
        <f t="shared" si="99"/>
        <v>2481.35746665885</v>
      </c>
      <c r="EE41" s="108">
        <f t="shared" si="100"/>
        <v>0.04383366007575207</v>
      </c>
    </row>
    <row r="42" spans="1:135" ht="15.6">
      <c r="A42" s="79" t="s">
        <v>37</v>
      </c>
      <c r="B42" s="40">
        <v>81.17030571783346</v>
      </c>
      <c r="C42" s="41">
        <v>86.70032994150377</v>
      </c>
      <c r="D42" s="41">
        <v>92.12687557144204</v>
      </c>
      <c r="E42" s="42">
        <v>96.97484148722917</v>
      </c>
      <c r="F42" s="51">
        <f t="shared" si="67"/>
        <v>15.804535769395713</v>
      </c>
      <c r="G42" s="31">
        <f t="shared" si="68"/>
        <v>0.061094260845171</v>
      </c>
      <c r="H42" s="47"/>
      <c r="I42" s="79" t="s">
        <v>37</v>
      </c>
      <c r="J42" s="74">
        <v>3802.533832846434</v>
      </c>
      <c r="K42" s="15">
        <v>4003.9754882535553</v>
      </c>
      <c r="L42" s="15">
        <v>4172.868879402553</v>
      </c>
      <c r="M42" s="75">
        <v>4334.804817194568</v>
      </c>
      <c r="N42" s="51">
        <f t="shared" si="69"/>
        <v>532.2709843481343</v>
      </c>
      <c r="O42" s="31">
        <f t="shared" si="70"/>
        <v>0.044637199095122204</v>
      </c>
      <c r="Q42" s="79" t="s">
        <v>37</v>
      </c>
      <c r="R42" s="14">
        <v>424.37538690510416</v>
      </c>
      <c r="S42" s="15">
        <v>457.7937909201955</v>
      </c>
      <c r="T42" s="15">
        <v>490.8795457901764</v>
      </c>
      <c r="U42" s="16">
        <v>510.27522046145464</v>
      </c>
      <c r="V42" s="51">
        <f t="shared" si="71"/>
        <v>85.89983355635047</v>
      </c>
      <c r="W42" s="31">
        <f t="shared" si="72"/>
        <v>0.06337088161488591</v>
      </c>
      <c r="Y42" s="79" t="s">
        <v>37</v>
      </c>
      <c r="Z42" s="14">
        <v>288.43546275351537</v>
      </c>
      <c r="AA42" s="15">
        <v>300.62898472906886</v>
      </c>
      <c r="AB42" s="15">
        <v>313.0299333547252</v>
      </c>
      <c r="AC42" s="16">
        <v>326.35508941956675</v>
      </c>
      <c r="AD42" s="51">
        <f t="shared" si="73"/>
        <v>37.919626666051386</v>
      </c>
      <c r="AE42" s="31">
        <f t="shared" si="74"/>
        <v>0.04203085348989699</v>
      </c>
      <c r="AG42" s="79" t="s">
        <v>37</v>
      </c>
      <c r="AH42" s="14">
        <v>32.38475876350111</v>
      </c>
      <c r="AI42" s="15">
        <v>33.70135023644204</v>
      </c>
      <c r="AJ42" s="15">
        <v>34.895442688634496</v>
      </c>
      <c r="AK42" s="16">
        <v>35.99217795160154</v>
      </c>
      <c r="AL42" s="51">
        <f t="shared" si="75"/>
        <v>3.6074191881004296</v>
      </c>
      <c r="AM42" s="31">
        <f t="shared" si="76"/>
        <v>0.03583159483838627</v>
      </c>
      <c r="AO42" s="79" t="s">
        <v>37</v>
      </c>
      <c r="AP42" s="14">
        <v>138.698464709923</v>
      </c>
      <c r="AQ42" s="15">
        <v>146.17239332142685</v>
      </c>
      <c r="AR42" s="15">
        <v>153.110224662372</v>
      </c>
      <c r="AS42" s="16">
        <v>159.07696040498652</v>
      </c>
      <c r="AT42" s="51">
        <f t="shared" si="77"/>
        <v>20.37849569506352</v>
      </c>
      <c r="AU42" s="31">
        <f t="shared" si="78"/>
        <v>0.046755400180656714</v>
      </c>
      <c r="AW42" s="79" t="s">
        <v>37</v>
      </c>
      <c r="AX42" s="74">
        <v>96.66032503041909</v>
      </c>
      <c r="AY42" s="15">
        <v>98.60330834475107</v>
      </c>
      <c r="AZ42" s="15">
        <v>99.73392712505422</v>
      </c>
      <c r="BA42" s="75">
        <v>99.90793163521685</v>
      </c>
      <c r="BB42" s="51">
        <f t="shared" si="79"/>
        <v>3.2476066047977667</v>
      </c>
      <c r="BC42" s="31">
        <f t="shared" si="80"/>
        <v>0.011076242084363308</v>
      </c>
      <c r="BE42" s="79" t="s">
        <v>37</v>
      </c>
      <c r="BF42" s="14">
        <v>167.1294737091234</v>
      </c>
      <c r="BG42" s="15">
        <v>176.070049244726</v>
      </c>
      <c r="BH42" s="15">
        <v>184.02652441777954</v>
      </c>
      <c r="BI42" s="16">
        <v>190.7799150848103</v>
      </c>
      <c r="BJ42" s="51">
        <f t="shared" si="81"/>
        <v>23.65044137568691</v>
      </c>
      <c r="BK42" s="31">
        <f t="shared" si="82"/>
        <v>0.04510486288334081</v>
      </c>
      <c r="BM42" s="79" t="s">
        <v>37</v>
      </c>
      <c r="BN42" s="14">
        <v>2456.80733884021</v>
      </c>
      <c r="BO42" s="15">
        <v>2581.517975653519</v>
      </c>
      <c r="BP42" s="15">
        <v>2705.2129632892766</v>
      </c>
      <c r="BQ42" s="16">
        <v>2811.894477427657</v>
      </c>
      <c r="BR42" s="51">
        <f t="shared" si="83"/>
        <v>355.08713858744704</v>
      </c>
      <c r="BS42" s="31">
        <f t="shared" si="84"/>
        <v>0.04602638506002066</v>
      </c>
      <c r="BU42" s="79" t="s">
        <v>37</v>
      </c>
      <c r="BV42" s="14">
        <v>19.71732317194745</v>
      </c>
      <c r="BW42" s="15">
        <v>20.49706312888835</v>
      </c>
      <c r="BX42" s="15">
        <v>21.159166193637564</v>
      </c>
      <c r="BY42" s="16">
        <v>21.660493921979324</v>
      </c>
      <c r="BZ42" s="51">
        <f t="shared" si="85"/>
        <v>1.9431707500318751</v>
      </c>
      <c r="CA42" s="31">
        <f t="shared" si="86"/>
        <v>0.03182679174677694</v>
      </c>
      <c r="CC42" s="79" t="s">
        <v>37</v>
      </c>
      <c r="CD42" s="14">
        <v>10.84649645867429</v>
      </c>
      <c r="CE42" s="15">
        <v>11.700989110821208</v>
      </c>
      <c r="CF42" s="15">
        <v>12.536053068977742</v>
      </c>
      <c r="CG42" s="16">
        <v>13.310305881252368</v>
      </c>
      <c r="CH42" s="51">
        <f t="shared" si="87"/>
        <v>2.4638094225780787</v>
      </c>
      <c r="CI42" s="31">
        <f t="shared" si="88"/>
        <v>0.07061383785016129</v>
      </c>
      <c r="CK42" s="79" t="s">
        <v>37</v>
      </c>
      <c r="CL42" s="14">
        <v>16.330287564147504</v>
      </c>
      <c r="CM42" s="15">
        <v>17.688351681768406</v>
      </c>
      <c r="CN42" s="15">
        <v>18.980396936772365</v>
      </c>
      <c r="CO42" s="16">
        <v>20.188299732552494</v>
      </c>
      <c r="CP42" s="51">
        <f t="shared" si="89"/>
        <v>3.85801216840499</v>
      </c>
      <c r="CQ42" s="31">
        <f t="shared" si="90"/>
        <v>0.07325265260364655</v>
      </c>
      <c r="CS42" s="79" t="s">
        <v>37</v>
      </c>
      <c r="CT42" s="14">
        <v>8.018452861948521</v>
      </c>
      <c r="CU42" s="15">
        <v>8.440083946125052</v>
      </c>
      <c r="CV42" s="15">
        <v>8.832956679228378</v>
      </c>
      <c r="CW42" s="16">
        <v>9.691462584827175</v>
      </c>
      <c r="CX42" s="51">
        <f t="shared" si="91"/>
        <v>1.6730097228786533</v>
      </c>
      <c r="CY42" s="31">
        <f t="shared" si="92"/>
        <v>0.06520430835181101</v>
      </c>
      <c r="DA42" s="79" t="s">
        <v>37</v>
      </c>
      <c r="DB42" s="14">
        <v>808.0394973981221</v>
      </c>
      <c r="DC42" s="15">
        <v>858.4646478379653</v>
      </c>
      <c r="DD42" s="15">
        <v>909.1030896413882</v>
      </c>
      <c r="DE42" s="16">
        <v>954.8413430754123</v>
      </c>
      <c r="DF42" s="51">
        <f t="shared" si="93"/>
        <v>146.8018456772902</v>
      </c>
      <c r="DG42" s="31">
        <f t="shared" si="94"/>
        <v>0.05722204013096599</v>
      </c>
      <c r="DI42" s="79" t="s">
        <v>37</v>
      </c>
      <c r="DJ42" s="14">
        <v>262.3865325623587</v>
      </c>
      <c r="DK42" s="15">
        <v>277.09605627345104</v>
      </c>
      <c r="DL42" s="15">
        <v>290.15567119022325</v>
      </c>
      <c r="DM42" s="16">
        <v>302.29011078943313</v>
      </c>
      <c r="DN42" s="51">
        <f t="shared" si="95"/>
        <v>39.90357822707443</v>
      </c>
      <c r="DO42" s="31">
        <f t="shared" si="96"/>
        <v>0.04832063176421153</v>
      </c>
      <c r="DQ42" s="79" t="s">
        <v>37</v>
      </c>
      <c r="DR42" s="14">
        <v>91.64948322607215</v>
      </c>
      <c r="DS42" s="15">
        <v>96.1839965631244</v>
      </c>
      <c r="DT42" s="15">
        <v>100.23922020707126</v>
      </c>
      <c r="DU42" s="16">
        <v>103.13579664814253</v>
      </c>
      <c r="DV42" s="51">
        <f t="shared" si="97"/>
        <v>11.486313422070381</v>
      </c>
      <c r="DW42" s="31">
        <f t="shared" si="98"/>
        <v>0.04014320356663603</v>
      </c>
      <c r="DY42" s="140" t="s">
        <v>37</v>
      </c>
      <c r="DZ42" s="104">
        <v>8702.289877618012</v>
      </c>
      <c r="EA42" s="105">
        <v>9199.582604703797</v>
      </c>
      <c r="EB42" s="105">
        <v>9666.437813429042</v>
      </c>
      <c r="EC42" s="106">
        <v>10077.80743507927</v>
      </c>
      <c r="ED42" s="107">
        <f t="shared" si="99"/>
        <v>1375.5175574612585</v>
      </c>
      <c r="EE42" s="108">
        <f t="shared" si="100"/>
        <v>0.05013267054742521</v>
      </c>
    </row>
    <row r="43" spans="1:135" ht="15.6">
      <c r="A43" s="79" t="s">
        <v>38</v>
      </c>
      <c r="B43" s="40">
        <v>325.24142073210294</v>
      </c>
      <c r="C43" s="41">
        <v>345.92880478688073</v>
      </c>
      <c r="D43" s="41">
        <v>363.9408220912767</v>
      </c>
      <c r="E43" s="42">
        <v>380.2557176614322</v>
      </c>
      <c r="F43" s="51">
        <f t="shared" si="67"/>
        <v>55.01429692932925</v>
      </c>
      <c r="G43" s="31">
        <f t="shared" si="68"/>
        <v>0.05347273761191729</v>
      </c>
      <c r="H43" s="47"/>
      <c r="I43" s="79" t="s">
        <v>38</v>
      </c>
      <c r="J43" s="74">
        <v>4546.786113201259</v>
      </c>
      <c r="K43" s="15">
        <v>4802.183429728986</v>
      </c>
      <c r="L43" s="15">
        <v>5027.241151318624</v>
      </c>
      <c r="M43" s="75">
        <v>5228.987579472165</v>
      </c>
      <c r="N43" s="51">
        <f t="shared" si="69"/>
        <v>682.2014662709062</v>
      </c>
      <c r="O43" s="31">
        <f t="shared" si="70"/>
        <v>0.04770181221617231</v>
      </c>
      <c r="Q43" s="79" t="s">
        <v>38</v>
      </c>
      <c r="R43" s="14">
        <v>857.7133840602143</v>
      </c>
      <c r="S43" s="15">
        <v>922.1049525907501</v>
      </c>
      <c r="T43" s="15">
        <v>981.087247654396</v>
      </c>
      <c r="U43" s="16">
        <v>1019.9583047681109</v>
      </c>
      <c r="V43" s="51">
        <f t="shared" si="71"/>
        <v>162.24492070789665</v>
      </c>
      <c r="W43" s="31">
        <f t="shared" si="72"/>
        <v>0.0594490530898677</v>
      </c>
      <c r="Y43" s="79" t="s">
        <v>38</v>
      </c>
      <c r="Z43" s="14">
        <v>653.253422973331</v>
      </c>
      <c r="AA43" s="15">
        <v>679.9507136242311</v>
      </c>
      <c r="AB43" s="15">
        <v>704.5521977928852</v>
      </c>
      <c r="AC43" s="16">
        <v>731.4276513166402</v>
      </c>
      <c r="AD43" s="51">
        <f t="shared" si="73"/>
        <v>78.17422834330921</v>
      </c>
      <c r="AE43" s="31">
        <f t="shared" si="74"/>
        <v>0.03839652683769468</v>
      </c>
      <c r="AG43" s="79" t="s">
        <v>38</v>
      </c>
      <c r="AH43" s="14">
        <v>103.03202846834198</v>
      </c>
      <c r="AI43" s="15">
        <v>108.02192297813475</v>
      </c>
      <c r="AJ43" s="15">
        <v>112.5641633108918</v>
      </c>
      <c r="AK43" s="16">
        <v>120.4005475419999</v>
      </c>
      <c r="AL43" s="51">
        <f t="shared" si="75"/>
        <v>17.36851907365792</v>
      </c>
      <c r="AM43" s="31">
        <f t="shared" si="76"/>
        <v>0.053299967024047046</v>
      </c>
      <c r="AO43" s="79" t="s">
        <v>38</v>
      </c>
      <c r="AP43" s="14">
        <v>403.8529011370451</v>
      </c>
      <c r="AQ43" s="15">
        <v>423.86407815900634</v>
      </c>
      <c r="AR43" s="15">
        <v>441.1191417616107</v>
      </c>
      <c r="AS43" s="16">
        <v>455.9694188047854</v>
      </c>
      <c r="AT43" s="51">
        <f t="shared" si="77"/>
        <v>52.11651766774031</v>
      </c>
      <c r="AU43" s="31">
        <f t="shared" si="78"/>
        <v>0.04128793488005944</v>
      </c>
      <c r="AW43" s="79" t="s">
        <v>38</v>
      </c>
      <c r="AX43" s="74">
        <v>201.4148287853013</v>
      </c>
      <c r="AY43" s="15">
        <v>211.56209553614698</v>
      </c>
      <c r="AZ43" s="15">
        <v>220.45162182319103</v>
      </c>
      <c r="BA43" s="75">
        <v>228.17095342634389</v>
      </c>
      <c r="BB43" s="51">
        <f t="shared" si="79"/>
        <v>26.75612464104259</v>
      </c>
      <c r="BC43" s="31">
        <f t="shared" si="80"/>
        <v>0.04245257203902031</v>
      </c>
      <c r="BE43" s="79" t="s">
        <v>38</v>
      </c>
      <c r="BF43" s="14">
        <v>702.948237432969</v>
      </c>
      <c r="BG43" s="15">
        <v>734.659155839689</v>
      </c>
      <c r="BH43" s="15">
        <v>759.1783392823033</v>
      </c>
      <c r="BI43" s="16">
        <v>777.701577602796</v>
      </c>
      <c r="BJ43" s="51">
        <f t="shared" si="81"/>
        <v>74.75334016982697</v>
      </c>
      <c r="BK43" s="31">
        <f t="shared" si="82"/>
        <v>0.03426035531906457</v>
      </c>
      <c r="BM43" s="79" t="s">
        <v>38</v>
      </c>
      <c r="BN43" s="14">
        <v>1680.3036406359702</v>
      </c>
      <c r="BO43" s="15">
        <v>1754.3105491091442</v>
      </c>
      <c r="BP43" s="15">
        <v>1818.516123406734</v>
      </c>
      <c r="BQ43" s="16">
        <v>1872.0317990453364</v>
      </c>
      <c r="BR43" s="51">
        <f t="shared" si="83"/>
        <v>191.7281584093662</v>
      </c>
      <c r="BS43" s="31">
        <f t="shared" si="84"/>
        <v>0.036673072061052414</v>
      </c>
      <c r="BU43" s="79" t="s">
        <v>38</v>
      </c>
      <c r="BV43" s="14">
        <v>117.32660878819145</v>
      </c>
      <c r="BW43" s="15">
        <v>122.02649696927406</v>
      </c>
      <c r="BX43" s="15">
        <v>124.1999115449807</v>
      </c>
      <c r="BY43" s="16">
        <v>125.10539928573465</v>
      </c>
      <c r="BZ43" s="51">
        <f t="shared" si="85"/>
        <v>7.7787904975431985</v>
      </c>
      <c r="CA43" s="31">
        <f t="shared" si="86"/>
        <v>0.021628920293821796</v>
      </c>
      <c r="CC43" s="79" t="s">
        <v>38</v>
      </c>
      <c r="CD43" s="14">
        <v>78.29848171994682</v>
      </c>
      <c r="CE43" s="15">
        <v>83.13101234772401</v>
      </c>
      <c r="CF43" s="15">
        <v>87.59989975115735</v>
      </c>
      <c r="CG43" s="16">
        <v>91.74103489411384</v>
      </c>
      <c r="CH43" s="51">
        <f t="shared" si="87"/>
        <v>13.442553174167017</v>
      </c>
      <c r="CI43" s="31">
        <f t="shared" si="88"/>
        <v>0.05423338397098476</v>
      </c>
      <c r="CK43" s="79" t="s">
        <v>38</v>
      </c>
      <c r="CL43" s="14">
        <v>125.0830586113443</v>
      </c>
      <c r="CM43" s="15">
        <v>134.10432824431876</v>
      </c>
      <c r="CN43" s="15">
        <v>142.70558772067398</v>
      </c>
      <c r="CO43" s="16">
        <v>150.8773344936002</v>
      </c>
      <c r="CP43" s="51">
        <f t="shared" si="89"/>
        <v>25.79427588225589</v>
      </c>
      <c r="CQ43" s="31">
        <f t="shared" si="90"/>
        <v>0.06449061496361952</v>
      </c>
      <c r="CS43" s="79" t="s">
        <v>38</v>
      </c>
      <c r="CT43" s="14">
        <v>62.730544522135474</v>
      </c>
      <c r="CU43" s="15">
        <v>65.04956655509818</v>
      </c>
      <c r="CV43" s="15">
        <v>67.74716311167566</v>
      </c>
      <c r="CW43" s="16">
        <v>72.00111521334003</v>
      </c>
      <c r="CX43" s="51">
        <f t="shared" si="91"/>
        <v>9.270570691204554</v>
      </c>
      <c r="CY43" s="31">
        <f t="shared" si="92"/>
        <v>0.047016169233370375</v>
      </c>
      <c r="DA43" s="79" t="s">
        <v>38</v>
      </c>
      <c r="DB43" s="14">
        <v>1387.726304187737</v>
      </c>
      <c r="DC43" s="15">
        <v>1462.3019838915595</v>
      </c>
      <c r="DD43" s="15">
        <v>1527.6562042720286</v>
      </c>
      <c r="DE43" s="16">
        <v>1583.232959581693</v>
      </c>
      <c r="DF43" s="51">
        <f t="shared" si="93"/>
        <v>195.50665539395595</v>
      </c>
      <c r="DG43" s="31">
        <f t="shared" si="94"/>
        <v>0.044913485145229304</v>
      </c>
      <c r="DI43" s="79" t="s">
        <v>38</v>
      </c>
      <c r="DJ43" s="14">
        <v>544.352405052153</v>
      </c>
      <c r="DK43" s="15">
        <v>573.3368329607279</v>
      </c>
      <c r="DL43" s="15">
        <v>597.8788982896025</v>
      </c>
      <c r="DM43" s="16">
        <v>620.4797642474099</v>
      </c>
      <c r="DN43" s="51">
        <f t="shared" si="95"/>
        <v>76.12735919525687</v>
      </c>
      <c r="DO43" s="31">
        <f t="shared" si="96"/>
        <v>0.044597924909555164</v>
      </c>
      <c r="DQ43" s="79" t="s">
        <v>38</v>
      </c>
      <c r="DR43" s="14">
        <v>225.8656625052476</v>
      </c>
      <c r="DS43" s="15">
        <v>237.89285280629898</v>
      </c>
      <c r="DT43" s="15">
        <v>248.11323867245483</v>
      </c>
      <c r="DU43" s="16">
        <v>255.63084731660487</v>
      </c>
      <c r="DV43" s="51">
        <f t="shared" si="97"/>
        <v>29.765184811357273</v>
      </c>
      <c r="DW43" s="31">
        <f t="shared" si="98"/>
        <v>0.042127882880533596</v>
      </c>
      <c r="DY43" s="140" t="s">
        <v>38</v>
      </c>
      <c r="DZ43" s="104">
        <v>11998.571140160562</v>
      </c>
      <c r="EA43" s="105">
        <v>12639.323786984078</v>
      </c>
      <c r="EB43" s="105">
        <v>13196.932694340077</v>
      </c>
      <c r="EC43" s="106">
        <v>13675.873539715842</v>
      </c>
      <c r="ED43" s="107">
        <f t="shared" si="99"/>
        <v>1677.3023995552794</v>
      </c>
      <c r="EE43" s="108">
        <f t="shared" si="100"/>
        <v>0.04458034177136572</v>
      </c>
    </row>
    <row r="44" spans="1:135" ht="15.6">
      <c r="A44" s="79" t="s">
        <v>39</v>
      </c>
      <c r="B44" s="40">
        <v>1096.6504410422456</v>
      </c>
      <c r="C44" s="41">
        <v>1107.2469076502075</v>
      </c>
      <c r="D44" s="41">
        <v>1109.1411477492418</v>
      </c>
      <c r="E44" s="42">
        <v>1104.9993675980854</v>
      </c>
      <c r="F44" s="51">
        <f t="shared" si="67"/>
        <v>8.348926555839853</v>
      </c>
      <c r="G44" s="31">
        <f t="shared" si="68"/>
        <v>0.002531292345215208</v>
      </c>
      <c r="H44" s="47"/>
      <c r="I44" s="79" t="s">
        <v>39</v>
      </c>
      <c r="J44" s="74">
        <v>7660.874112418497</v>
      </c>
      <c r="K44" s="15">
        <v>7931.947198842362</v>
      </c>
      <c r="L44" s="15">
        <v>8153.715276473331</v>
      </c>
      <c r="M44" s="75">
        <v>8343.993223606953</v>
      </c>
      <c r="N44" s="51">
        <f t="shared" si="69"/>
        <v>683.1191111884555</v>
      </c>
      <c r="O44" s="31">
        <f t="shared" si="70"/>
        <v>0.028881138116358507</v>
      </c>
      <c r="Q44" s="79" t="s">
        <v>39</v>
      </c>
      <c r="R44" s="14">
        <v>2523.7367688505615</v>
      </c>
      <c r="S44" s="15">
        <v>2643.221437518192</v>
      </c>
      <c r="T44" s="15">
        <v>2746.763547071739</v>
      </c>
      <c r="U44" s="16">
        <v>2774.6942553931876</v>
      </c>
      <c r="V44" s="51">
        <f t="shared" si="71"/>
        <v>250.95748654262616</v>
      </c>
      <c r="W44" s="31">
        <f t="shared" si="72"/>
        <v>0.0321045516211893</v>
      </c>
      <c r="Y44" s="79" t="s">
        <v>39</v>
      </c>
      <c r="Z44" s="14">
        <v>1727.115208812695</v>
      </c>
      <c r="AA44" s="15">
        <v>1708.6508575384578</v>
      </c>
      <c r="AB44" s="15">
        <v>1677.4500391644451</v>
      </c>
      <c r="AC44" s="16">
        <v>1641.9048170134809</v>
      </c>
      <c r="AD44" s="51">
        <f t="shared" si="73"/>
        <v>-85.21039179921422</v>
      </c>
      <c r="AE44" s="31">
        <f t="shared" si="74"/>
        <v>-0.016723734637659415</v>
      </c>
      <c r="AG44" s="79" t="s">
        <v>39</v>
      </c>
      <c r="AH44" s="14">
        <v>239.19855881194798</v>
      </c>
      <c r="AI44" s="15">
        <v>242.889533678316</v>
      </c>
      <c r="AJ44" s="15">
        <v>245.0254198814181</v>
      </c>
      <c r="AK44" s="16">
        <v>246.63972907334315</v>
      </c>
      <c r="AL44" s="51">
        <f t="shared" si="75"/>
        <v>7.441170261395172</v>
      </c>
      <c r="AM44" s="31">
        <f t="shared" si="76"/>
        <v>0.01026387862467848</v>
      </c>
      <c r="AO44" s="79" t="s">
        <v>39</v>
      </c>
      <c r="AP44" s="14">
        <v>851.2762710090999</v>
      </c>
      <c r="AQ44" s="15">
        <v>861.711723902128</v>
      </c>
      <c r="AR44" s="15">
        <v>865.932665276679</v>
      </c>
      <c r="AS44" s="16">
        <v>865.4735774430758</v>
      </c>
      <c r="AT44" s="51">
        <f t="shared" si="77"/>
        <v>14.197306433975882</v>
      </c>
      <c r="AU44" s="31">
        <f t="shared" si="78"/>
        <v>0.005528602231153146</v>
      </c>
      <c r="AW44" s="79" t="s">
        <v>39</v>
      </c>
      <c r="AX44" s="74">
        <v>574.9180524018925</v>
      </c>
      <c r="AY44" s="15">
        <v>588.4193546270078</v>
      </c>
      <c r="AZ44" s="15">
        <v>597.8209063994143</v>
      </c>
      <c r="BA44" s="75">
        <v>604.428770987017</v>
      </c>
      <c r="BB44" s="51">
        <f t="shared" si="79"/>
        <v>29.510718585124437</v>
      </c>
      <c r="BC44" s="31">
        <f t="shared" si="80"/>
        <v>0.01682541898471368</v>
      </c>
      <c r="BE44" s="79" t="s">
        <v>39</v>
      </c>
      <c r="BF44" s="14">
        <v>1155.551145926805</v>
      </c>
      <c r="BG44" s="15">
        <v>1178.9451963901456</v>
      </c>
      <c r="BH44" s="15">
        <v>1193.1920678158297</v>
      </c>
      <c r="BI44" s="16">
        <v>1201.4785413686475</v>
      </c>
      <c r="BJ44" s="51">
        <f t="shared" si="81"/>
        <v>45.927395441842464</v>
      </c>
      <c r="BK44" s="31">
        <f t="shared" si="82"/>
        <v>0.013076595011274339</v>
      </c>
      <c r="BM44" s="79" t="s">
        <v>39</v>
      </c>
      <c r="BN44" s="14">
        <v>2588.158789029732</v>
      </c>
      <c r="BO44" s="15">
        <v>2674.1453287928325</v>
      </c>
      <c r="BP44" s="15">
        <v>2744.2145382883905</v>
      </c>
      <c r="BQ44" s="16">
        <v>2794.12949195629</v>
      </c>
      <c r="BR44" s="51">
        <f t="shared" si="83"/>
        <v>205.97070292655826</v>
      </c>
      <c r="BS44" s="31">
        <f t="shared" si="84"/>
        <v>0.02585316778537905</v>
      </c>
      <c r="BU44" s="79" t="s">
        <v>39</v>
      </c>
      <c r="BV44" s="14">
        <v>379.64649147081025</v>
      </c>
      <c r="BW44" s="15">
        <v>373.43476012381393</v>
      </c>
      <c r="BX44" s="15">
        <v>363.4560538102228</v>
      </c>
      <c r="BY44" s="16">
        <v>350.95426845523536</v>
      </c>
      <c r="BZ44" s="51">
        <f t="shared" si="85"/>
        <v>-28.692223015574882</v>
      </c>
      <c r="CA44" s="31">
        <f t="shared" si="86"/>
        <v>-0.025854760070455285</v>
      </c>
      <c r="CC44" s="79" t="s">
        <v>39</v>
      </c>
      <c r="CD44" s="14">
        <v>328.3543130421873</v>
      </c>
      <c r="CE44" s="15">
        <v>341.5288574208284</v>
      </c>
      <c r="CF44" s="15">
        <v>352.7487514262175</v>
      </c>
      <c r="CG44" s="16">
        <v>362.5274474113033</v>
      </c>
      <c r="CH44" s="51">
        <f t="shared" si="87"/>
        <v>34.173134369115985</v>
      </c>
      <c r="CI44" s="31">
        <f t="shared" si="88"/>
        <v>0.03355293031914841</v>
      </c>
      <c r="CK44" s="79" t="s">
        <v>39</v>
      </c>
      <c r="CL44" s="14">
        <v>516.7110490284866</v>
      </c>
      <c r="CM44" s="15">
        <v>538.162396473086</v>
      </c>
      <c r="CN44" s="15">
        <v>556.3258964061055</v>
      </c>
      <c r="CO44" s="16">
        <v>572.2563048508065</v>
      </c>
      <c r="CP44" s="51">
        <f t="shared" si="89"/>
        <v>55.54525582231986</v>
      </c>
      <c r="CQ44" s="31">
        <f t="shared" si="90"/>
        <v>0.034620182401099875</v>
      </c>
      <c r="CS44" s="79" t="s">
        <v>39</v>
      </c>
      <c r="CT44" s="14">
        <v>313.4799753701631</v>
      </c>
      <c r="CU44" s="15">
        <v>315.6669273057055</v>
      </c>
      <c r="CV44" s="15">
        <v>316.16708574249606</v>
      </c>
      <c r="CW44" s="16">
        <v>315.23663382654354</v>
      </c>
      <c r="CX44" s="51">
        <f t="shared" si="91"/>
        <v>1.7566584563804213</v>
      </c>
      <c r="CY44" s="31">
        <f t="shared" si="92"/>
        <v>0.0018644331260109226</v>
      </c>
      <c r="DA44" s="79" t="s">
        <v>39</v>
      </c>
      <c r="DB44" s="14">
        <v>3498.024457462054</v>
      </c>
      <c r="DC44" s="15">
        <v>3521.7383915040887</v>
      </c>
      <c r="DD44" s="15">
        <v>3519.823772958941</v>
      </c>
      <c r="DE44" s="16">
        <v>3498.180663173452</v>
      </c>
      <c r="DF44" s="51">
        <f t="shared" si="93"/>
        <v>0.15620571139788808</v>
      </c>
      <c r="DG44" s="31">
        <f t="shared" si="94"/>
        <v>1.4884914634194502E-05</v>
      </c>
      <c r="DI44" s="79" t="s">
        <v>39</v>
      </c>
      <c r="DJ44" s="14">
        <v>2433.718552272547</v>
      </c>
      <c r="DK44" s="15">
        <v>2538.464581228203</v>
      </c>
      <c r="DL44" s="15">
        <v>2628.047874851028</v>
      </c>
      <c r="DM44" s="16">
        <v>2732.9537809004983</v>
      </c>
      <c r="DN44" s="51">
        <f t="shared" si="95"/>
        <v>299.2352286279511</v>
      </c>
      <c r="DO44" s="31">
        <f t="shared" si="96"/>
        <v>0.0394110067594684</v>
      </c>
      <c r="DQ44" s="79" t="s">
        <v>39</v>
      </c>
      <c r="DR44" s="14">
        <v>665.0828677503134</v>
      </c>
      <c r="DS44" s="15">
        <v>679.9534258784245</v>
      </c>
      <c r="DT44" s="15">
        <v>689.9039614534956</v>
      </c>
      <c r="DU44" s="16">
        <v>670.2890107954996</v>
      </c>
      <c r="DV44" s="51">
        <f t="shared" si="97"/>
        <v>5.206143045186195</v>
      </c>
      <c r="DW44" s="31">
        <f t="shared" si="98"/>
        <v>0.0026024915242912616</v>
      </c>
      <c r="DY44" s="140" t="s">
        <v>39</v>
      </c>
      <c r="DZ44" s="104">
        <v>27079.31209568259</v>
      </c>
      <c r="EA44" s="105">
        <v>27834.424513512422</v>
      </c>
      <c r="EB44" s="105">
        <v>28410.009875544543</v>
      </c>
      <c r="EC44" s="106">
        <v>28795.94072855493</v>
      </c>
      <c r="ED44" s="107">
        <f t="shared" si="99"/>
        <v>1716.62863287234</v>
      </c>
      <c r="EE44" s="108">
        <f t="shared" si="100"/>
        <v>0.02069945084650704</v>
      </c>
    </row>
    <row r="45" spans="1:135" ht="15.6">
      <c r="A45" s="79" t="s">
        <v>40</v>
      </c>
      <c r="B45" s="40">
        <v>1311.54810146446</v>
      </c>
      <c r="C45" s="41">
        <v>1321.7990891562283</v>
      </c>
      <c r="D45" s="41">
        <v>1315.8805480962028</v>
      </c>
      <c r="E45" s="42">
        <v>1302.8430842386713</v>
      </c>
      <c r="F45" s="51">
        <f t="shared" si="67"/>
        <v>-8.705017225788652</v>
      </c>
      <c r="G45" s="31">
        <f t="shared" si="68"/>
        <v>-0.002217315437854972</v>
      </c>
      <c r="H45" s="47"/>
      <c r="I45" s="79" t="s">
        <v>40</v>
      </c>
      <c r="J45" s="74">
        <v>14750.944045465416</v>
      </c>
      <c r="K45" s="15">
        <v>15137.836168039501</v>
      </c>
      <c r="L45" s="15">
        <v>15296.48798926852</v>
      </c>
      <c r="M45" s="75">
        <v>15501.691364908842</v>
      </c>
      <c r="N45" s="51">
        <f t="shared" si="69"/>
        <v>750.747319443426</v>
      </c>
      <c r="O45" s="31">
        <f t="shared" si="70"/>
        <v>0.016685017196234053</v>
      </c>
      <c r="Q45" s="79" t="s">
        <v>40</v>
      </c>
      <c r="R45" s="14">
        <v>3179.910764819858</v>
      </c>
      <c r="S45" s="15">
        <v>3280.367908412209</v>
      </c>
      <c r="T45" s="15">
        <v>3336.0524350140513</v>
      </c>
      <c r="U45" s="16">
        <v>3190.3488402041635</v>
      </c>
      <c r="V45" s="51">
        <f t="shared" si="71"/>
        <v>10.438075384305648</v>
      </c>
      <c r="W45" s="31">
        <f t="shared" si="72"/>
        <v>0.0010929735584137568</v>
      </c>
      <c r="Y45" s="79" t="s">
        <v>40</v>
      </c>
      <c r="Z45" s="14">
        <v>2447.860993538369</v>
      </c>
      <c r="AA45" s="15">
        <v>2534.7722507902613</v>
      </c>
      <c r="AB45" s="15">
        <v>2566.5351156989605</v>
      </c>
      <c r="AC45" s="16">
        <v>2557.5303711397214</v>
      </c>
      <c r="AD45" s="51">
        <f t="shared" si="73"/>
        <v>109.66937760135261</v>
      </c>
      <c r="AE45" s="31">
        <f t="shared" si="74"/>
        <v>0.014716407099492956</v>
      </c>
      <c r="AG45" s="79" t="s">
        <v>40</v>
      </c>
      <c r="AH45" s="14">
        <v>325.332797723393</v>
      </c>
      <c r="AI45" s="15">
        <v>343.5547479656299</v>
      </c>
      <c r="AJ45" s="15">
        <v>358.75634490211127</v>
      </c>
      <c r="AK45" s="16">
        <v>375.263681604439</v>
      </c>
      <c r="AL45" s="51">
        <f t="shared" si="75"/>
        <v>49.930883881045986</v>
      </c>
      <c r="AM45" s="31">
        <f t="shared" si="76"/>
        <v>0.04874417666446251</v>
      </c>
      <c r="AO45" s="79" t="s">
        <v>40</v>
      </c>
      <c r="AP45" s="14">
        <v>1246.0816998196526</v>
      </c>
      <c r="AQ45" s="15">
        <v>1253.9857497295293</v>
      </c>
      <c r="AR45" s="15">
        <v>1247.1959468085288</v>
      </c>
      <c r="AS45" s="16">
        <v>1233.6100462558195</v>
      </c>
      <c r="AT45" s="51">
        <f t="shared" si="77"/>
        <v>-12.471653563833115</v>
      </c>
      <c r="AU45" s="31">
        <f t="shared" si="78"/>
        <v>-0.003347424921673836</v>
      </c>
      <c r="AW45" s="79" t="s">
        <v>40</v>
      </c>
      <c r="AX45" s="74">
        <v>1033.2678461158694</v>
      </c>
      <c r="AY45" s="15">
        <v>1057.5365312727868</v>
      </c>
      <c r="AZ45" s="15">
        <v>1069.200016084364</v>
      </c>
      <c r="BA45" s="75">
        <v>1075.5137136324433</v>
      </c>
      <c r="BB45" s="51">
        <f t="shared" si="79"/>
        <v>42.24586751657398</v>
      </c>
      <c r="BC45" s="31">
        <f t="shared" si="80"/>
        <v>0.013446932422368496</v>
      </c>
      <c r="BE45" s="79" t="s">
        <v>40</v>
      </c>
      <c r="BF45" s="14">
        <v>1995.6506830056387</v>
      </c>
      <c r="BG45" s="15">
        <v>2073.558338285994</v>
      </c>
      <c r="BH45" s="15">
        <v>2092.6774800128564</v>
      </c>
      <c r="BI45" s="16">
        <v>2101.160810224683</v>
      </c>
      <c r="BJ45" s="51">
        <f t="shared" si="81"/>
        <v>105.51012721904408</v>
      </c>
      <c r="BK45" s="31">
        <f t="shared" si="82"/>
        <v>0.017321576575771713</v>
      </c>
      <c r="BM45" s="79" t="s">
        <v>40</v>
      </c>
      <c r="BN45" s="14">
        <v>4296.697109715664</v>
      </c>
      <c r="BO45" s="15">
        <v>4280.382794070457</v>
      </c>
      <c r="BP45" s="15">
        <v>4250.505809709347</v>
      </c>
      <c r="BQ45" s="16">
        <v>4262.690718843319</v>
      </c>
      <c r="BR45" s="51">
        <f t="shared" si="83"/>
        <v>-34.00639087234504</v>
      </c>
      <c r="BS45" s="31">
        <f t="shared" si="84"/>
        <v>-0.0026451715178101853</v>
      </c>
      <c r="BU45" s="79" t="s">
        <v>40</v>
      </c>
      <c r="BV45" s="14">
        <v>594.0096307558641</v>
      </c>
      <c r="BW45" s="15">
        <v>626.6724240592787</v>
      </c>
      <c r="BX45" s="15">
        <v>650.4162416656413</v>
      </c>
      <c r="BY45" s="16">
        <v>671.1406035677808</v>
      </c>
      <c r="BZ45" s="51">
        <f t="shared" si="85"/>
        <v>77.13097281191665</v>
      </c>
      <c r="CA45" s="31">
        <f t="shared" si="86"/>
        <v>0.04153373839719943</v>
      </c>
      <c r="CC45" s="79" t="s">
        <v>40</v>
      </c>
      <c r="CD45" s="14">
        <v>386.7393000536459</v>
      </c>
      <c r="CE45" s="15">
        <v>408.41453944563085</v>
      </c>
      <c r="CF45" s="15">
        <v>426.07165289599135</v>
      </c>
      <c r="CG45" s="16">
        <v>442.2101739551694</v>
      </c>
      <c r="CH45" s="51">
        <f t="shared" si="87"/>
        <v>55.47087390152353</v>
      </c>
      <c r="CI45" s="31">
        <f t="shared" si="88"/>
        <v>0.04569125105542038</v>
      </c>
      <c r="CK45" s="79" t="s">
        <v>40</v>
      </c>
      <c r="CL45" s="14">
        <v>582.9144459742336</v>
      </c>
      <c r="CM45" s="15">
        <v>614.7580259880091</v>
      </c>
      <c r="CN45" s="15">
        <v>640.7397838084864</v>
      </c>
      <c r="CO45" s="16">
        <v>664.423302158034</v>
      </c>
      <c r="CP45" s="51">
        <f t="shared" si="89"/>
        <v>81.50885618380039</v>
      </c>
      <c r="CQ45" s="31">
        <f t="shared" si="90"/>
        <v>0.044591960394330776</v>
      </c>
      <c r="CS45" s="79" t="s">
        <v>40</v>
      </c>
      <c r="CT45" s="14">
        <v>186.18683426506115</v>
      </c>
      <c r="CU45" s="15">
        <v>171.5685862885946</v>
      </c>
      <c r="CV45" s="15">
        <v>183.13456978933107</v>
      </c>
      <c r="CW45" s="16">
        <v>166.379337952924</v>
      </c>
      <c r="CX45" s="51">
        <f t="shared" si="91"/>
        <v>-19.807496312137147</v>
      </c>
      <c r="CY45" s="31">
        <f t="shared" si="92"/>
        <v>-0.03679925892886815</v>
      </c>
      <c r="DA45" s="79" t="s">
        <v>40</v>
      </c>
      <c r="DB45" s="14">
        <v>5071.700634842775</v>
      </c>
      <c r="DC45" s="15">
        <v>5280.858804431204</v>
      </c>
      <c r="DD45" s="15">
        <v>5437.569761289332</v>
      </c>
      <c r="DE45" s="16">
        <v>5571.095884360294</v>
      </c>
      <c r="DF45" s="51">
        <f t="shared" si="93"/>
        <v>499.395249517519</v>
      </c>
      <c r="DG45" s="31">
        <f t="shared" si="94"/>
        <v>0.03180035784497992</v>
      </c>
      <c r="DI45" s="79" t="s">
        <v>40</v>
      </c>
      <c r="DJ45" s="14">
        <v>2258.3850201256755</v>
      </c>
      <c r="DK45" s="15">
        <v>2322.641793555353</v>
      </c>
      <c r="DL45" s="15">
        <v>2360.7668792439904</v>
      </c>
      <c r="DM45" s="16">
        <v>2418.879637139143</v>
      </c>
      <c r="DN45" s="51">
        <f t="shared" si="95"/>
        <v>160.49461701346763</v>
      </c>
      <c r="DO45" s="31">
        <f t="shared" si="96"/>
        <v>0.023148702910377184</v>
      </c>
      <c r="DQ45" s="79" t="s">
        <v>40</v>
      </c>
      <c r="DR45" s="14">
        <v>990.023141221158</v>
      </c>
      <c r="DS45" s="15">
        <v>1031.5070534048234</v>
      </c>
      <c r="DT45" s="15">
        <v>1062.0863173549808</v>
      </c>
      <c r="DU45" s="16">
        <v>1056.2821766642294</v>
      </c>
      <c r="DV45" s="51">
        <f t="shared" si="97"/>
        <v>66.25903544307141</v>
      </c>
      <c r="DW45" s="31">
        <f t="shared" si="98"/>
        <v>0.021828947919392272</v>
      </c>
      <c r="DY45" s="140" t="s">
        <v>40</v>
      </c>
      <c r="DZ45" s="104">
        <v>40584.25644678275</v>
      </c>
      <c r="EA45" s="105">
        <v>41705.45555757546</v>
      </c>
      <c r="EB45" s="105">
        <v>42300.6294475162</v>
      </c>
      <c r="EC45" s="106">
        <v>42643.23543055843</v>
      </c>
      <c r="ED45" s="107">
        <f t="shared" si="99"/>
        <v>2058.9789837756834</v>
      </c>
      <c r="EE45" s="108">
        <f t="shared" si="100"/>
        <v>0.016632957878215393</v>
      </c>
    </row>
    <row r="46" spans="1:135" ht="15.6">
      <c r="A46" s="79" t="s">
        <v>41</v>
      </c>
      <c r="B46" s="40">
        <v>567.6092943201049</v>
      </c>
      <c r="C46" s="41">
        <v>595.6296003064892</v>
      </c>
      <c r="D46" s="41">
        <v>618.4166645242474</v>
      </c>
      <c r="E46" s="42">
        <v>638.7429951357177</v>
      </c>
      <c r="F46" s="51">
        <f t="shared" si="67"/>
        <v>71.13370081561277</v>
      </c>
      <c r="G46" s="31">
        <f t="shared" si="68"/>
        <v>0.04014100428381062</v>
      </c>
      <c r="H46" s="47"/>
      <c r="I46" s="79" t="s">
        <v>41</v>
      </c>
      <c r="J46" s="74">
        <v>9195.140882630496</v>
      </c>
      <c r="K46" s="15">
        <v>9625.186198602236</v>
      </c>
      <c r="L46" s="15">
        <v>10007.625361032273</v>
      </c>
      <c r="M46" s="75">
        <v>10360.635374262727</v>
      </c>
      <c r="N46" s="51">
        <f t="shared" si="69"/>
        <v>1165.494491632231</v>
      </c>
      <c r="O46" s="31">
        <f t="shared" si="70"/>
        <v>0.04058126079949331</v>
      </c>
      <c r="Q46" s="79" t="s">
        <v>41</v>
      </c>
      <c r="R46" s="14">
        <v>1747.8080844129063</v>
      </c>
      <c r="S46" s="15">
        <v>1853.1747744127247</v>
      </c>
      <c r="T46" s="15">
        <v>1944.1042366856302</v>
      </c>
      <c r="U46" s="16">
        <v>1994.1786858720736</v>
      </c>
      <c r="V46" s="51">
        <f t="shared" si="71"/>
        <v>246.37060145916735</v>
      </c>
      <c r="W46" s="31">
        <f t="shared" si="72"/>
        <v>0.04493700350464924</v>
      </c>
      <c r="Y46" s="79" t="s">
        <v>41</v>
      </c>
      <c r="Z46" s="14">
        <v>1219.3300354926423</v>
      </c>
      <c r="AA46" s="15">
        <v>1254.963269983587</v>
      </c>
      <c r="AB46" s="15">
        <v>1287.342619807751</v>
      </c>
      <c r="AC46" s="16">
        <v>1316.4349468202715</v>
      </c>
      <c r="AD46" s="51">
        <f t="shared" si="73"/>
        <v>97.10491132762922</v>
      </c>
      <c r="AE46" s="31">
        <f t="shared" si="74"/>
        <v>0.025870899047604423</v>
      </c>
      <c r="AG46" s="79" t="s">
        <v>41</v>
      </c>
      <c r="AH46" s="14">
        <v>157.24227679789098</v>
      </c>
      <c r="AI46" s="15">
        <v>162.12831750858544</v>
      </c>
      <c r="AJ46" s="15">
        <v>166.31580555393313</v>
      </c>
      <c r="AK46" s="16">
        <v>176.38349236553688</v>
      </c>
      <c r="AL46" s="51">
        <f t="shared" si="75"/>
        <v>19.1412155676459</v>
      </c>
      <c r="AM46" s="31">
        <f t="shared" si="76"/>
        <v>0.03903347086318343</v>
      </c>
      <c r="AO46" s="79" t="s">
        <v>41</v>
      </c>
      <c r="AP46" s="14">
        <v>706.9150365789781</v>
      </c>
      <c r="AQ46" s="15">
        <v>741.9165148667248</v>
      </c>
      <c r="AR46" s="15">
        <v>773.1613837263399</v>
      </c>
      <c r="AS46" s="16">
        <v>801.769570989486</v>
      </c>
      <c r="AT46" s="51">
        <f t="shared" si="77"/>
        <v>94.854534410508</v>
      </c>
      <c r="AU46" s="31">
        <f t="shared" si="78"/>
        <v>0.04286345814537018</v>
      </c>
      <c r="AW46" s="79" t="s">
        <v>41</v>
      </c>
      <c r="AX46" s="74">
        <v>463.9007066328294</v>
      </c>
      <c r="AY46" s="15">
        <v>487.6283416827988</v>
      </c>
      <c r="AZ46" s="15">
        <v>508.5618064558193</v>
      </c>
      <c r="BA46" s="75">
        <v>527.9977275356105</v>
      </c>
      <c r="BB46" s="51">
        <f t="shared" si="79"/>
        <v>64.09702090278108</v>
      </c>
      <c r="BC46" s="31">
        <f t="shared" si="80"/>
        <v>0.044084559213357855</v>
      </c>
      <c r="BE46" s="79" t="s">
        <v>41</v>
      </c>
      <c r="BF46" s="14">
        <v>863.6354876317806</v>
      </c>
      <c r="BG46" s="15">
        <v>905.3804492890599</v>
      </c>
      <c r="BH46" s="15">
        <v>940.0879213807636</v>
      </c>
      <c r="BI46" s="16">
        <v>970.3698945460903</v>
      </c>
      <c r="BJ46" s="51">
        <f t="shared" si="81"/>
        <v>106.73440691430972</v>
      </c>
      <c r="BK46" s="31">
        <f t="shared" si="82"/>
        <v>0.03960640103346935</v>
      </c>
      <c r="BM46" s="79" t="s">
        <v>41</v>
      </c>
      <c r="BN46" s="14">
        <v>2785.5092371790133</v>
      </c>
      <c r="BO46" s="15">
        <v>2898.1030234748982</v>
      </c>
      <c r="BP46" s="15">
        <v>2994.5089882440416</v>
      </c>
      <c r="BQ46" s="16">
        <v>3083.4637082991103</v>
      </c>
      <c r="BR46" s="51">
        <f t="shared" si="83"/>
        <v>297.95447112009697</v>
      </c>
      <c r="BS46" s="31">
        <f t="shared" si="84"/>
        <v>0.034454546615455994</v>
      </c>
      <c r="BU46" s="79" t="s">
        <v>41</v>
      </c>
      <c r="BV46" s="14">
        <v>258.3936479232931</v>
      </c>
      <c r="BW46" s="15">
        <v>271.46778081588724</v>
      </c>
      <c r="BX46" s="15">
        <v>279.2887175084135</v>
      </c>
      <c r="BY46" s="16">
        <v>284.1653145235809</v>
      </c>
      <c r="BZ46" s="51">
        <f t="shared" si="85"/>
        <v>25.7716666002878</v>
      </c>
      <c r="CA46" s="31">
        <f t="shared" si="86"/>
        <v>0.03219815330635489</v>
      </c>
      <c r="CC46" s="79" t="s">
        <v>41</v>
      </c>
      <c r="CD46" s="14">
        <v>151.80770277417872</v>
      </c>
      <c r="CE46" s="15">
        <v>163.08476159650235</v>
      </c>
      <c r="CF46" s="15">
        <v>173.9227778533362</v>
      </c>
      <c r="CG46" s="16">
        <v>184.19851206162872</v>
      </c>
      <c r="CH46" s="51">
        <f t="shared" si="87"/>
        <v>32.39080928745</v>
      </c>
      <c r="CI46" s="31">
        <f t="shared" si="88"/>
        <v>0.06658982532701829</v>
      </c>
      <c r="CK46" s="79" t="s">
        <v>41</v>
      </c>
      <c r="CL46" s="14">
        <v>216.13629922331026</v>
      </c>
      <c r="CM46" s="15">
        <v>233.9905931177148</v>
      </c>
      <c r="CN46" s="15">
        <v>251.2118888126265</v>
      </c>
      <c r="CO46" s="16">
        <v>267.79081518160285</v>
      </c>
      <c r="CP46" s="51">
        <f t="shared" si="89"/>
        <v>51.65451595829259</v>
      </c>
      <c r="CQ46" s="31">
        <f t="shared" si="90"/>
        <v>0.07404543957520349</v>
      </c>
      <c r="CS46" s="79" t="s">
        <v>41</v>
      </c>
      <c r="CT46" s="14">
        <v>121.57578427075536</v>
      </c>
      <c r="CU46" s="15">
        <v>127.31209297931669</v>
      </c>
      <c r="CV46" s="15">
        <v>133.66197138896527</v>
      </c>
      <c r="CW46" s="16">
        <v>139.47104735857374</v>
      </c>
      <c r="CX46" s="51">
        <f t="shared" si="91"/>
        <v>17.89526308781838</v>
      </c>
      <c r="CY46" s="31">
        <f t="shared" si="92"/>
        <v>0.04683683115174064</v>
      </c>
      <c r="DA46" s="79" t="s">
        <v>41</v>
      </c>
      <c r="DB46" s="14">
        <v>2634.555613659697</v>
      </c>
      <c r="DC46" s="15">
        <v>2755.7178084426732</v>
      </c>
      <c r="DD46" s="15">
        <v>2862.010610727597</v>
      </c>
      <c r="DE46" s="16">
        <v>2947.994414214955</v>
      </c>
      <c r="DF46" s="51">
        <f t="shared" si="93"/>
        <v>313.43880055525824</v>
      </c>
      <c r="DG46" s="31">
        <f t="shared" si="94"/>
        <v>0.03818104475828732</v>
      </c>
      <c r="DI46" s="79" t="s">
        <v>41</v>
      </c>
      <c r="DJ46" s="14">
        <v>1043.6047019952077</v>
      </c>
      <c r="DK46" s="15">
        <v>1093.1902619140737</v>
      </c>
      <c r="DL46" s="15">
        <v>1136.6025654391046</v>
      </c>
      <c r="DM46" s="16">
        <v>1177.5341928169</v>
      </c>
      <c r="DN46" s="51">
        <f t="shared" si="95"/>
        <v>133.9294908216923</v>
      </c>
      <c r="DO46" s="31">
        <f t="shared" si="96"/>
        <v>0.041068165610647966</v>
      </c>
      <c r="DQ46" s="79" t="s">
        <v>41</v>
      </c>
      <c r="DR46" s="14">
        <v>391.9779192444605</v>
      </c>
      <c r="DS46" s="15">
        <v>408.91874716981755</v>
      </c>
      <c r="DT46" s="15">
        <v>423.6683186537664</v>
      </c>
      <c r="DU46" s="16">
        <v>433.9266353909635</v>
      </c>
      <c r="DV46" s="51">
        <f t="shared" si="97"/>
        <v>41.94871614650299</v>
      </c>
      <c r="DW46" s="31">
        <f t="shared" si="98"/>
        <v>0.03447079736573544</v>
      </c>
      <c r="DY46" s="140" t="s">
        <v>41</v>
      </c>
      <c r="DZ46" s="104">
        <v>22192.8130049886</v>
      </c>
      <c r="EA46" s="105">
        <v>23219.797734552718</v>
      </c>
      <c r="EB46" s="105">
        <v>24121.14723813872</v>
      </c>
      <c r="EC46" s="106">
        <v>24905.88523995441</v>
      </c>
      <c r="ED46" s="107">
        <f t="shared" si="99"/>
        <v>2713.07223496581</v>
      </c>
      <c r="EE46" s="108">
        <f t="shared" si="100"/>
        <v>0.03919379027518599</v>
      </c>
    </row>
    <row r="47" spans="1:135" ht="15.6">
      <c r="A47" s="79" t="s">
        <v>42</v>
      </c>
      <c r="B47" s="40">
        <v>320.4274287177803</v>
      </c>
      <c r="C47" s="41">
        <v>335.8657828896054</v>
      </c>
      <c r="D47" s="41">
        <v>346.695609741834</v>
      </c>
      <c r="E47" s="42">
        <v>355.37169451101187</v>
      </c>
      <c r="F47" s="51">
        <f t="shared" si="67"/>
        <v>34.94426579323158</v>
      </c>
      <c r="G47" s="31">
        <f t="shared" si="68"/>
        <v>0.035104943659957755</v>
      </c>
      <c r="H47" s="47"/>
      <c r="I47" s="79" t="s">
        <v>42</v>
      </c>
      <c r="J47" s="74">
        <v>3801.129750138833</v>
      </c>
      <c r="K47" s="15">
        <v>3974.6271563915934</v>
      </c>
      <c r="L47" s="15">
        <v>4127.919487263321</v>
      </c>
      <c r="M47" s="75">
        <v>4257.283884299571</v>
      </c>
      <c r="N47" s="51">
        <f t="shared" si="69"/>
        <v>456.1541341607376</v>
      </c>
      <c r="O47" s="31">
        <f t="shared" si="70"/>
        <v>0.038500329853598414</v>
      </c>
      <c r="Q47" s="79" t="s">
        <v>42</v>
      </c>
      <c r="R47" s="14">
        <v>748.7558968320582</v>
      </c>
      <c r="S47" s="15">
        <v>789.1189555998468</v>
      </c>
      <c r="T47" s="15">
        <v>821.6686332769539</v>
      </c>
      <c r="U47" s="16">
        <v>834.1946139098528</v>
      </c>
      <c r="V47" s="51">
        <f t="shared" si="71"/>
        <v>85.43871707779465</v>
      </c>
      <c r="W47" s="31">
        <f t="shared" si="72"/>
        <v>0.03667440285931867</v>
      </c>
      <c r="Y47" s="79" t="s">
        <v>42</v>
      </c>
      <c r="Z47" s="14">
        <v>635.6241600077627</v>
      </c>
      <c r="AA47" s="15">
        <v>656.105244597615</v>
      </c>
      <c r="AB47" s="15">
        <v>675.843991837944</v>
      </c>
      <c r="AC47" s="16">
        <v>697.8936679604577</v>
      </c>
      <c r="AD47" s="51">
        <f t="shared" si="73"/>
        <v>62.269507952694994</v>
      </c>
      <c r="AE47" s="31">
        <f t="shared" si="74"/>
        <v>0.031643439058591794</v>
      </c>
      <c r="AG47" s="79" t="s">
        <v>42</v>
      </c>
      <c r="AH47" s="14">
        <v>75.59375360553055</v>
      </c>
      <c r="AI47" s="15">
        <v>78.50241235132559</v>
      </c>
      <c r="AJ47" s="15">
        <v>81.31473467469898</v>
      </c>
      <c r="AK47" s="16">
        <v>88.71635864446532</v>
      </c>
      <c r="AL47" s="51">
        <f t="shared" si="75"/>
        <v>13.122605038934765</v>
      </c>
      <c r="AM47" s="31">
        <f t="shared" si="76"/>
        <v>0.054806018343990015</v>
      </c>
      <c r="AO47" s="79" t="s">
        <v>42</v>
      </c>
      <c r="AP47" s="14">
        <v>288.1134675212356</v>
      </c>
      <c r="AQ47" s="15">
        <v>299.720044363813</v>
      </c>
      <c r="AR47" s="15">
        <v>309.93630830767376</v>
      </c>
      <c r="AS47" s="16">
        <v>318.4174393333705</v>
      </c>
      <c r="AT47" s="51">
        <f t="shared" si="77"/>
        <v>30.303971812134932</v>
      </c>
      <c r="AU47" s="31">
        <f t="shared" si="78"/>
        <v>0.03389815911554983</v>
      </c>
      <c r="AW47" s="79" t="s">
        <v>42</v>
      </c>
      <c r="AX47" s="74">
        <v>133.99143739038612</v>
      </c>
      <c r="AY47" s="15">
        <v>136.08633006995913</v>
      </c>
      <c r="AZ47" s="15">
        <v>136.73077690314705</v>
      </c>
      <c r="BA47" s="75">
        <v>136.1210231300614</v>
      </c>
      <c r="BB47" s="51">
        <f t="shared" si="79"/>
        <v>2.1295857396752638</v>
      </c>
      <c r="BC47" s="31">
        <f t="shared" si="80"/>
        <v>0.005269993872186296</v>
      </c>
      <c r="BE47" s="79" t="s">
        <v>42</v>
      </c>
      <c r="BF47" s="14">
        <v>312.77421411212094</v>
      </c>
      <c r="BG47" s="15">
        <v>323.89115159273</v>
      </c>
      <c r="BH47" s="15">
        <v>332.5932124812683</v>
      </c>
      <c r="BI47" s="16">
        <v>339.1194905145361</v>
      </c>
      <c r="BJ47" s="51">
        <f t="shared" si="81"/>
        <v>26.345276402415152</v>
      </c>
      <c r="BK47" s="31">
        <f t="shared" si="82"/>
        <v>0.02732361152142415</v>
      </c>
      <c r="BM47" s="79" t="s">
        <v>42</v>
      </c>
      <c r="BN47" s="14">
        <v>1371.9369574931848</v>
      </c>
      <c r="BO47" s="15">
        <v>1423.1215004541489</v>
      </c>
      <c r="BP47" s="15">
        <v>1466.0211285461273</v>
      </c>
      <c r="BQ47" s="16">
        <v>1499.8995841420356</v>
      </c>
      <c r="BR47" s="51">
        <f t="shared" si="83"/>
        <v>127.9626266488508</v>
      </c>
      <c r="BS47" s="31">
        <f t="shared" si="84"/>
        <v>0.030171054745021575</v>
      </c>
      <c r="BU47" s="79" t="s">
        <v>42</v>
      </c>
      <c r="BV47" s="14">
        <v>166.34059197872486</v>
      </c>
      <c r="BW47" s="15">
        <v>175.48907153765984</v>
      </c>
      <c r="BX47" s="15">
        <v>183.0589806331439</v>
      </c>
      <c r="BY47" s="16">
        <v>189.807379992781</v>
      </c>
      <c r="BZ47" s="51">
        <f t="shared" si="85"/>
        <v>23.466788014056135</v>
      </c>
      <c r="CA47" s="31">
        <f t="shared" si="86"/>
        <v>0.04497271432096972</v>
      </c>
      <c r="CC47" s="79" t="s">
        <v>42</v>
      </c>
      <c r="CD47" s="14">
        <v>107.5399292821274</v>
      </c>
      <c r="CE47" s="15">
        <v>113.71685683881806</v>
      </c>
      <c r="CF47" s="15">
        <v>119.19362278879763</v>
      </c>
      <c r="CG47" s="16">
        <v>124.06139996793061</v>
      </c>
      <c r="CH47" s="51">
        <f t="shared" si="87"/>
        <v>16.52147068580321</v>
      </c>
      <c r="CI47" s="31">
        <f t="shared" si="88"/>
        <v>0.04879106073028994</v>
      </c>
      <c r="CK47" s="79" t="s">
        <v>42</v>
      </c>
      <c r="CL47" s="14">
        <v>128.6008110849573</v>
      </c>
      <c r="CM47" s="15">
        <v>137.16766183253804</v>
      </c>
      <c r="CN47" s="15">
        <v>145.08141194634493</v>
      </c>
      <c r="CO47" s="16">
        <v>152.44507094912976</v>
      </c>
      <c r="CP47" s="51">
        <f t="shared" si="89"/>
        <v>23.84425986417247</v>
      </c>
      <c r="CQ47" s="31">
        <f t="shared" si="90"/>
        <v>0.05833516453928156</v>
      </c>
      <c r="CS47" s="79" t="s">
        <v>42</v>
      </c>
      <c r="CT47" s="14">
        <v>92.9587110569819</v>
      </c>
      <c r="CU47" s="15">
        <v>97.45595312587756</v>
      </c>
      <c r="CV47" s="15">
        <v>99.97697428085723</v>
      </c>
      <c r="CW47" s="16">
        <v>100.61284401831628</v>
      </c>
      <c r="CX47" s="51">
        <f t="shared" si="91"/>
        <v>7.654132961334383</v>
      </c>
      <c r="CY47" s="31">
        <f t="shared" si="92"/>
        <v>0.026725726085658597</v>
      </c>
      <c r="DA47" s="79" t="s">
        <v>42</v>
      </c>
      <c r="DB47" s="14">
        <v>1178.3175675390116</v>
      </c>
      <c r="DC47" s="15">
        <v>1225.9411241935131</v>
      </c>
      <c r="DD47" s="15">
        <v>1268.2014149853992</v>
      </c>
      <c r="DE47" s="16">
        <v>1298.420626354113</v>
      </c>
      <c r="DF47" s="51">
        <f t="shared" si="93"/>
        <v>120.10305881510135</v>
      </c>
      <c r="DG47" s="31">
        <f t="shared" si="94"/>
        <v>0.0328827342321818</v>
      </c>
      <c r="DI47" s="79" t="s">
        <v>42</v>
      </c>
      <c r="DJ47" s="14">
        <v>689.2980572297415</v>
      </c>
      <c r="DK47" s="15">
        <v>719.5364482012957</v>
      </c>
      <c r="DL47" s="15">
        <v>744.039276486488</v>
      </c>
      <c r="DM47" s="16">
        <v>765.3428163793761</v>
      </c>
      <c r="DN47" s="51">
        <f t="shared" si="95"/>
        <v>76.04475914963461</v>
      </c>
      <c r="DO47" s="31">
        <f t="shared" si="96"/>
        <v>0.03549892392774723</v>
      </c>
      <c r="DQ47" s="79" t="s">
        <v>42</v>
      </c>
      <c r="DR47" s="14">
        <v>232.7841114966974</v>
      </c>
      <c r="DS47" s="15">
        <v>244.7737716121021</v>
      </c>
      <c r="DT47" s="15">
        <v>254.6478479214015</v>
      </c>
      <c r="DU47" s="16">
        <v>262.3345704950497</v>
      </c>
      <c r="DV47" s="51">
        <f t="shared" si="97"/>
        <v>29.550458998352326</v>
      </c>
      <c r="DW47" s="31">
        <f t="shared" si="98"/>
        <v>0.040640515565904645</v>
      </c>
      <c r="DY47" s="140" t="s">
        <v>42</v>
      </c>
      <c r="DZ47" s="104">
        <v>10121.96527430058</v>
      </c>
      <c r="EA47" s="105">
        <v>10564.996729029923</v>
      </c>
      <c r="EB47" s="105">
        <v>10945.962988469879</v>
      </c>
      <c r="EC47" s="106">
        <v>11253.390465959346</v>
      </c>
      <c r="ED47" s="107">
        <f t="shared" si="99"/>
        <v>1131.4251916587655</v>
      </c>
      <c r="EE47" s="108">
        <f t="shared" si="100"/>
        <v>0.03595171814324161</v>
      </c>
    </row>
    <row r="48" spans="1:135" ht="15.6">
      <c r="A48" s="79" t="s">
        <v>43</v>
      </c>
      <c r="B48" s="40">
        <v>252.73723490307353</v>
      </c>
      <c r="C48" s="41">
        <v>265.92535204010625</v>
      </c>
      <c r="D48" s="41">
        <v>276.32889205122717</v>
      </c>
      <c r="E48" s="42">
        <v>285.5025558301533</v>
      </c>
      <c r="F48" s="51">
        <f t="shared" si="67"/>
        <v>32.765320927079784</v>
      </c>
      <c r="G48" s="31">
        <f t="shared" si="68"/>
        <v>0.04147038162908245</v>
      </c>
      <c r="H48" s="47"/>
      <c r="I48" s="79" t="s">
        <v>43</v>
      </c>
      <c r="J48" s="74">
        <v>6573.925875300608</v>
      </c>
      <c r="K48" s="15">
        <v>6911.723646209546</v>
      </c>
      <c r="L48" s="15">
        <v>7205.65460875168</v>
      </c>
      <c r="M48" s="75">
        <v>7492.065684749132</v>
      </c>
      <c r="N48" s="51">
        <f t="shared" si="69"/>
        <v>918.1398094485239</v>
      </c>
      <c r="O48" s="31">
        <f t="shared" si="70"/>
        <v>0.04454123978862712</v>
      </c>
      <c r="Q48" s="79" t="s">
        <v>43</v>
      </c>
      <c r="R48" s="14">
        <v>656.8035886404634</v>
      </c>
      <c r="S48" s="15">
        <v>704.8713605760865</v>
      </c>
      <c r="T48" s="15">
        <v>747.0267494907838</v>
      </c>
      <c r="U48" s="16">
        <v>782.3110418324842</v>
      </c>
      <c r="V48" s="51">
        <f t="shared" si="71"/>
        <v>125.50745319202076</v>
      </c>
      <c r="W48" s="31">
        <f t="shared" si="72"/>
        <v>0.06002143583583197</v>
      </c>
      <c r="Y48" s="79" t="s">
        <v>43</v>
      </c>
      <c r="Z48" s="14">
        <v>398.7148477044262</v>
      </c>
      <c r="AA48" s="15">
        <v>407.691388339912</v>
      </c>
      <c r="AB48" s="15">
        <v>417.6628742144253</v>
      </c>
      <c r="AC48" s="16">
        <v>425.0763883993803</v>
      </c>
      <c r="AD48" s="51">
        <f t="shared" si="73"/>
        <v>26.3615406949541</v>
      </c>
      <c r="AE48" s="31">
        <f t="shared" si="74"/>
        <v>0.021570142129517578</v>
      </c>
      <c r="AG48" s="79" t="s">
        <v>43</v>
      </c>
      <c r="AH48" s="14">
        <v>86.71279920702557</v>
      </c>
      <c r="AI48" s="15">
        <v>94.15371299294142</v>
      </c>
      <c r="AJ48" s="15">
        <v>101.28986021760804</v>
      </c>
      <c r="AK48" s="16">
        <v>111.57767223082392</v>
      </c>
      <c r="AL48" s="51">
        <f t="shared" si="75"/>
        <v>24.864873023798353</v>
      </c>
      <c r="AM48" s="31">
        <f t="shared" si="76"/>
        <v>0.08767220443252821</v>
      </c>
      <c r="AO48" s="79" t="s">
        <v>43</v>
      </c>
      <c r="AP48" s="14">
        <v>268.776590284765</v>
      </c>
      <c r="AQ48" s="15">
        <v>287.06038826709147</v>
      </c>
      <c r="AR48" s="15">
        <v>303.9322968773373</v>
      </c>
      <c r="AS48" s="16">
        <v>320.3306119826783</v>
      </c>
      <c r="AT48" s="51">
        <f t="shared" si="77"/>
        <v>51.5540216979133</v>
      </c>
      <c r="AU48" s="31">
        <f t="shared" si="78"/>
        <v>0.060235482320530664</v>
      </c>
      <c r="AW48" s="79" t="s">
        <v>43</v>
      </c>
      <c r="AX48" s="74">
        <v>116.36045583587332</v>
      </c>
      <c r="AY48" s="15">
        <v>120.13603218566593</v>
      </c>
      <c r="AZ48" s="15">
        <v>123.09419999846189</v>
      </c>
      <c r="BA48" s="75">
        <v>125.52633337539103</v>
      </c>
      <c r="BB48" s="51">
        <f t="shared" si="79"/>
        <v>9.165877539517709</v>
      </c>
      <c r="BC48" s="31">
        <f t="shared" si="80"/>
        <v>0.025596373354682678</v>
      </c>
      <c r="BE48" s="79" t="s">
        <v>43</v>
      </c>
      <c r="BF48" s="14">
        <v>344.71332450217324</v>
      </c>
      <c r="BG48" s="15">
        <v>361.75056356891946</v>
      </c>
      <c r="BH48" s="15">
        <v>375.8248285135702</v>
      </c>
      <c r="BI48" s="16">
        <v>388.7059452449278</v>
      </c>
      <c r="BJ48" s="51">
        <f t="shared" si="81"/>
        <v>43.99262074275458</v>
      </c>
      <c r="BK48" s="31">
        <f t="shared" si="82"/>
        <v>0.04084893962207059</v>
      </c>
      <c r="BM48" s="79" t="s">
        <v>43</v>
      </c>
      <c r="BN48" s="14">
        <v>2380.4209788981584</v>
      </c>
      <c r="BO48" s="15">
        <v>2486.7671665565226</v>
      </c>
      <c r="BP48" s="15">
        <v>2580.419373302905</v>
      </c>
      <c r="BQ48" s="16">
        <v>2665.034598248139</v>
      </c>
      <c r="BR48" s="51">
        <f t="shared" si="83"/>
        <v>284.6136193499806</v>
      </c>
      <c r="BS48" s="31">
        <f t="shared" si="84"/>
        <v>0.03836417068012743</v>
      </c>
      <c r="BU48" s="79" t="s">
        <v>43</v>
      </c>
      <c r="BV48" s="14">
        <v>164.18839917741929</v>
      </c>
      <c r="BW48" s="15">
        <v>172.8583488135492</v>
      </c>
      <c r="BX48" s="15">
        <v>180.8977677117623</v>
      </c>
      <c r="BY48" s="16">
        <v>188.52359330141255</v>
      </c>
      <c r="BZ48" s="51">
        <f t="shared" si="85"/>
        <v>24.33519412399326</v>
      </c>
      <c r="CA48" s="31">
        <f t="shared" si="86"/>
        <v>0.04714722651964176</v>
      </c>
      <c r="CC48" s="79" t="s">
        <v>43</v>
      </c>
      <c r="CD48" s="14">
        <v>85.27942253345006</v>
      </c>
      <c r="CE48" s="15">
        <v>91.87994377815383</v>
      </c>
      <c r="CF48" s="15">
        <v>98.36937789182332</v>
      </c>
      <c r="CG48" s="16">
        <v>104.7168550231595</v>
      </c>
      <c r="CH48" s="51">
        <f t="shared" si="87"/>
        <v>19.437432489709437</v>
      </c>
      <c r="CI48" s="31">
        <f t="shared" si="88"/>
        <v>0.07083883574183747</v>
      </c>
      <c r="CK48" s="79" t="s">
        <v>43</v>
      </c>
      <c r="CL48" s="14">
        <v>120.57038098469818</v>
      </c>
      <c r="CM48" s="15">
        <v>129.8518376277903</v>
      </c>
      <c r="CN48" s="15">
        <v>138.95982530816116</v>
      </c>
      <c r="CO48" s="16">
        <v>147.90440170435815</v>
      </c>
      <c r="CP48" s="51">
        <f t="shared" si="89"/>
        <v>27.334020719659975</v>
      </c>
      <c r="CQ48" s="31">
        <f t="shared" si="90"/>
        <v>0.07048393780268802</v>
      </c>
      <c r="CS48" s="79" t="s">
        <v>43</v>
      </c>
      <c r="CT48" s="14">
        <v>75.82194277698414</v>
      </c>
      <c r="CU48" s="15">
        <v>81.41508299855674</v>
      </c>
      <c r="CV48" s="15">
        <v>87.00348555844705</v>
      </c>
      <c r="CW48" s="16">
        <v>92.04652699625231</v>
      </c>
      <c r="CX48" s="51">
        <f t="shared" si="91"/>
        <v>16.224584219268166</v>
      </c>
      <c r="CY48" s="31">
        <f t="shared" si="92"/>
        <v>0.06677009593568983</v>
      </c>
      <c r="DA48" s="79" t="s">
        <v>43</v>
      </c>
      <c r="DB48" s="14">
        <v>1175.8582259654263</v>
      </c>
      <c r="DC48" s="15">
        <v>1221.2766244014817</v>
      </c>
      <c r="DD48" s="15">
        <v>1257.4615857786193</v>
      </c>
      <c r="DE48" s="16">
        <v>1287.8960438643512</v>
      </c>
      <c r="DF48" s="51">
        <f t="shared" si="93"/>
        <v>112.03781789892491</v>
      </c>
      <c r="DG48" s="31">
        <f t="shared" si="94"/>
        <v>0.0308020711177599</v>
      </c>
      <c r="DI48" s="79" t="s">
        <v>43</v>
      </c>
      <c r="DJ48" s="14">
        <v>561.7295484386275</v>
      </c>
      <c r="DK48" s="15">
        <v>578.6212515945589</v>
      </c>
      <c r="DL48" s="15">
        <v>590.9682944994217</v>
      </c>
      <c r="DM48" s="16">
        <v>601.0568766176458</v>
      </c>
      <c r="DN48" s="51">
        <f t="shared" si="95"/>
        <v>39.32732817901831</v>
      </c>
      <c r="DO48" s="31">
        <f t="shared" si="96"/>
        <v>0.02281267252240471</v>
      </c>
      <c r="DQ48" s="79" t="s">
        <v>43</v>
      </c>
      <c r="DR48" s="14">
        <v>186.85246340491938</v>
      </c>
      <c r="DS48" s="15">
        <v>195.5795661374797</v>
      </c>
      <c r="DT48" s="15">
        <v>203.10341436512246</v>
      </c>
      <c r="DU48" s="16">
        <v>209.47276104605538</v>
      </c>
      <c r="DV48" s="51">
        <f t="shared" si="97"/>
        <v>22.620297641136005</v>
      </c>
      <c r="DW48" s="31">
        <f t="shared" si="98"/>
        <v>0.03882623692486464</v>
      </c>
      <c r="DY48" s="140" t="s">
        <v>43</v>
      </c>
      <c r="DZ48" s="104">
        <v>13412.873260653641</v>
      </c>
      <c r="EA48" s="105">
        <v>14071.386744425823</v>
      </c>
      <c r="EB48" s="105">
        <v>14646.137746027403</v>
      </c>
      <c r="EC48" s="106">
        <v>15181.61301526836</v>
      </c>
      <c r="ED48" s="107">
        <f t="shared" si="99"/>
        <v>1768.7397546147185</v>
      </c>
      <c r="EE48" s="108">
        <f t="shared" si="100"/>
        <v>0.0421543172765082</v>
      </c>
    </row>
    <row r="49" spans="1:135" ht="15.6">
      <c r="A49" s="79" t="s">
        <v>44</v>
      </c>
      <c r="B49" s="40">
        <v>929.721316532007</v>
      </c>
      <c r="C49" s="41">
        <v>1004.8804743676029</v>
      </c>
      <c r="D49" s="41">
        <v>1086.385173032499</v>
      </c>
      <c r="E49" s="42">
        <v>1164.4161038060754</v>
      </c>
      <c r="F49" s="51">
        <f t="shared" si="67"/>
        <v>234.6947872740684</v>
      </c>
      <c r="G49" s="31">
        <f t="shared" si="68"/>
        <v>0.07791654549475613</v>
      </c>
      <c r="H49" s="47"/>
      <c r="I49" s="79" t="s">
        <v>44</v>
      </c>
      <c r="J49" s="74">
        <v>15998.808407839402</v>
      </c>
      <c r="K49" s="15">
        <v>16602.3296676017</v>
      </c>
      <c r="L49" s="15">
        <v>17055.050128836272</v>
      </c>
      <c r="M49" s="75">
        <v>17472.518061177416</v>
      </c>
      <c r="N49" s="51">
        <f t="shared" si="69"/>
        <v>1473.7096533380136</v>
      </c>
      <c r="O49" s="31">
        <f t="shared" si="70"/>
        <v>0.029807270143914932</v>
      </c>
      <c r="Q49" s="79" t="s">
        <v>44</v>
      </c>
      <c r="R49" s="14">
        <v>2930.1772056380496</v>
      </c>
      <c r="S49" s="15">
        <v>3131.4638746411056</v>
      </c>
      <c r="T49" s="15">
        <v>3342.9741617705713</v>
      </c>
      <c r="U49" s="16">
        <v>3429.999249434299</v>
      </c>
      <c r="V49" s="51">
        <f t="shared" si="71"/>
        <v>499.82204379624955</v>
      </c>
      <c r="W49" s="31">
        <f t="shared" si="72"/>
        <v>0.053901557855279725</v>
      </c>
      <c r="Y49" s="79" t="s">
        <v>44</v>
      </c>
      <c r="Z49" s="14">
        <v>1916.8842354542774</v>
      </c>
      <c r="AA49" s="15">
        <v>1992.586590701554</v>
      </c>
      <c r="AB49" s="15">
        <v>2072.0353548728094</v>
      </c>
      <c r="AC49" s="16">
        <v>2172.1087370841815</v>
      </c>
      <c r="AD49" s="51">
        <f t="shared" si="73"/>
        <v>255.22450162990413</v>
      </c>
      <c r="AE49" s="31">
        <f t="shared" si="74"/>
        <v>0.04254599820372573</v>
      </c>
      <c r="AG49" s="79" t="s">
        <v>44</v>
      </c>
      <c r="AH49" s="14">
        <v>258.9374097219965</v>
      </c>
      <c r="AI49" s="15">
        <v>269.66568425305326</v>
      </c>
      <c r="AJ49" s="15">
        <v>281.0020435217953</v>
      </c>
      <c r="AK49" s="16">
        <v>291.55549573292626</v>
      </c>
      <c r="AL49" s="51">
        <f t="shared" si="75"/>
        <v>32.618086010929744</v>
      </c>
      <c r="AM49" s="31">
        <f t="shared" si="76"/>
        <v>0.04034043276287713</v>
      </c>
      <c r="AO49" s="79" t="s">
        <v>44</v>
      </c>
      <c r="AP49" s="14">
        <v>1071.2570441964938</v>
      </c>
      <c r="AQ49" s="15">
        <v>1123.9279126072108</v>
      </c>
      <c r="AR49" s="15">
        <v>1179.0083253887817</v>
      </c>
      <c r="AS49" s="16">
        <v>1227.34539966506</v>
      </c>
      <c r="AT49" s="51">
        <f t="shared" si="77"/>
        <v>156.0883554685663</v>
      </c>
      <c r="AU49" s="31">
        <f t="shared" si="78"/>
        <v>0.046383869409601486</v>
      </c>
      <c r="AW49" s="79" t="s">
        <v>44</v>
      </c>
      <c r="AX49" s="74">
        <v>522.8702866497778</v>
      </c>
      <c r="AY49" s="15">
        <v>512.1354732257752</v>
      </c>
      <c r="AZ49" s="15">
        <v>496.9997322890992</v>
      </c>
      <c r="BA49" s="75">
        <v>475.6978010816641</v>
      </c>
      <c r="BB49" s="51">
        <f t="shared" si="79"/>
        <v>-47.17248556811364</v>
      </c>
      <c r="BC49" s="31">
        <f t="shared" si="80"/>
        <v>-0.0310253981950549</v>
      </c>
      <c r="BE49" s="79" t="s">
        <v>44</v>
      </c>
      <c r="BF49" s="14">
        <v>1106.2532217329485</v>
      </c>
      <c r="BG49" s="15">
        <v>1149.2647242613934</v>
      </c>
      <c r="BH49" s="15">
        <v>1193.6279055726325</v>
      </c>
      <c r="BI49" s="16">
        <v>1229.480636696229</v>
      </c>
      <c r="BJ49" s="51">
        <f t="shared" si="81"/>
        <v>123.22741496328058</v>
      </c>
      <c r="BK49" s="31">
        <f t="shared" si="82"/>
        <v>0.03583134342486982</v>
      </c>
      <c r="BM49" s="79" t="s">
        <v>44</v>
      </c>
      <c r="BN49" s="14">
        <v>5735.580348050153</v>
      </c>
      <c r="BO49" s="15">
        <v>5932.2941768124765</v>
      </c>
      <c r="BP49" s="15">
        <v>6125.387807436069</v>
      </c>
      <c r="BQ49" s="16">
        <v>6279.724287783286</v>
      </c>
      <c r="BR49" s="51">
        <f t="shared" si="83"/>
        <v>544.1439397331333</v>
      </c>
      <c r="BS49" s="31">
        <f t="shared" si="84"/>
        <v>0.030673404013809025</v>
      </c>
      <c r="BU49" s="79" t="s">
        <v>44</v>
      </c>
      <c r="BV49" s="14">
        <v>406.1537142053276</v>
      </c>
      <c r="BW49" s="15">
        <v>419.5899387018544</v>
      </c>
      <c r="BX49" s="15">
        <v>432.42038167532525</v>
      </c>
      <c r="BY49" s="16">
        <v>442.34870659993135</v>
      </c>
      <c r="BZ49" s="51">
        <f t="shared" si="85"/>
        <v>36.19499239460373</v>
      </c>
      <c r="CA49" s="31">
        <f t="shared" si="86"/>
        <v>0.02886433017520318</v>
      </c>
      <c r="CC49" s="79" t="s">
        <v>44</v>
      </c>
      <c r="CD49" s="14">
        <v>282.6856012112758</v>
      </c>
      <c r="CE49" s="15">
        <v>300.8134932530037</v>
      </c>
      <c r="CF49" s="15">
        <v>319.09917738579094</v>
      </c>
      <c r="CG49" s="16">
        <v>336.02589015443834</v>
      </c>
      <c r="CH49" s="51">
        <f t="shared" si="87"/>
        <v>53.340288943162534</v>
      </c>
      <c r="CI49" s="31">
        <f t="shared" si="88"/>
        <v>0.05930986667235927</v>
      </c>
      <c r="CK49" s="79" t="s">
        <v>44</v>
      </c>
      <c r="CL49" s="14">
        <v>387.1407241396469</v>
      </c>
      <c r="CM49" s="15">
        <v>412.6644396213394</v>
      </c>
      <c r="CN49" s="15">
        <v>438.2241482619593</v>
      </c>
      <c r="CO49" s="16">
        <v>461.99810504542427</v>
      </c>
      <c r="CP49" s="51">
        <f t="shared" si="89"/>
        <v>74.85738090577735</v>
      </c>
      <c r="CQ49" s="31">
        <f t="shared" si="90"/>
        <v>0.06069481377352948</v>
      </c>
      <c r="CS49" s="79" t="s">
        <v>44</v>
      </c>
      <c r="CT49" s="14">
        <v>202.8733478083109</v>
      </c>
      <c r="CU49" s="15">
        <v>215.4295473268932</v>
      </c>
      <c r="CV49" s="15">
        <v>227.31686598078147</v>
      </c>
      <c r="CW49" s="16">
        <v>239.1276541794366</v>
      </c>
      <c r="CX49" s="51">
        <f t="shared" si="91"/>
        <v>36.25430637112569</v>
      </c>
      <c r="CY49" s="31">
        <f t="shared" si="92"/>
        <v>0.056334836571847235</v>
      </c>
      <c r="DA49" s="79" t="s">
        <v>44</v>
      </c>
      <c r="DB49" s="14">
        <v>4290.835077946066</v>
      </c>
      <c r="DC49" s="15">
        <v>4508.141649113914</v>
      </c>
      <c r="DD49" s="15">
        <v>4734.9160356414495</v>
      </c>
      <c r="DE49" s="16">
        <v>4932.498644839546</v>
      </c>
      <c r="DF49" s="51">
        <f t="shared" si="93"/>
        <v>641.6635668934796</v>
      </c>
      <c r="DG49" s="31">
        <f t="shared" si="94"/>
        <v>0.04755069843576765</v>
      </c>
      <c r="DI49" s="79" t="s">
        <v>44</v>
      </c>
      <c r="DJ49" s="14">
        <v>1389.8611857873366</v>
      </c>
      <c r="DK49" s="15">
        <v>1465.7890597596152</v>
      </c>
      <c r="DL49" s="15">
        <v>1533.2986564443759</v>
      </c>
      <c r="DM49" s="16">
        <v>1592.8218834263052</v>
      </c>
      <c r="DN49" s="51">
        <f t="shared" si="95"/>
        <v>202.96069763896867</v>
      </c>
      <c r="DO49" s="31">
        <f t="shared" si="96"/>
        <v>0.046482400848046</v>
      </c>
      <c r="DQ49" s="79" t="s">
        <v>44</v>
      </c>
      <c r="DR49" s="14">
        <v>440.1646610590667</v>
      </c>
      <c r="DS49" s="15">
        <v>454.3823470338464</v>
      </c>
      <c r="DT49" s="15">
        <v>467.8052581022355</v>
      </c>
      <c r="DU49" s="16">
        <v>477.2100350911623</v>
      </c>
      <c r="DV49" s="51">
        <f t="shared" si="97"/>
        <v>37.045374032095594</v>
      </c>
      <c r="DW49" s="31">
        <f t="shared" si="98"/>
        <v>0.027301995979610805</v>
      </c>
      <c r="DY49" s="140" t="s">
        <v>44</v>
      </c>
      <c r="DZ49" s="104">
        <v>37599.92638082713</v>
      </c>
      <c r="EA49" s="105">
        <v>39196.170643953155</v>
      </c>
      <c r="EB49" s="105">
        <v>40649.50964699071</v>
      </c>
      <c r="EC49" s="106">
        <v>41856.054312870474</v>
      </c>
      <c r="ED49" s="107">
        <f t="shared" si="99"/>
        <v>4256.127932043346</v>
      </c>
      <c r="EE49" s="108">
        <f t="shared" si="100"/>
        <v>0.03639131220329084</v>
      </c>
    </row>
    <row r="50" spans="1:135" ht="15.6">
      <c r="A50" s="79" t="s">
        <v>45</v>
      </c>
      <c r="B50" s="40">
        <v>313.1670030989686</v>
      </c>
      <c r="C50" s="41">
        <v>320.5753909332346</v>
      </c>
      <c r="D50" s="41">
        <v>326.1240370118551</v>
      </c>
      <c r="E50" s="42">
        <v>330.76196571807526</v>
      </c>
      <c r="F50" s="51">
        <f t="shared" si="67"/>
        <v>17.59496261910664</v>
      </c>
      <c r="G50" s="31">
        <f t="shared" si="68"/>
        <v>0.01838780324318634</v>
      </c>
      <c r="H50" s="47"/>
      <c r="I50" s="79" t="s">
        <v>45</v>
      </c>
      <c r="J50" s="74">
        <v>4925.1068563924455</v>
      </c>
      <c r="K50" s="15">
        <v>4936.894873859686</v>
      </c>
      <c r="L50" s="15">
        <v>4920.802120660368</v>
      </c>
      <c r="M50" s="75">
        <v>4900.184613968954</v>
      </c>
      <c r="N50" s="51">
        <f t="shared" si="69"/>
        <v>-24.922242423491298</v>
      </c>
      <c r="O50" s="31">
        <f t="shared" si="70"/>
        <v>-0.0016896011445057812</v>
      </c>
      <c r="Q50" s="79" t="s">
        <v>45</v>
      </c>
      <c r="R50" s="14">
        <v>800.362687904543</v>
      </c>
      <c r="S50" s="15">
        <v>816.6278701607232</v>
      </c>
      <c r="T50" s="15">
        <v>827.802750341981</v>
      </c>
      <c r="U50" s="16">
        <v>830.1711984454317</v>
      </c>
      <c r="V50" s="51">
        <f t="shared" si="71"/>
        <v>29.808510540888733</v>
      </c>
      <c r="W50" s="31">
        <f t="shared" si="72"/>
        <v>0.012263574399322463</v>
      </c>
      <c r="Y50" s="79" t="s">
        <v>45</v>
      </c>
      <c r="Z50" s="14">
        <v>528.2957793788393</v>
      </c>
      <c r="AA50" s="15">
        <v>518.7361443008849</v>
      </c>
      <c r="AB50" s="15">
        <v>507.97044178148764</v>
      </c>
      <c r="AC50" s="16">
        <v>496.828553186743</v>
      </c>
      <c r="AD50" s="51">
        <f t="shared" si="73"/>
        <v>-31.467226192096234</v>
      </c>
      <c r="AE50" s="31">
        <f t="shared" si="74"/>
        <v>-0.020262340263349388</v>
      </c>
      <c r="AG50" s="79" t="s">
        <v>45</v>
      </c>
      <c r="AH50" s="14">
        <v>62.35173156778123</v>
      </c>
      <c r="AI50" s="15">
        <v>59.84647760215559</v>
      </c>
      <c r="AJ50" s="15">
        <v>57.16487235258144</v>
      </c>
      <c r="AK50" s="16">
        <v>55.124157249983895</v>
      </c>
      <c r="AL50" s="51">
        <f t="shared" si="75"/>
        <v>-7.227574317797334</v>
      </c>
      <c r="AM50" s="31">
        <f t="shared" si="76"/>
        <v>-0.04023594356025184</v>
      </c>
      <c r="AO50" s="79" t="s">
        <v>45</v>
      </c>
      <c r="AP50" s="14">
        <v>416.9123709413266</v>
      </c>
      <c r="AQ50" s="15">
        <v>424.83191902693636</v>
      </c>
      <c r="AR50" s="15">
        <v>430.1493724665436</v>
      </c>
      <c r="AS50" s="16">
        <v>434.47719158800487</v>
      </c>
      <c r="AT50" s="51">
        <f t="shared" si="77"/>
        <v>17.564820646678243</v>
      </c>
      <c r="AU50" s="31">
        <f t="shared" si="78"/>
        <v>0.013850843548499858</v>
      </c>
      <c r="AW50" s="79" t="s">
        <v>45</v>
      </c>
      <c r="AX50" s="74">
        <v>173.63428839103364</v>
      </c>
      <c r="AY50" s="15">
        <v>175.68823544466315</v>
      </c>
      <c r="AZ50" s="15">
        <v>176.4520588863367</v>
      </c>
      <c r="BA50" s="75">
        <v>176.9369779480703</v>
      </c>
      <c r="BB50" s="51">
        <f t="shared" si="79"/>
        <v>3.302689557036672</v>
      </c>
      <c r="BC50" s="31">
        <f t="shared" si="80"/>
        <v>0.0063005373684816846</v>
      </c>
      <c r="BE50" s="79" t="s">
        <v>45</v>
      </c>
      <c r="BF50" s="14">
        <v>459.02747965506603</v>
      </c>
      <c r="BG50" s="15">
        <v>465.137378673648</v>
      </c>
      <c r="BH50" s="15">
        <v>468.39927258757336</v>
      </c>
      <c r="BI50" s="16">
        <v>470.5867118283496</v>
      </c>
      <c r="BJ50" s="51">
        <f t="shared" si="81"/>
        <v>11.55923217328359</v>
      </c>
      <c r="BK50" s="31">
        <f t="shared" si="82"/>
        <v>0.008324511797555889</v>
      </c>
      <c r="BM50" s="79" t="s">
        <v>45</v>
      </c>
      <c r="BN50" s="14">
        <v>1782.764546911998</v>
      </c>
      <c r="BO50" s="15">
        <v>1787.383542406776</v>
      </c>
      <c r="BP50" s="15">
        <v>1781.7969401436344</v>
      </c>
      <c r="BQ50" s="16">
        <v>1771.8336625613695</v>
      </c>
      <c r="BR50" s="51">
        <f t="shared" si="83"/>
        <v>-10.930884350628503</v>
      </c>
      <c r="BS50" s="31">
        <f t="shared" si="84"/>
        <v>-0.0020479992546538206</v>
      </c>
      <c r="BU50" s="79" t="s">
        <v>45</v>
      </c>
      <c r="BV50" s="14">
        <v>153.15452141742094</v>
      </c>
      <c r="BW50" s="15">
        <v>151.34143258425527</v>
      </c>
      <c r="BX50" s="15">
        <v>148.24533181784653</v>
      </c>
      <c r="BY50" s="16">
        <v>144.6423149324399</v>
      </c>
      <c r="BZ50" s="51">
        <f t="shared" si="85"/>
        <v>-8.51220648498105</v>
      </c>
      <c r="CA50" s="31">
        <f t="shared" si="86"/>
        <v>-0.018880636461353073</v>
      </c>
      <c r="CC50" s="79" t="s">
        <v>45</v>
      </c>
      <c r="CD50" s="14">
        <v>101.73716764898184</v>
      </c>
      <c r="CE50" s="15">
        <v>107.68049612054247</v>
      </c>
      <c r="CF50" s="15">
        <v>113.10380799444117</v>
      </c>
      <c r="CG50" s="16">
        <v>118.2382068218524</v>
      </c>
      <c r="CH50" s="51">
        <f t="shared" si="87"/>
        <v>16.501039172870563</v>
      </c>
      <c r="CI50" s="31">
        <f t="shared" si="88"/>
        <v>0.05137923975054859</v>
      </c>
      <c r="CK50" s="79" t="s">
        <v>45</v>
      </c>
      <c r="CL50" s="14">
        <v>122.48242613469296</v>
      </c>
      <c r="CM50" s="15">
        <v>128.3060952023766</v>
      </c>
      <c r="CN50" s="15">
        <v>133.56068724653502</v>
      </c>
      <c r="CO50" s="16">
        <v>138.51701673884898</v>
      </c>
      <c r="CP50" s="51">
        <f t="shared" si="89"/>
        <v>16.034590604156023</v>
      </c>
      <c r="CQ50" s="31">
        <f t="shared" si="90"/>
        <v>0.04186100406042548</v>
      </c>
      <c r="CS50" s="79" t="s">
        <v>45</v>
      </c>
      <c r="CT50" s="14">
        <v>66.79638822689064</v>
      </c>
      <c r="CU50" s="15">
        <v>66.98707896920496</v>
      </c>
      <c r="CV50" s="15">
        <v>67.20675246639362</v>
      </c>
      <c r="CW50" s="16">
        <v>66.90145025164884</v>
      </c>
      <c r="CX50" s="51">
        <f t="shared" si="91"/>
        <v>0.10506202475819748</v>
      </c>
      <c r="CY50" s="31">
        <f t="shared" si="92"/>
        <v>0.0005240153081331744</v>
      </c>
      <c r="DA50" s="79" t="s">
        <v>45</v>
      </c>
      <c r="DB50" s="14">
        <v>1303.234830687314</v>
      </c>
      <c r="DC50" s="15">
        <v>1313.3640080791542</v>
      </c>
      <c r="DD50" s="15">
        <v>1317.7899664546403</v>
      </c>
      <c r="DE50" s="16">
        <v>1319.2297113663303</v>
      </c>
      <c r="DF50" s="51">
        <f t="shared" si="93"/>
        <v>15.994880679016433</v>
      </c>
      <c r="DG50" s="31">
        <f t="shared" si="94"/>
        <v>0.004074447842835172</v>
      </c>
      <c r="DI50" s="79" t="s">
        <v>45</v>
      </c>
      <c r="DJ50" s="14">
        <v>523.6765413746092</v>
      </c>
      <c r="DK50" s="15">
        <v>523.5943575816092</v>
      </c>
      <c r="DL50" s="15">
        <v>520.1897351508492</v>
      </c>
      <c r="DM50" s="16">
        <v>516.1105468813457</v>
      </c>
      <c r="DN50" s="51">
        <f t="shared" si="95"/>
        <v>-7.565994493263474</v>
      </c>
      <c r="DO50" s="31">
        <f t="shared" si="96"/>
        <v>-0.004839327734893262</v>
      </c>
      <c r="DQ50" s="79" t="s">
        <v>45</v>
      </c>
      <c r="DR50" s="14">
        <v>232.16078743245797</v>
      </c>
      <c r="DS50" s="15">
        <v>231.745974309323</v>
      </c>
      <c r="DT50" s="15">
        <v>229.97387184883254</v>
      </c>
      <c r="DU50" s="16">
        <v>227.54177131201607</v>
      </c>
      <c r="DV50" s="51">
        <f t="shared" si="97"/>
        <v>-4.6190161204418985</v>
      </c>
      <c r="DW50" s="31">
        <f t="shared" si="98"/>
        <v>-0.0066763962344436045</v>
      </c>
      <c r="DY50" s="140" t="s">
        <v>45</v>
      </c>
      <c r="DZ50" s="104">
        <v>11713.677941519443</v>
      </c>
      <c r="EA50" s="105">
        <v>11761.164913028117</v>
      </c>
      <c r="EB50" s="105">
        <v>11744.006138820961</v>
      </c>
      <c r="EC50" s="106">
        <v>11700.416831725506</v>
      </c>
      <c r="ED50" s="107">
        <f t="shared" si="99"/>
        <v>-13.261109793937067</v>
      </c>
      <c r="EE50" s="108">
        <f t="shared" si="100"/>
        <v>-0.00037751072810066066</v>
      </c>
    </row>
    <row r="51" spans="1:135" ht="15.6">
      <c r="A51" s="79" t="s">
        <v>46</v>
      </c>
      <c r="B51" s="40">
        <v>253.36246410094805</v>
      </c>
      <c r="C51" s="41">
        <v>266.11369313876486</v>
      </c>
      <c r="D51" s="41">
        <v>277.18852884169263</v>
      </c>
      <c r="E51" s="42">
        <v>286.338614108978</v>
      </c>
      <c r="F51" s="51">
        <f t="shared" si="67"/>
        <v>32.97615000802995</v>
      </c>
      <c r="G51" s="31">
        <f t="shared" si="68"/>
        <v>0.04162776616636554</v>
      </c>
      <c r="H51" s="47"/>
      <c r="I51" s="79" t="s">
        <v>46</v>
      </c>
      <c r="J51" s="74">
        <v>5779.186732141103</v>
      </c>
      <c r="K51" s="15">
        <v>5980.507951019923</v>
      </c>
      <c r="L51" s="15">
        <v>6134.223893005667</v>
      </c>
      <c r="M51" s="75">
        <v>6267.449737579865</v>
      </c>
      <c r="N51" s="51">
        <f t="shared" si="69"/>
        <v>488.26300543876187</v>
      </c>
      <c r="O51" s="31">
        <f t="shared" si="70"/>
        <v>0.0274042963662513</v>
      </c>
      <c r="Q51" s="79" t="s">
        <v>46</v>
      </c>
      <c r="R51" s="14">
        <v>958.5154085368777</v>
      </c>
      <c r="S51" s="15">
        <v>1013.9262656855481</v>
      </c>
      <c r="T51" s="15">
        <v>1064.1477441221264</v>
      </c>
      <c r="U51" s="16">
        <v>1086.5996822142176</v>
      </c>
      <c r="V51" s="51">
        <f t="shared" si="71"/>
        <v>128.08427367733998</v>
      </c>
      <c r="W51" s="31">
        <f t="shared" si="72"/>
        <v>0.042693881170851045</v>
      </c>
      <c r="Y51" s="79" t="s">
        <v>46</v>
      </c>
      <c r="Z51" s="14">
        <v>669.7781846640105</v>
      </c>
      <c r="AA51" s="15">
        <v>686.2240493204183</v>
      </c>
      <c r="AB51" s="15">
        <v>703.0437125548631</v>
      </c>
      <c r="AC51" s="16">
        <v>721.0185451026272</v>
      </c>
      <c r="AD51" s="51">
        <f t="shared" si="73"/>
        <v>51.240360438616676</v>
      </c>
      <c r="AE51" s="31">
        <f t="shared" si="74"/>
        <v>0.024877154497924936</v>
      </c>
      <c r="AG51" s="79" t="s">
        <v>46</v>
      </c>
      <c r="AH51" s="14">
        <v>93.90576413972276</v>
      </c>
      <c r="AI51" s="15">
        <v>96.46633611260752</v>
      </c>
      <c r="AJ51" s="15">
        <v>98.64180814010615</v>
      </c>
      <c r="AK51" s="16">
        <v>100.92083782918091</v>
      </c>
      <c r="AL51" s="51">
        <f t="shared" si="75"/>
        <v>7.0150736894581485</v>
      </c>
      <c r="AM51" s="31">
        <f t="shared" si="76"/>
        <v>0.024305564696204263</v>
      </c>
      <c r="AO51" s="79" t="s">
        <v>46</v>
      </c>
      <c r="AP51" s="14">
        <v>359.74258511718193</v>
      </c>
      <c r="AQ51" s="15">
        <v>372.96890521228</v>
      </c>
      <c r="AR51" s="15">
        <v>384.78711855244546</v>
      </c>
      <c r="AS51" s="16">
        <v>393.8523369276743</v>
      </c>
      <c r="AT51" s="51">
        <f t="shared" si="77"/>
        <v>34.109751810492355</v>
      </c>
      <c r="AU51" s="31">
        <f t="shared" si="78"/>
        <v>0.030656291053559936</v>
      </c>
      <c r="AW51" s="79" t="s">
        <v>46</v>
      </c>
      <c r="AX51" s="74">
        <v>234.2959261609742</v>
      </c>
      <c r="AY51" s="15">
        <v>238.96920775477076</v>
      </c>
      <c r="AZ51" s="15">
        <v>241.77087221119697</v>
      </c>
      <c r="BA51" s="75">
        <v>243.3815536490293</v>
      </c>
      <c r="BB51" s="51">
        <f t="shared" si="79"/>
        <v>9.08562748805511</v>
      </c>
      <c r="BC51" s="31">
        <f t="shared" si="80"/>
        <v>0.012762566325728475</v>
      </c>
      <c r="BE51" s="79" t="s">
        <v>46</v>
      </c>
      <c r="BF51" s="14">
        <v>500.0097197698829</v>
      </c>
      <c r="BG51" s="15">
        <v>518.8494825136555</v>
      </c>
      <c r="BH51" s="15">
        <v>534.1732104118018</v>
      </c>
      <c r="BI51" s="16">
        <v>545.4543917332372</v>
      </c>
      <c r="BJ51" s="51">
        <f t="shared" si="81"/>
        <v>45.444671963354324</v>
      </c>
      <c r="BK51" s="31">
        <f t="shared" si="82"/>
        <v>0.029421731243163274</v>
      </c>
      <c r="BM51" s="79" t="s">
        <v>46</v>
      </c>
      <c r="BN51" s="14">
        <v>2867.4157507036284</v>
      </c>
      <c r="BO51" s="15">
        <v>2958.457537306449</v>
      </c>
      <c r="BP51" s="15">
        <v>3040.741010066141</v>
      </c>
      <c r="BQ51" s="16">
        <v>3101.9644306964874</v>
      </c>
      <c r="BR51" s="51">
        <f t="shared" si="83"/>
        <v>234.54867999285898</v>
      </c>
      <c r="BS51" s="31">
        <f t="shared" si="84"/>
        <v>0.026554589642205917</v>
      </c>
      <c r="BU51" s="79" t="s">
        <v>46</v>
      </c>
      <c r="BV51" s="14">
        <v>155.79244305416609</v>
      </c>
      <c r="BW51" s="15">
        <v>161.59056648435</v>
      </c>
      <c r="BX51" s="15">
        <v>164.87292833821107</v>
      </c>
      <c r="BY51" s="16">
        <v>166.460245348561</v>
      </c>
      <c r="BZ51" s="51">
        <f t="shared" si="85"/>
        <v>10.667802294394903</v>
      </c>
      <c r="CA51" s="31">
        <f t="shared" si="86"/>
        <v>0.022322802239510997</v>
      </c>
      <c r="CC51" s="79" t="s">
        <v>46</v>
      </c>
      <c r="CD51" s="14">
        <v>91.06082602302153</v>
      </c>
      <c r="CE51" s="15">
        <v>96.74728422619124</v>
      </c>
      <c r="CF51" s="15">
        <v>102.15705543305107</v>
      </c>
      <c r="CG51" s="16">
        <v>107.03051376225257</v>
      </c>
      <c r="CH51" s="51">
        <f t="shared" si="87"/>
        <v>15.969687739231034</v>
      </c>
      <c r="CI51" s="31">
        <f t="shared" si="88"/>
        <v>0.05533904964012826</v>
      </c>
      <c r="CK51" s="79" t="s">
        <v>46</v>
      </c>
      <c r="CL51" s="14">
        <v>138.18032447030458</v>
      </c>
      <c r="CM51" s="15">
        <v>148.35245089458934</v>
      </c>
      <c r="CN51" s="15">
        <v>158.05114368367376</v>
      </c>
      <c r="CO51" s="16">
        <v>167.08024970565364</v>
      </c>
      <c r="CP51" s="51">
        <f t="shared" si="89"/>
        <v>28.89992523534906</v>
      </c>
      <c r="CQ51" s="31">
        <f t="shared" si="90"/>
        <v>0.06535161646334586</v>
      </c>
      <c r="CS51" s="79" t="s">
        <v>46</v>
      </c>
      <c r="CT51" s="14">
        <v>71.99270735424368</v>
      </c>
      <c r="CU51" s="15">
        <v>75.29110725516419</v>
      </c>
      <c r="CV51" s="15">
        <v>78.07691113492386</v>
      </c>
      <c r="CW51" s="16">
        <v>81.84099896745575</v>
      </c>
      <c r="CX51" s="51">
        <f t="shared" si="91"/>
        <v>9.84829161321207</v>
      </c>
      <c r="CY51" s="31">
        <f t="shared" si="92"/>
        <v>0.04366424527514701</v>
      </c>
      <c r="DA51" s="79" t="s">
        <v>46</v>
      </c>
      <c r="DB51" s="14">
        <v>1689.436792137497</v>
      </c>
      <c r="DC51" s="15">
        <v>1757.1887397169066</v>
      </c>
      <c r="DD51" s="15">
        <v>1818.3792412532348</v>
      </c>
      <c r="DE51" s="16">
        <v>1865.2914439591314</v>
      </c>
      <c r="DF51" s="51">
        <f t="shared" si="93"/>
        <v>175.85465182163443</v>
      </c>
      <c r="DG51" s="31">
        <f t="shared" si="94"/>
        <v>0.03355815199079237</v>
      </c>
      <c r="DI51" s="79" t="s">
        <v>46</v>
      </c>
      <c r="DJ51" s="14">
        <v>460.5907931263542</v>
      </c>
      <c r="DK51" s="15">
        <v>478.7899841574482</v>
      </c>
      <c r="DL51" s="15">
        <v>493.40734724269925</v>
      </c>
      <c r="DM51" s="16">
        <v>505.29399756785455</v>
      </c>
      <c r="DN51" s="51">
        <f t="shared" si="95"/>
        <v>44.70320444150036</v>
      </c>
      <c r="DO51" s="31">
        <f t="shared" si="96"/>
        <v>0.03135844472009608</v>
      </c>
      <c r="DQ51" s="79" t="s">
        <v>46</v>
      </c>
      <c r="DR51" s="14">
        <v>171.4665063444973</v>
      </c>
      <c r="DS51" s="15">
        <v>177.27031461487675</v>
      </c>
      <c r="DT51" s="15">
        <v>182.05611128009093</v>
      </c>
      <c r="DU51" s="16">
        <v>185.390406575111</v>
      </c>
      <c r="DV51" s="51">
        <f t="shared" si="97"/>
        <v>13.923900230613697</v>
      </c>
      <c r="DW51" s="31">
        <f t="shared" si="98"/>
        <v>0.026366935095698762</v>
      </c>
      <c r="DY51" s="140" t="s">
        <v>46</v>
      </c>
      <c r="DZ51" s="104">
        <v>14402.759576254572</v>
      </c>
      <c r="EA51" s="105">
        <v>14947.851097888624</v>
      </c>
      <c r="EB51" s="105">
        <v>15413.43223705365</v>
      </c>
      <c r="EC51" s="106">
        <v>15772.848799901947</v>
      </c>
      <c r="ED51" s="107">
        <f t="shared" si="99"/>
        <v>1370.0892236473755</v>
      </c>
      <c r="EE51" s="108">
        <f t="shared" si="100"/>
        <v>0.03075347987813082</v>
      </c>
    </row>
    <row r="52" spans="1:135" ht="15.6">
      <c r="A52" s="79" t="s">
        <v>47</v>
      </c>
      <c r="B52" s="40">
        <v>628.1872179943301</v>
      </c>
      <c r="C52" s="41">
        <v>653.8234058020616</v>
      </c>
      <c r="D52" s="41">
        <v>675.2142112303472</v>
      </c>
      <c r="E52" s="42">
        <v>692.188440063989</v>
      </c>
      <c r="F52" s="51">
        <f t="shared" si="67"/>
        <v>64.00122206965887</v>
      </c>
      <c r="G52" s="31">
        <f t="shared" si="68"/>
        <v>0.03286861781475814</v>
      </c>
      <c r="H52" s="47"/>
      <c r="I52" s="79" t="s">
        <v>47</v>
      </c>
      <c r="J52" s="74">
        <v>13056.976048814835</v>
      </c>
      <c r="K52" s="15">
        <v>13549.746306526727</v>
      </c>
      <c r="L52" s="15">
        <v>13946.059775972528</v>
      </c>
      <c r="M52" s="75">
        <v>14292.48935694271</v>
      </c>
      <c r="N52" s="51">
        <f t="shared" si="69"/>
        <v>1235.5133081278746</v>
      </c>
      <c r="O52" s="31">
        <f t="shared" si="70"/>
        <v>0.030595930749599765</v>
      </c>
      <c r="Q52" s="79" t="s">
        <v>47</v>
      </c>
      <c r="R52" s="14">
        <v>2399.952969486873</v>
      </c>
      <c r="S52" s="15">
        <v>2539.8260625663133</v>
      </c>
      <c r="T52" s="15">
        <v>2667.838820501514</v>
      </c>
      <c r="U52" s="16">
        <v>2732.346489353737</v>
      </c>
      <c r="V52" s="51">
        <f t="shared" si="71"/>
        <v>332.39351986686415</v>
      </c>
      <c r="W52" s="31">
        <f t="shared" si="72"/>
        <v>0.04418555283876979</v>
      </c>
      <c r="Y52" s="79" t="s">
        <v>47</v>
      </c>
      <c r="Z52" s="14">
        <v>1523.2368779609358</v>
      </c>
      <c r="AA52" s="15">
        <v>1549.8684080495473</v>
      </c>
      <c r="AB52" s="15">
        <v>1575.8494036658767</v>
      </c>
      <c r="AC52" s="16">
        <v>1604.2872551170851</v>
      </c>
      <c r="AD52" s="51">
        <f t="shared" si="73"/>
        <v>81.05037715614935</v>
      </c>
      <c r="AE52" s="31">
        <f t="shared" si="74"/>
        <v>0.017430835932936484</v>
      </c>
      <c r="AG52" s="79" t="s">
        <v>47</v>
      </c>
      <c r="AH52" s="14">
        <v>201.37464741363593</v>
      </c>
      <c r="AI52" s="15">
        <v>206.6364148658547</v>
      </c>
      <c r="AJ52" s="15">
        <v>210.7822217803277</v>
      </c>
      <c r="AK52" s="16">
        <v>215.69678614582037</v>
      </c>
      <c r="AL52" s="51">
        <f t="shared" si="75"/>
        <v>14.322138732184442</v>
      </c>
      <c r="AM52" s="31">
        <f t="shared" si="76"/>
        <v>0.023166456365871335</v>
      </c>
      <c r="AO52" s="79" t="s">
        <v>47</v>
      </c>
      <c r="AP52" s="14">
        <v>801.9494604717889</v>
      </c>
      <c r="AQ52" s="15">
        <v>830.082428018343</v>
      </c>
      <c r="AR52" s="15">
        <v>853.0858380764342</v>
      </c>
      <c r="AS52" s="16">
        <v>870.8534104867852</v>
      </c>
      <c r="AT52" s="51">
        <f t="shared" si="77"/>
        <v>68.90395001499621</v>
      </c>
      <c r="AU52" s="31">
        <f t="shared" si="78"/>
        <v>0.027856971403324327</v>
      </c>
      <c r="AW52" s="79" t="s">
        <v>47</v>
      </c>
      <c r="AX52" s="74">
        <v>498.7852785265193</v>
      </c>
      <c r="AY52" s="15">
        <v>513.7745101646657</v>
      </c>
      <c r="AZ52" s="15">
        <v>524.8502047868069</v>
      </c>
      <c r="BA52" s="75">
        <v>532.8533923044024</v>
      </c>
      <c r="BB52" s="51">
        <f t="shared" si="79"/>
        <v>34.06811377788313</v>
      </c>
      <c r="BC52" s="31">
        <f t="shared" si="80"/>
        <v>0.02226785021129385</v>
      </c>
      <c r="BE52" s="79" t="s">
        <v>47</v>
      </c>
      <c r="BF52" s="14">
        <v>1194.8471385989383</v>
      </c>
      <c r="BG52" s="15">
        <v>1228.731030133977</v>
      </c>
      <c r="BH52" s="15">
        <v>1254.7453740432527</v>
      </c>
      <c r="BI52" s="16">
        <v>1271.964981518003</v>
      </c>
      <c r="BJ52" s="51">
        <f t="shared" si="81"/>
        <v>77.11784291906474</v>
      </c>
      <c r="BK52" s="31">
        <f t="shared" si="82"/>
        <v>0.021067067277624307</v>
      </c>
      <c r="BM52" s="79" t="s">
        <v>47</v>
      </c>
      <c r="BN52" s="14">
        <v>10263.705967747732</v>
      </c>
      <c r="BO52" s="15">
        <v>10594.564141640818</v>
      </c>
      <c r="BP52" s="15">
        <v>10886.817652659929</v>
      </c>
      <c r="BQ52" s="16">
        <v>11096.185494271793</v>
      </c>
      <c r="BR52" s="51">
        <f t="shared" si="83"/>
        <v>832.4795265240609</v>
      </c>
      <c r="BS52" s="31">
        <f t="shared" si="84"/>
        <v>0.026336644739122228</v>
      </c>
      <c r="BU52" s="79" t="s">
        <v>47</v>
      </c>
      <c r="BV52" s="14">
        <v>340.1834607507389</v>
      </c>
      <c r="BW52" s="15">
        <v>349.7263058492046</v>
      </c>
      <c r="BX52" s="15">
        <v>354.0247175802437</v>
      </c>
      <c r="BY52" s="16">
        <v>354.87213458123153</v>
      </c>
      <c r="BZ52" s="51">
        <f t="shared" si="85"/>
        <v>14.688673830492633</v>
      </c>
      <c r="CA52" s="31">
        <f t="shared" si="86"/>
        <v>0.014190569556507437</v>
      </c>
      <c r="CC52" s="79" t="s">
        <v>47</v>
      </c>
      <c r="CD52" s="14">
        <v>204.57237681627743</v>
      </c>
      <c r="CE52" s="15">
        <v>216.88657417785038</v>
      </c>
      <c r="CF52" s="15">
        <v>228.261840708215</v>
      </c>
      <c r="CG52" s="16">
        <v>238.4481465552713</v>
      </c>
      <c r="CH52" s="51">
        <f t="shared" si="87"/>
        <v>33.87576973899388</v>
      </c>
      <c r="CI52" s="31">
        <f t="shared" si="88"/>
        <v>0.05240358782929766</v>
      </c>
      <c r="CK52" s="79" t="s">
        <v>47</v>
      </c>
      <c r="CL52" s="14">
        <v>322.27260466883587</v>
      </c>
      <c r="CM52" s="15">
        <v>344.6182529054008</v>
      </c>
      <c r="CN52" s="15">
        <v>364.98698068712184</v>
      </c>
      <c r="CO52" s="16">
        <v>383.57585737487244</v>
      </c>
      <c r="CP52" s="51">
        <f t="shared" si="89"/>
        <v>61.303252706036574</v>
      </c>
      <c r="CQ52" s="31">
        <f t="shared" si="90"/>
        <v>0.05976431539938121</v>
      </c>
      <c r="CS52" s="79" t="s">
        <v>47</v>
      </c>
      <c r="CT52" s="14">
        <v>161.4644556432582</v>
      </c>
      <c r="CU52" s="15">
        <v>167.72832630533028</v>
      </c>
      <c r="CV52" s="15">
        <v>172.40725908000636</v>
      </c>
      <c r="CW52" s="16">
        <v>179.1214321668702</v>
      </c>
      <c r="CX52" s="51">
        <f t="shared" si="91"/>
        <v>17.656976523612002</v>
      </c>
      <c r="CY52" s="31">
        <f t="shared" si="92"/>
        <v>0.03519827604621262</v>
      </c>
      <c r="DA52" s="79" t="s">
        <v>47</v>
      </c>
      <c r="DB52" s="14">
        <v>3304.537077085084</v>
      </c>
      <c r="DC52" s="15">
        <v>3433.5182024601145</v>
      </c>
      <c r="DD52" s="15">
        <v>3549.1751538465633</v>
      </c>
      <c r="DE52" s="16">
        <v>3639.223470198145</v>
      </c>
      <c r="DF52" s="51">
        <f t="shared" si="93"/>
        <v>334.68639311306106</v>
      </c>
      <c r="DG52" s="31">
        <f t="shared" si="94"/>
        <v>0.03268063202935134</v>
      </c>
      <c r="DI52" s="79" t="s">
        <v>47</v>
      </c>
      <c r="DJ52" s="14">
        <v>1226.9185156357164</v>
      </c>
      <c r="DK52" s="15">
        <v>1266.8984446982536</v>
      </c>
      <c r="DL52" s="15">
        <v>1297.5988962217098</v>
      </c>
      <c r="DM52" s="16">
        <v>1321.287713602045</v>
      </c>
      <c r="DN52" s="51">
        <f t="shared" si="95"/>
        <v>94.36919796632856</v>
      </c>
      <c r="DO52" s="31">
        <f t="shared" si="96"/>
        <v>0.02500793004757229</v>
      </c>
      <c r="DQ52" s="79" t="s">
        <v>47</v>
      </c>
      <c r="DR52" s="14">
        <v>468.1485186026131</v>
      </c>
      <c r="DS52" s="15">
        <v>483.3873894119076</v>
      </c>
      <c r="DT52" s="15">
        <v>495.2535480694803</v>
      </c>
      <c r="DU52" s="16">
        <v>503.001364309375</v>
      </c>
      <c r="DV52" s="51">
        <f t="shared" si="97"/>
        <v>34.85284570676191</v>
      </c>
      <c r="DW52" s="31">
        <f t="shared" si="98"/>
        <v>0.024224522812062776</v>
      </c>
      <c r="DY52" s="140" t="s">
        <v>47</v>
      </c>
      <c r="DZ52" s="104">
        <v>37434.51810239581</v>
      </c>
      <c r="EA52" s="105">
        <v>38861.63940817872</v>
      </c>
      <c r="EB52" s="105">
        <v>40066.51474672324</v>
      </c>
      <c r="EC52" s="106">
        <v>41008.84922120258</v>
      </c>
      <c r="ED52" s="107">
        <f t="shared" si="99"/>
        <v>3574.3311188067746</v>
      </c>
      <c r="EE52" s="108">
        <f t="shared" si="100"/>
        <v>0.03086496169076569</v>
      </c>
    </row>
    <row r="53" spans="1:135" ht="15.6">
      <c r="A53" s="79" t="s">
        <v>48</v>
      </c>
      <c r="B53" s="40">
        <v>266.2664379984562</v>
      </c>
      <c r="C53" s="41">
        <v>278.3858265776322</v>
      </c>
      <c r="D53" s="41">
        <v>288.9936718539072</v>
      </c>
      <c r="E53" s="42">
        <v>298.18661759056454</v>
      </c>
      <c r="F53" s="51">
        <f t="shared" si="67"/>
        <v>31.920179592108354</v>
      </c>
      <c r="G53" s="31">
        <f t="shared" si="68"/>
        <v>0.038461914384910756</v>
      </c>
      <c r="H53" s="47"/>
      <c r="I53" s="79" t="s">
        <v>48</v>
      </c>
      <c r="J53" s="74">
        <v>12270.645043959656</v>
      </c>
      <c r="K53" s="15">
        <v>12760.755063400475</v>
      </c>
      <c r="L53" s="15">
        <v>13139.96124143278</v>
      </c>
      <c r="M53" s="75">
        <v>13497.341596063618</v>
      </c>
      <c r="N53" s="51">
        <f t="shared" si="69"/>
        <v>1226.696552103962</v>
      </c>
      <c r="O53" s="31">
        <f t="shared" si="70"/>
        <v>0.03227073526524182</v>
      </c>
      <c r="Q53" s="79" t="s">
        <v>48</v>
      </c>
      <c r="R53" s="14">
        <v>1278.3894031953932</v>
      </c>
      <c r="S53" s="15">
        <v>1358.734042957823</v>
      </c>
      <c r="T53" s="15">
        <v>1431.127954134941</v>
      </c>
      <c r="U53" s="16">
        <v>1462.2691723381856</v>
      </c>
      <c r="V53" s="51">
        <f t="shared" si="71"/>
        <v>183.87976914279238</v>
      </c>
      <c r="W53" s="31">
        <f t="shared" si="72"/>
        <v>0.04581464882928388</v>
      </c>
      <c r="Y53" s="79" t="s">
        <v>48</v>
      </c>
      <c r="Z53" s="14">
        <v>829.0011307780685</v>
      </c>
      <c r="AA53" s="15">
        <v>856.0719492559585</v>
      </c>
      <c r="AB53" s="15">
        <v>880.2033553189009</v>
      </c>
      <c r="AC53" s="16">
        <v>902.045521323833</v>
      </c>
      <c r="AD53" s="51">
        <f t="shared" si="73"/>
        <v>73.04439054576449</v>
      </c>
      <c r="AE53" s="31">
        <f t="shared" si="74"/>
        <v>0.028547715414284136</v>
      </c>
      <c r="AG53" s="79" t="s">
        <v>48</v>
      </c>
      <c r="AH53" s="14">
        <v>109.78733768772132</v>
      </c>
      <c r="AI53" s="15">
        <v>114.83923384800295</v>
      </c>
      <c r="AJ53" s="15">
        <v>119.54897805773865</v>
      </c>
      <c r="AK53" s="16">
        <v>124.09186873858243</v>
      </c>
      <c r="AL53" s="51">
        <f t="shared" si="75"/>
        <v>14.304531050861115</v>
      </c>
      <c r="AM53" s="31">
        <f t="shared" si="76"/>
        <v>0.0416704805050947</v>
      </c>
      <c r="AO53" s="79" t="s">
        <v>48</v>
      </c>
      <c r="AP53" s="14">
        <v>434.1249368716321</v>
      </c>
      <c r="AQ53" s="15">
        <v>451.9693371072362</v>
      </c>
      <c r="AR53" s="15">
        <v>467.6526815548184</v>
      </c>
      <c r="AS53" s="16">
        <v>481.1095236003565</v>
      </c>
      <c r="AT53" s="51">
        <f t="shared" si="77"/>
        <v>46.98458672872442</v>
      </c>
      <c r="AU53" s="31">
        <f t="shared" si="78"/>
        <v>0.03484762408910402</v>
      </c>
      <c r="AW53" s="79" t="s">
        <v>48</v>
      </c>
      <c r="AX53" s="74">
        <v>222.9621052192202</v>
      </c>
      <c r="AY53" s="15">
        <v>230.02300176870534</v>
      </c>
      <c r="AZ53" s="15">
        <v>235.10197551218238</v>
      </c>
      <c r="BA53" s="75">
        <v>238.81961584869094</v>
      </c>
      <c r="BB53" s="51">
        <f t="shared" si="79"/>
        <v>15.857510629470738</v>
      </c>
      <c r="BC53" s="31">
        <f t="shared" si="80"/>
        <v>0.023166501815846896</v>
      </c>
      <c r="BE53" s="79" t="s">
        <v>48</v>
      </c>
      <c r="BF53" s="14">
        <v>528.3080890755915</v>
      </c>
      <c r="BG53" s="15">
        <v>550.5279538294745</v>
      </c>
      <c r="BH53" s="15">
        <v>567.7235431915615</v>
      </c>
      <c r="BI53" s="16">
        <v>581.4122711940312</v>
      </c>
      <c r="BJ53" s="51">
        <f t="shared" si="81"/>
        <v>53.10418211843967</v>
      </c>
      <c r="BK53" s="31">
        <f t="shared" si="82"/>
        <v>0.032441954844931065</v>
      </c>
      <c r="BM53" s="79" t="s">
        <v>48</v>
      </c>
      <c r="BN53" s="14">
        <v>3555.6044301254965</v>
      </c>
      <c r="BO53" s="15">
        <v>3671.8552125477763</v>
      </c>
      <c r="BP53" s="15">
        <v>3775.858835580112</v>
      </c>
      <c r="BQ53" s="16">
        <v>3859.984683345096</v>
      </c>
      <c r="BR53" s="51">
        <f t="shared" si="83"/>
        <v>304.3802532195996</v>
      </c>
      <c r="BS53" s="31">
        <f t="shared" si="84"/>
        <v>0.027757640902299263</v>
      </c>
      <c r="BU53" s="79" t="s">
        <v>48</v>
      </c>
      <c r="BV53" s="14">
        <v>188.91635840933932</v>
      </c>
      <c r="BW53" s="15">
        <v>195.9966960446832</v>
      </c>
      <c r="BX53" s="15">
        <v>201.22319210783664</v>
      </c>
      <c r="BY53" s="16">
        <v>204.99397658517523</v>
      </c>
      <c r="BZ53" s="51">
        <f t="shared" si="85"/>
        <v>16.07761817583591</v>
      </c>
      <c r="CA53" s="31">
        <f t="shared" si="86"/>
        <v>0.027599406878706656</v>
      </c>
      <c r="CC53" s="79" t="s">
        <v>48</v>
      </c>
      <c r="CD53" s="14">
        <v>109.0683807352416</v>
      </c>
      <c r="CE53" s="15">
        <v>116.27112757176724</v>
      </c>
      <c r="CF53" s="15">
        <v>123.36499585920474</v>
      </c>
      <c r="CG53" s="16">
        <v>130.03969100711893</v>
      </c>
      <c r="CH53" s="51">
        <f t="shared" si="87"/>
        <v>20.97131027187733</v>
      </c>
      <c r="CI53" s="31">
        <f t="shared" si="88"/>
        <v>0.06037387958494733</v>
      </c>
      <c r="CK53" s="79" t="s">
        <v>48</v>
      </c>
      <c r="CL53" s="14">
        <v>170.1575444511906</v>
      </c>
      <c r="CM53" s="15">
        <v>181.86871475933236</v>
      </c>
      <c r="CN53" s="15">
        <v>193.17181841230362</v>
      </c>
      <c r="CO53" s="16">
        <v>203.8583739358128</v>
      </c>
      <c r="CP53" s="51">
        <f t="shared" si="89"/>
        <v>33.700829484622204</v>
      </c>
      <c r="CQ53" s="31">
        <f t="shared" si="90"/>
        <v>0.06208460898338375</v>
      </c>
      <c r="CS53" s="79" t="s">
        <v>48</v>
      </c>
      <c r="CT53" s="14">
        <v>126.24004394386418</v>
      </c>
      <c r="CU53" s="15">
        <v>131.0536185958863</v>
      </c>
      <c r="CV53" s="15">
        <v>136.77736879536963</v>
      </c>
      <c r="CW53" s="16">
        <v>142.21925262114925</v>
      </c>
      <c r="CX53" s="51">
        <f t="shared" si="91"/>
        <v>15.979208677285072</v>
      </c>
      <c r="CY53" s="31">
        <f t="shared" si="92"/>
        <v>0.04052795292308442</v>
      </c>
      <c r="DA53" s="79" t="s">
        <v>48</v>
      </c>
      <c r="DB53" s="14">
        <v>2414.3407986221123</v>
      </c>
      <c r="DC53" s="15">
        <v>2521.0216117733016</v>
      </c>
      <c r="DD53" s="15">
        <v>2616.478744103574</v>
      </c>
      <c r="DE53" s="16">
        <v>2695.5208345791975</v>
      </c>
      <c r="DF53" s="51">
        <f t="shared" si="93"/>
        <v>281.18003595708524</v>
      </c>
      <c r="DG53" s="31">
        <f t="shared" si="94"/>
        <v>0.03740429064568662</v>
      </c>
      <c r="DI53" s="79" t="s">
        <v>48</v>
      </c>
      <c r="DJ53" s="14">
        <v>640.5118794303127</v>
      </c>
      <c r="DK53" s="15">
        <v>668.8693077853507</v>
      </c>
      <c r="DL53" s="15">
        <v>692.386012140867</v>
      </c>
      <c r="DM53" s="16">
        <v>713.4832259444555</v>
      </c>
      <c r="DN53" s="51">
        <f t="shared" si="95"/>
        <v>72.97134651414285</v>
      </c>
      <c r="DO53" s="31">
        <f t="shared" si="96"/>
        <v>0.03661827144441143</v>
      </c>
      <c r="DQ53" s="79" t="s">
        <v>48</v>
      </c>
      <c r="DR53" s="14">
        <v>251.236652203346</v>
      </c>
      <c r="DS53" s="15">
        <v>262.41571868376445</v>
      </c>
      <c r="DT53" s="15">
        <v>271.90445494940354</v>
      </c>
      <c r="DU53" s="16">
        <v>278.45106327180025</v>
      </c>
      <c r="DV53" s="51">
        <f t="shared" si="97"/>
        <v>27.21441106845424</v>
      </c>
      <c r="DW53" s="31">
        <f t="shared" si="98"/>
        <v>0.03487674436340149</v>
      </c>
      <c r="DY53" s="140" t="s">
        <v>48</v>
      </c>
      <c r="DZ53" s="104">
        <v>23229.990057279272</v>
      </c>
      <c r="EA53" s="105">
        <v>24202.902812149543</v>
      </c>
      <c r="EB53" s="105">
        <v>25033.279741035938</v>
      </c>
      <c r="EC53" s="106">
        <v>25715.460681870863</v>
      </c>
      <c r="ED53" s="107">
        <f t="shared" si="99"/>
        <v>2485.4706245915913</v>
      </c>
      <c r="EE53" s="108">
        <f t="shared" si="100"/>
        <v>0.03446331748532905</v>
      </c>
    </row>
    <row r="54" spans="1:135" ht="15.6">
      <c r="A54" s="79" t="s">
        <v>49</v>
      </c>
      <c r="B54" s="40">
        <v>328.4802700443</v>
      </c>
      <c r="C54" s="41">
        <v>328.20373092653153</v>
      </c>
      <c r="D54" s="41">
        <v>324.4059054805588</v>
      </c>
      <c r="E54" s="42">
        <v>320.28804217802724</v>
      </c>
      <c r="F54" s="51">
        <f t="shared" si="67"/>
        <v>-8.192227866272788</v>
      </c>
      <c r="G54" s="31">
        <f t="shared" si="68"/>
        <v>-0.008383346329929209</v>
      </c>
      <c r="H54" s="47"/>
      <c r="I54" s="79" t="s">
        <v>49</v>
      </c>
      <c r="J54" s="74">
        <v>2636.266491217644</v>
      </c>
      <c r="K54" s="15">
        <v>2654.2006888117016</v>
      </c>
      <c r="L54" s="15">
        <v>2649.3142368959916</v>
      </c>
      <c r="M54" s="75">
        <v>2644.328703034457</v>
      </c>
      <c r="N54" s="51">
        <f t="shared" si="69"/>
        <v>8.062211816812578</v>
      </c>
      <c r="O54" s="31">
        <f t="shared" si="70"/>
        <v>0.0010183602680287063</v>
      </c>
      <c r="Q54" s="79" t="s">
        <v>49</v>
      </c>
      <c r="R54" s="14">
        <v>487.25729389768605</v>
      </c>
      <c r="S54" s="15">
        <v>504.41850043894186</v>
      </c>
      <c r="T54" s="15">
        <v>517.3468879010069</v>
      </c>
      <c r="U54" s="16">
        <v>520.2245182600377</v>
      </c>
      <c r="V54" s="51">
        <f t="shared" si="71"/>
        <v>32.96722436235166</v>
      </c>
      <c r="W54" s="31">
        <f t="shared" si="72"/>
        <v>0.022062582770360217</v>
      </c>
      <c r="Y54" s="79" t="s">
        <v>49</v>
      </c>
      <c r="Z54" s="14">
        <v>436.1616614009005</v>
      </c>
      <c r="AA54" s="15">
        <v>427.1552158152985</v>
      </c>
      <c r="AB54" s="15">
        <v>416.51167285167764</v>
      </c>
      <c r="AC54" s="16">
        <v>411.8553814279883</v>
      </c>
      <c r="AD54" s="51">
        <f t="shared" si="73"/>
        <v>-24.30627997291225</v>
      </c>
      <c r="AE54" s="31">
        <f t="shared" si="74"/>
        <v>-0.01893205608148596</v>
      </c>
      <c r="AG54" s="79" t="s">
        <v>49</v>
      </c>
      <c r="AH54" s="14">
        <v>55.90454750577862</v>
      </c>
      <c r="AI54" s="15">
        <v>56.70037010770852</v>
      </c>
      <c r="AJ54" s="15">
        <v>57.10212436303847</v>
      </c>
      <c r="AK54" s="16">
        <v>56.24502874330046</v>
      </c>
      <c r="AL54" s="51">
        <f t="shared" si="75"/>
        <v>0.34048123752183557</v>
      </c>
      <c r="AM54" s="31">
        <f t="shared" si="76"/>
        <v>0.0020260268579310736</v>
      </c>
      <c r="AO54" s="79" t="s">
        <v>49</v>
      </c>
      <c r="AP54" s="14">
        <v>181.20992865202632</v>
      </c>
      <c r="AQ54" s="15">
        <v>181.34978766373618</v>
      </c>
      <c r="AR54" s="15">
        <v>180.6221737482657</v>
      </c>
      <c r="AS54" s="16">
        <v>180.23885154932952</v>
      </c>
      <c r="AT54" s="51">
        <f t="shared" si="77"/>
        <v>-0.9710771026967961</v>
      </c>
      <c r="AU54" s="31">
        <f t="shared" si="78"/>
        <v>-0.0017894841855478072</v>
      </c>
      <c r="AW54" s="79" t="s">
        <v>49</v>
      </c>
      <c r="AX54" s="74">
        <v>122.63336810733563</v>
      </c>
      <c r="AY54" s="15">
        <v>123.34423237978731</v>
      </c>
      <c r="AZ54" s="15">
        <v>122.69543625445236</v>
      </c>
      <c r="BA54" s="75">
        <v>121.86048283810108</v>
      </c>
      <c r="BB54" s="51">
        <f t="shared" si="79"/>
        <v>-0.7728852692345498</v>
      </c>
      <c r="BC54" s="31">
        <f t="shared" si="80"/>
        <v>-0.002105230871333741</v>
      </c>
      <c r="BE54" s="79" t="s">
        <v>49</v>
      </c>
      <c r="BF54" s="14">
        <v>308.4815691797717</v>
      </c>
      <c r="BG54" s="15">
        <v>317.6571195140369</v>
      </c>
      <c r="BH54" s="15">
        <v>324.10676040239645</v>
      </c>
      <c r="BI54" s="16">
        <v>328.1342959093468</v>
      </c>
      <c r="BJ54" s="51">
        <f t="shared" si="81"/>
        <v>19.65272672957508</v>
      </c>
      <c r="BK54" s="31">
        <f t="shared" si="82"/>
        <v>0.02080032811530441</v>
      </c>
      <c r="BM54" s="79" t="s">
        <v>49</v>
      </c>
      <c r="BN54" s="14">
        <v>423.42877616533684</v>
      </c>
      <c r="BO54" s="15">
        <v>421.45231167095534</v>
      </c>
      <c r="BP54" s="15">
        <v>416.62693737325446</v>
      </c>
      <c r="BQ54" s="16">
        <v>410.69408555698186</v>
      </c>
      <c r="BR54" s="51">
        <f t="shared" si="83"/>
        <v>-12.734690608354981</v>
      </c>
      <c r="BS54" s="31">
        <f t="shared" si="84"/>
        <v>-0.010127270622931173</v>
      </c>
      <c r="BU54" s="79" t="s">
        <v>49</v>
      </c>
      <c r="BV54" s="14">
        <v>241.02264401809495</v>
      </c>
      <c r="BW54" s="15">
        <v>242.3876924352508</v>
      </c>
      <c r="BX54" s="15">
        <v>242.26243309426266</v>
      </c>
      <c r="BY54" s="16">
        <v>242.35493665829733</v>
      </c>
      <c r="BZ54" s="51">
        <f t="shared" si="85"/>
        <v>1.3322926402023825</v>
      </c>
      <c r="CA54" s="31">
        <f t="shared" si="86"/>
        <v>0.0018391706633806848</v>
      </c>
      <c r="CC54" s="79" t="s">
        <v>49</v>
      </c>
      <c r="CD54" s="14">
        <v>121.59456094630711</v>
      </c>
      <c r="CE54" s="15">
        <v>122.86336238270783</v>
      </c>
      <c r="CF54" s="15">
        <v>123.22098257873728</v>
      </c>
      <c r="CG54" s="16">
        <v>124.21574841327046</v>
      </c>
      <c r="CH54" s="51">
        <f t="shared" si="87"/>
        <v>2.621187466963349</v>
      </c>
      <c r="CI54" s="31">
        <f t="shared" si="88"/>
        <v>0.007134570909550941</v>
      </c>
      <c r="CK54" s="79" t="s">
        <v>49</v>
      </c>
      <c r="CL54" s="14">
        <v>217.83951400834366</v>
      </c>
      <c r="CM54" s="15">
        <v>219.58729192391021</v>
      </c>
      <c r="CN54" s="15">
        <v>219.37153623357747</v>
      </c>
      <c r="CO54" s="16">
        <v>221.16638994445697</v>
      </c>
      <c r="CP54" s="51">
        <f t="shared" si="89"/>
        <v>3.3268759361133107</v>
      </c>
      <c r="CQ54" s="31">
        <f t="shared" si="90"/>
        <v>0.005065016213249951</v>
      </c>
      <c r="CS54" s="79" t="s">
        <v>49</v>
      </c>
      <c r="CT54" s="14">
        <v>169.68598753425994</v>
      </c>
      <c r="CU54" s="15">
        <v>175.5247710410199</v>
      </c>
      <c r="CV54" s="15">
        <v>180.17280632035207</v>
      </c>
      <c r="CW54" s="16">
        <v>184.92208822767614</v>
      </c>
      <c r="CX54" s="51">
        <f t="shared" si="91"/>
        <v>15.236100693416205</v>
      </c>
      <c r="CY54" s="31">
        <f t="shared" si="92"/>
        <v>0.029076362952591417</v>
      </c>
      <c r="DA54" s="79" t="s">
        <v>49</v>
      </c>
      <c r="DB54" s="14">
        <v>1006.0276220817077</v>
      </c>
      <c r="DC54" s="15">
        <v>997.1770965437684</v>
      </c>
      <c r="DD54" s="15">
        <v>981.6042414298565</v>
      </c>
      <c r="DE54" s="16">
        <v>965.4215108341463</v>
      </c>
      <c r="DF54" s="51">
        <f t="shared" si="93"/>
        <v>-40.606111247561444</v>
      </c>
      <c r="DG54" s="31">
        <f t="shared" si="94"/>
        <v>-0.013639462267441171</v>
      </c>
      <c r="DI54" s="79" t="s">
        <v>49</v>
      </c>
      <c r="DJ54" s="14">
        <v>353.093915472435</v>
      </c>
      <c r="DK54" s="15">
        <v>351.21382927965755</v>
      </c>
      <c r="DL54" s="15">
        <v>345.73522081494997</v>
      </c>
      <c r="DM54" s="16">
        <v>338.81489569566475</v>
      </c>
      <c r="DN54" s="51">
        <f t="shared" si="95"/>
        <v>-14.27901977677027</v>
      </c>
      <c r="DO54" s="31">
        <f t="shared" si="96"/>
        <v>-0.013665811002396056</v>
      </c>
      <c r="DQ54" s="79" t="s">
        <v>49</v>
      </c>
      <c r="DR54" s="14">
        <v>179.85367276481082</v>
      </c>
      <c r="DS54" s="15">
        <v>183.16975428004125</v>
      </c>
      <c r="DT54" s="15">
        <v>184.72427438641424</v>
      </c>
      <c r="DU54" s="16">
        <v>185.49428717598056</v>
      </c>
      <c r="DV54" s="51">
        <f t="shared" si="97"/>
        <v>5.640614411169736</v>
      </c>
      <c r="DW54" s="31">
        <f t="shared" si="98"/>
        <v>0.01034665812012836</v>
      </c>
      <c r="DY54" s="140" t="s">
        <v>49</v>
      </c>
      <c r="DZ54" s="104">
        <v>7146.852162563609</v>
      </c>
      <c r="EA54" s="105">
        <v>7166.469944013356</v>
      </c>
      <c r="EB54" s="105">
        <v>7130.21156695144</v>
      </c>
      <c r="EC54" s="106">
        <v>7087.189924140697</v>
      </c>
      <c r="ED54" s="107">
        <f t="shared" si="99"/>
        <v>-59.662238422912196</v>
      </c>
      <c r="EE54" s="108">
        <f t="shared" si="100"/>
        <v>-0.002790460860681354</v>
      </c>
    </row>
    <row r="55" spans="1:135" ht="15.6">
      <c r="A55" s="79" t="s">
        <v>50</v>
      </c>
      <c r="B55" s="40">
        <v>646.6422821491212</v>
      </c>
      <c r="C55" s="41">
        <v>696.5685064719482</v>
      </c>
      <c r="D55" s="41">
        <v>749.8888179997172</v>
      </c>
      <c r="E55" s="42">
        <v>801.587643317736</v>
      </c>
      <c r="F55" s="51">
        <f t="shared" si="67"/>
        <v>154.9453611686148</v>
      </c>
      <c r="G55" s="31">
        <f t="shared" si="68"/>
        <v>0.07422594763581603</v>
      </c>
      <c r="H55" s="47"/>
      <c r="I55" s="79" t="s">
        <v>50</v>
      </c>
      <c r="J55" s="74">
        <v>12295.369779873974</v>
      </c>
      <c r="K55" s="15">
        <v>12864.349659402402</v>
      </c>
      <c r="L55" s="15">
        <v>13311.146239172322</v>
      </c>
      <c r="M55" s="75">
        <v>13734.266479369508</v>
      </c>
      <c r="N55" s="51">
        <f t="shared" si="69"/>
        <v>1438.8966994955335</v>
      </c>
      <c r="O55" s="31">
        <f t="shared" si="70"/>
        <v>0.037579282793324564</v>
      </c>
      <c r="Q55" s="79" t="s">
        <v>50</v>
      </c>
      <c r="R55" s="14">
        <v>1745.4222664019992</v>
      </c>
      <c r="S55" s="15">
        <v>1859.3338657226084</v>
      </c>
      <c r="T55" s="15">
        <v>1972.0292167972839</v>
      </c>
      <c r="U55" s="16">
        <v>2018.0377625316357</v>
      </c>
      <c r="V55" s="51">
        <f t="shared" si="71"/>
        <v>272.61549612963654</v>
      </c>
      <c r="W55" s="31">
        <f t="shared" si="72"/>
        <v>0.049565610113708525</v>
      </c>
      <c r="Y55" s="79" t="s">
        <v>50</v>
      </c>
      <c r="Z55" s="14">
        <v>1342.5668160650032</v>
      </c>
      <c r="AA55" s="15">
        <v>1401.8625726500577</v>
      </c>
      <c r="AB55" s="15">
        <v>1462.9250741154863</v>
      </c>
      <c r="AC55" s="16">
        <v>1534.0134792362433</v>
      </c>
      <c r="AD55" s="51">
        <f t="shared" si="73"/>
        <v>191.44666317124006</v>
      </c>
      <c r="AE55" s="31">
        <f t="shared" si="74"/>
        <v>0.04543673319932817</v>
      </c>
      <c r="AG55" s="79" t="s">
        <v>50</v>
      </c>
      <c r="AH55" s="14">
        <v>157.1000447190614</v>
      </c>
      <c r="AI55" s="15">
        <v>163.603539922484</v>
      </c>
      <c r="AJ55" s="15">
        <v>170.53141291978974</v>
      </c>
      <c r="AK55" s="16">
        <v>178.25589370276444</v>
      </c>
      <c r="AL55" s="51">
        <f t="shared" si="75"/>
        <v>21.155848983703038</v>
      </c>
      <c r="AM55" s="31">
        <f t="shared" si="76"/>
        <v>0.043011739040799135</v>
      </c>
      <c r="AO55" s="79" t="s">
        <v>50</v>
      </c>
      <c r="AP55" s="14">
        <v>628.1927450736607</v>
      </c>
      <c r="AQ55" s="15">
        <v>657.8818091490247</v>
      </c>
      <c r="AR55" s="15">
        <v>687.613782245409</v>
      </c>
      <c r="AS55" s="16">
        <v>714.1011800517883</v>
      </c>
      <c r="AT55" s="51">
        <f t="shared" si="77"/>
        <v>85.90843497812762</v>
      </c>
      <c r="AU55" s="31">
        <f t="shared" si="78"/>
        <v>0.04365176381910785</v>
      </c>
      <c r="AW55" s="79" t="s">
        <v>50</v>
      </c>
      <c r="AX55" s="74">
        <v>340.2295761753291</v>
      </c>
      <c r="AY55" s="15">
        <v>336.75999927276655</v>
      </c>
      <c r="AZ55" s="15">
        <v>329.8357606226829</v>
      </c>
      <c r="BA55" s="75">
        <v>319.0294428677925</v>
      </c>
      <c r="BB55" s="51">
        <f t="shared" si="79"/>
        <v>-21.20013330753659</v>
      </c>
      <c r="BC55" s="31">
        <f t="shared" si="80"/>
        <v>-0.021217414536030765</v>
      </c>
      <c r="BE55" s="79" t="s">
        <v>50</v>
      </c>
      <c r="BF55" s="14">
        <v>626.331389587914</v>
      </c>
      <c r="BG55" s="15">
        <v>652.2503661441523</v>
      </c>
      <c r="BH55" s="15">
        <v>676.189346140982</v>
      </c>
      <c r="BI55" s="16">
        <v>696.1529144710928</v>
      </c>
      <c r="BJ55" s="51">
        <f t="shared" si="81"/>
        <v>69.82152488317877</v>
      </c>
      <c r="BK55" s="31">
        <f t="shared" si="82"/>
        <v>0.0358578367200324</v>
      </c>
      <c r="BM55" s="79" t="s">
        <v>50</v>
      </c>
      <c r="BN55" s="14">
        <v>3869.9590258203084</v>
      </c>
      <c r="BO55" s="15">
        <v>4017.3372083688914</v>
      </c>
      <c r="BP55" s="15">
        <v>4164.601936741694</v>
      </c>
      <c r="BQ55" s="16">
        <v>4288.452631281555</v>
      </c>
      <c r="BR55" s="51">
        <f t="shared" si="83"/>
        <v>418.4936054612467</v>
      </c>
      <c r="BS55" s="31">
        <f t="shared" si="84"/>
        <v>0.03481984852856601</v>
      </c>
      <c r="BU55" s="79" t="s">
        <v>50</v>
      </c>
      <c r="BV55" s="14">
        <v>353.44549729667574</v>
      </c>
      <c r="BW55" s="15">
        <v>373.4048920234471</v>
      </c>
      <c r="BX55" s="15">
        <v>393.1519407288946</v>
      </c>
      <c r="BY55" s="16">
        <v>410.57762218941207</v>
      </c>
      <c r="BZ55" s="51">
        <f t="shared" si="85"/>
        <v>57.13212489273633</v>
      </c>
      <c r="CA55" s="31">
        <f t="shared" si="86"/>
        <v>0.05121352669857959</v>
      </c>
      <c r="CC55" s="79" t="s">
        <v>50</v>
      </c>
      <c r="CD55" s="14">
        <v>197.8760199930374</v>
      </c>
      <c r="CE55" s="15">
        <v>214.87601714069766</v>
      </c>
      <c r="CF55" s="15">
        <v>232.69173482857707</v>
      </c>
      <c r="CG55" s="16">
        <v>249.9106488941151</v>
      </c>
      <c r="CH55" s="51">
        <f t="shared" si="87"/>
        <v>52.034628901077696</v>
      </c>
      <c r="CI55" s="31">
        <f t="shared" si="88"/>
        <v>0.08092907455175746</v>
      </c>
      <c r="CK55" s="79" t="s">
        <v>50</v>
      </c>
      <c r="CL55" s="14">
        <v>256.54295953229627</v>
      </c>
      <c r="CM55" s="15">
        <v>280.16018483417145</v>
      </c>
      <c r="CN55" s="15">
        <v>305.13086567550624</v>
      </c>
      <c r="CO55" s="16">
        <v>329.37479378461165</v>
      </c>
      <c r="CP55" s="51">
        <f t="shared" si="89"/>
        <v>72.83183425231539</v>
      </c>
      <c r="CQ55" s="31">
        <f t="shared" si="90"/>
        <v>0.08686787761972914</v>
      </c>
      <c r="CS55" s="79" t="s">
        <v>50</v>
      </c>
      <c r="CT55" s="14">
        <v>156.8383840661555</v>
      </c>
      <c r="CU55" s="15">
        <v>169.29167144001022</v>
      </c>
      <c r="CV55" s="15">
        <v>181.79938389828922</v>
      </c>
      <c r="CW55" s="16">
        <v>193.54451002986</v>
      </c>
      <c r="CX55" s="51">
        <f t="shared" si="91"/>
        <v>36.706125963704494</v>
      </c>
      <c r="CY55" s="31">
        <f t="shared" si="92"/>
        <v>0.07261244759991414</v>
      </c>
      <c r="DA55" s="79" t="s">
        <v>50</v>
      </c>
      <c r="DB55" s="14">
        <v>3812.4785302991622</v>
      </c>
      <c r="DC55" s="15">
        <v>4016.0059672222105</v>
      </c>
      <c r="DD55" s="15">
        <v>4221.90092808738</v>
      </c>
      <c r="DE55" s="16">
        <v>4400.488991914319</v>
      </c>
      <c r="DF55" s="51">
        <f t="shared" si="93"/>
        <v>588.0104616151566</v>
      </c>
      <c r="DG55" s="31">
        <f t="shared" si="94"/>
        <v>0.048973485290797036</v>
      </c>
      <c r="DI55" s="79" t="s">
        <v>50</v>
      </c>
      <c r="DJ55" s="14">
        <v>1242.0523660891665</v>
      </c>
      <c r="DK55" s="15">
        <v>1313.378790149637</v>
      </c>
      <c r="DL55" s="15">
        <v>1376.797535980878</v>
      </c>
      <c r="DM55" s="16">
        <v>1435.44865209658</v>
      </c>
      <c r="DN55" s="51">
        <f t="shared" si="95"/>
        <v>193.39628600741344</v>
      </c>
      <c r="DO55" s="31">
        <f t="shared" si="96"/>
        <v>0.04941979457987933</v>
      </c>
      <c r="DQ55" s="79" t="s">
        <v>50</v>
      </c>
      <c r="DR55" s="14">
        <v>402.23743584339667</v>
      </c>
      <c r="DS55" s="15">
        <v>419.6081791257438</v>
      </c>
      <c r="DT55" s="15">
        <v>435.4919655590223</v>
      </c>
      <c r="DU55" s="16">
        <v>447.10655736551</v>
      </c>
      <c r="DV55" s="51">
        <f t="shared" si="97"/>
        <v>44.869121522113346</v>
      </c>
      <c r="DW55" s="31">
        <f t="shared" si="98"/>
        <v>0.035880164997243336</v>
      </c>
      <c r="DY55" s="140" t="s">
        <v>50</v>
      </c>
      <c r="DZ55" s="104">
        <v>27653.188162555638</v>
      </c>
      <c r="EA55" s="105">
        <v>28991.916921861102</v>
      </c>
      <c r="EB55" s="105">
        <v>30214.45479933034</v>
      </c>
      <c r="EC55" s="106">
        <v>31262.915311858065</v>
      </c>
      <c r="ED55" s="107">
        <f t="shared" si="99"/>
        <v>3609.7271493024273</v>
      </c>
      <c r="EE55" s="108">
        <f t="shared" si="100"/>
        <v>0.041744993100029326</v>
      </c>
    </row>
    <row r="56" spans="1:135" ht="15.6">
      <c r="A56" s="79" t="s">
        <v>51</v>
      </c>
      <c r="B56" s="40">
        <v>673.6170755502749</v>
      </c>
      <c r="C56" s="41">
        <v>705.3877624862499</v>
      </c>
      <c r="D56" s="41">
        <v>734.1842741188692</v>
      </c>
      <c r="E56" s="42">
        <v>760.6036047707429</v>
      </c>
      <c r="F56" s="51">
        <f t="shared" si="67"/>
        <v>86.98652922046801</v>
      </c>
      <c r="G56" s="31">
        <f t="shared" si="68"/>
        <v>0.04131413571016007</v>
      </c>
      <c r="H56" s="47"/>
      <c r="I56" s="79" t="s">
        <v>51</v>
      </c>
      <c r="J56" s="74">
        <v>10807.344247640027</v>
      </c>
      <c r="K56" s="15">
        <v>11337.989864398001</v>
      </c>
      <c r="L56" s="15">
        <v>11778.546247569513</v>
      </c>
      <c r="M56" s="75">
        <v>12132.6652071504</v>
      </c>
      <c r="N56" s="51">
        <f t="shared" si="69"/>
        <v>1325.3209595103726</v>
      </c>
      <c r="O56" s="31">
        <f t="shared" si="70"/>
        <v>0.039311523935915194</v>
      </c>
      <c r="Q56" s="79" t="s">
        <v>51</v>
      </c>
      <c r="R56" s="14">
        <v>2424.7916291968736</v>
      </c>
      <c r="S56" s="15">
        <v>2557.076944935889</v>
      </c>
      <c r="T56" s="15">
        <v>2672.336136351562</v>
      </c>
      <c r="U56" s="16">
        <v>2725.196280090883</v>
      </c>
      <c r="V56" s="51">
        <f t="shared" si="71"/>
        <v>300.4046508940096</v>
      </c>
      <c r="W56" s="31">
        <f t="shared" si="72"/>
        <v>0.039699386685932536</v>
      </c>
      <c r="Y56" s="79" t="s">
        <v>51</v>
      </c>
      <c r="Z56" s="14">
        <v>1675.7630352605934</v>
      </c>
      <c r="AA56" s="15">
        <v>1736.9231291443923</v>
      </c>
      <c r="AB56" s="15">
        <v>1794.9813887868731</v>
      </c>
      <c r="AC56" s="16">
        <v>1853.3259517632157</v>
      </c>
      <c r="AD56" s="51">
        <f t="shared" si="73"/>
        <v>177.56291650262233</v>
      </c>
      <c r="AE56" s="31">
        <f t="shared" si="74"/>
        <v>0.03414094500414899</v>
      </c>
      <c r="AG56" s="79" t="s">
        <v>51</v>
      </c>
      <c r="AH56" s="14">
        <v>204.75620047422257</v>
      </c>
      <c r="AI56" s="15">
        <v>204.61786938890026</v>
      </c>
      <c r="AJ56" s="15">
        <v>205.81271794998918</v>
      </c>
      <c r="AK56" s="16">
        <v>205.89162454052405</v>
      </c>
      <c r="AL56" s="51">
        <f t="shared" si="75"/>
        <v>1.135424066301482</v>
      </c>
      <c r="AM56" s="31">
        <f t="shared" si="76"/>
        <v>0.001845010096784172</v>
      </c>
      <c r="AO56" s="79" t="s">
        <v>51</v>
      </c>
      <c r="AP56" s="14">
        <v>917.1537699561009</v>
      </c>
      <c r="AQ56" s="15">
        <v>947.9895617266518</v>
      </c>
      <c r="AR56" s="15">
        <v>971.1290964373218</v>
      </c>
      <c r="AS56" s="16">
        <v>990.1005082271352</v>
      </c>
      <c r="AT56" s="51">
        <f t="shared" si="77"/>
        <v>72.94673827103429</v>
      </c>
      <c r="AU56" s="31">
        <f t="shared" si="78"/>
        <v>0.025838614319217745</v>
      </c>
      <c r="AW56" s="79" t="s">
        <v>51</v>
      </c>
      <c r="AX56" s="74">
        <v>964.9781273171866</v>
      </c>
      <c r="AY56" s="15">
        <v>989.3075342510956</v>
      </c>
      <c r="AZ56" s="15">
        <v>1003.0996189008143</v>
      </c>
      <c r="BA56" s="75">
        <v>1010.4727166690745</v>
      </c>
      <c r="BB56" s="51">
        <f t="shared" si="79"/>
        <v>45.49458935188795</v>
      </c>
      <c r="BC56" s="31">
        <f t="shared" si="80"/>
        <v>0.01547454357620115</v>
      </c>
      <c r="BE56" s="79" t="s">
        <v>51</v>
      </c>
      <c r="BF56" s="14">
        <v>979.8329461339509</v>
      </c>
      <c r="BG56" s="15">
        <v>1008.1666427732716</v>
      </c>
      <c r="BH56" s="15">
        <v>1025.642762815072</v>
      </c>
      <c r="BI56" s="16">
        <v>1038.2006220748374</v>
      </c>
      <c r="BJ56" s="51">
        <f t="shared" si="81"/>
        <v>58.36767594088644</v>
      </c>
      <c r="BK56" s="31">
        <f t="shared" si="82"/>
        <v>0.01947461322876798</v>
      </c>
      <c r="BM56" s="79" t="s">
        <v>51</v>
      </c>
      <c r="BN56" s="14">
        <v>2823.4561492155267</v>
      </c>
      <c r="BO56" s="15">
        <v>2935.6005241367916</v>
      </c>
      <c r="BP56" s="15">
        <v>3025.780954732922</v>
      </c>
      <c r="BQ56" s="16">
        <v>3098.3771420291746</v>
      </c>
      <c r="BR56" s="51">
        <f t="shared" si="83"/>
        <v>274.9209928136479</v>
      </c>
      <c r="BS56" s="31">
        <f t="shared" si="84"/>
        <v>0.03145688141441827</v>
      </c>
      <c r="BU56" s="79" t="s">
        <v>51</v>
      </c>
      <c r="BV56" s="14">
        <v>339.50472599183394</v>
      </c>
      <c r="BW56" s="15">
        <v>353.0996210242606</v>
      </c>
      <c r="BX56" s="15">
        <v>362.74793687417724</v>
      </c>
      <c r="BY56" s="16">
        <v>370.5811480670611</v>
      </c>
      <c r="BZ56" s="51">
        <f t="shared" si="85"/>
        <v>31.076422075227185</v>
      </c>
      <c r="CA56" s="31">
        <f t="shared" si="86"/>
        <v>0.029625206505088597</v>
      </c>
      <c r="CC56" s="79" t="s">
        <v>51</v>
      </c>
      <c r="CD56" s="14">
        <v>226.8504106499858</v>
      </c>
      <c r="CE56" s="15">
        <v>238.66732669891388</v>
      </c>
      <c r="CF56" s="15">
        <v>249.1057379482587</v>
      </c>
      <c r="CG56" s="16">
        <v>258.6451323896519</v>
      </c>
      <c r="CH56" s="51">
        <f t="shared" si="87"/>
        <v>31.7947217396661</v>
      </c>
      <c r="CI56" s="31">
        <f t="shared" si="88"/>
        <v>0.044691946111176994</v>
      </c>
      <c r="CK56" s="79" t="s">
        <v>51</v>
      </c>
      <c r="CL56" s="14">
        <v>327.9685861617857</v>
      </c>
      <c r="CM56" s="15">
        <v>345.29578163556926</v>
      </c>
      <c r="CN56" s="15">
        <v>360.55428785005904</v>
      </c>
      <c r="CO56" s="16">
        <v>374.4602564999543</v>
      </c>
      <c r="CP56" s="51">
        <f t="shared" si="89"/>
        <v>46.4916703381686</v>
      </c>
      <c r="CQ56" s="31">
        <f t="shared" si="90"/>
        <v>0.045180169004592985</v>
      </c>
      <c r="CS56" s="79" t="s">
        <v>51</v>
      </c>
      <c r="CT56" s="14">
        <v>151.721437132379</v>
      </c>
      <c r="CU56" s="15">
        <v>162.67059173661306</v>
      </c>
      <c r="CV56" s="15">
        <v>167.0856486829768</v>
      </c>
      <c r="CW56" s="16">
        <v>172.3810522982519</v>
      </c>
      <c r="CX56" s="51">
        <f t="shared" si="91"/>
        <v>20.65961516587288</v>
      </c>
      <c r="CY56" s="31">
        <f t="shared" si="92"/>
        <v>0.043472144166640136</v>
      </c>
      <c r="DA56" s="79" t="s">
        <v>51</v>
      </c>
      <c r="DB56" s="14">
        <v>5787.3406873410495</v>
      </c>
      <c r="DC56" s="15">
        <v>6086.33060605331</v>
      </c>
      <c r="DD56" s="15">
        <v>6355.369733858855</v>
      </c>
      <c r="DE56" s="16">
        <v>6562.6773150519</v>
      </c>
      <c r="DF56" s="51">
        <f t="shared" si="93"/>
        <v>775.3366277108507</v>
      </c>
      <c r="DG56" s="31">
        <f t="shared" si="94"/>
        <v>0.042799146902841256</v>
      </c>
      <c r="DI56" s="79" t="s">
        <v>51</v>
      </c>
      <c r="DJ56" s="14">
        <v>1210.959958502429</v>
      </c>
      <c r="DK56" s="15">
        <v>1258.1200737102358</v>
      </c>
      <c r="DL56" s="15">
        <v>1292.7822673911455</v>
      </c>
      <c r="DM56" s="16">
        <v>1322.1399469647265</v>
      </c>
      <c r="DN56" s="51">
        <f t="shared" si="95"/>
        <v>111.17998846229762</v>
      </c>
      <c r="DO56" s="31">
        <f t="shared" si="96"/>
        <v>0.029712254743710753</v>
      </c>
      <c r="DQ56" s="79" t="s">
        <v>51</v>
      </c>
      <c r="DR56" s="14">
        <v>536.8883404982281</v>
      </c>
      <c r="DS56" s="15">
        <v>560.4803507349192</v>
      </c>
      <c r="DT56" s="15">
        <v>577.4708914092791</v>
      </c>
      <c r="DU56" s="16">
        <v>591.6005627528904</v>
      </c>
      <c r="DV56" s="51">
        <f t="shared" si="97"/>
        <v>54.712222254662265</v>
      </c>
      <c r="DW56" s="31">
        <f t="shared" si="98"/>
        <v>0.03287603738659506</v>
      </c>
      <c r="DY56" s="140" t="s">
        <v>51</v>
      </c>
      <c r="DZ56" s="104">
        <v>29578.44304491435</v>
      </c>
      <c r="EA56" s="105">
        <v>30942.20415775366</v>
      </c>
      <c r="EB56" s="105">
        <v>32063.263176433717</v>
      </c>
      <c r="EC56" s="106">
        <v>32945.079875542164</v>
      </c>
      <c r="ED56" s="107">
        <f t="shared" si="99"/>
        <v>3366.6368306278127</v>
      </c>
      <c r="EE56" s="108">
        <f t="shared" si="100"/>
        <v>0.03658539373695957</v>
      </c>
    </row>
    <row r="57" spans="1:135" ht="15.6">
      <c r="A57" s="79" t="s">
        <v>52</v>
      </c>
      <c r="B57" s="40">
        <v>685.5310158584393</v>
      </c>
      <c r="C57" s="41">
        <v>734.1689111366213</v>
      </c>
      <c r="D57" s="41">
        <v>779.1265489156227</v>
      </c>
      <c r="E57" s="42">
        <v>820.2498807317648</v>
      </c>
      <c r="F57" s="51">
        <f t="shared" si="67"/>
        <v>134.71886487332551</v>
      </c>
      <c r="G57" s="31">
        <f t="shared" si="68"/>
        <v>0.06162960870250389</v>
      </c>
      <c r="H57" s="47"/>
      <c r="I57" s="79" t="s">
        <v>52</v>
      </c>
      <c r="J57" s="74">
        <v>4364.381737522299</v>
      </c>
      <c r="K57" s="15">
        <v>4564.109116006607</v>
      </c>
      <c r="L57" s="15">
        <v>4727.337081527699</v>
      </c>
      <c r="M57" s="75">
        <v>4877.854869162342</v>
      </c>
      <c r="N57" s="51">
        <f t="shared" si="69"/>
        <v>513.473131640043</v>
      </c>
      <c r="O57" s="31">
        <f t="shared" si="70"/>
        <v>0.03777223749382386</v>
      </c>
      <c r="Q57" s="79" t="s">
        <v>52</v>
      </c>
      <c r="R57" s="14">
        <v>2010.9295705690365</v>
      </c>
      <c r="S57" s="15">
        <v>2150.3781781851176</v>
      </c>
      <c r="T57" s="15">
        <v>2287.6617774700803</v>
      </c>
      <c r="U57" s="16">
        <v>2354.317702831454</v>
      </c>
      <c r="V57" s="51">
        <f t="shared" si="71"/>
        <v>343.38813226241746</v>
      </c>
      <c r="W57" s="31">
        <f t="shared" si="72"/>
        <v>0.05395661974965282</v>
      </c>
      <c r="Y57" s="79" t="s">
        <v>52</v>
      </c>
      <c r="Z57" s="14">
        <v>1188.9460219815464</v>
      </c>
      <c r="AA57" s="15">
        <v>1232.6696133804799</v>
      </c>
      <c r="AB57" s="15">
        <v>1275.0704799946675</v>
      </c>
      <c r="AC57" s="16">
        <v>1330.7312950662217</v>
      </c>
      <c r="AD57" s="51">
        <f t="shared" si="73"/>
        <v>141.78527308467528</v>
      </c>
      <c r="AE57" s="31">
        <f t="shared" si="74"/>
        <v>0.03826786068480503</v>
      </c>
      <c r="AG57" s="79" t="s">
        <v>52</v>
      </c>
      <c r="AH57" s="14">
        <v>168.7805792618942</v>
      </c>
      <c r="AI57" s="15">
        <v>174.54409677489127</v>
      </c>
      <c r="AJ57" s="15">
        <v>179.62665992466899</v>
      </c>
      <c r="AK57" s="16">
        <v>185.65516335081495</v>
      </c>
      <c r="AL57" s="51">
        <f t="shared" si="75"/>
        <v>16.874584088920756</v>
      </c>
      <c r="AM57" s="31">
        <f t="shared" si="76"/>
        <v>0.03227367712496343</v>
      </c>
      <c r="AO57" s="79" t="s">
        <v>52</v>
      </c>
      <c r="AP57" s="14">
        <v>657.690349065714</v>
      </c>
      <c r="AQ57" s="15">
        <v>677.1731552054936</v>
      </c>
      <c r="AR57" s="15">
        <v>694.7567943313858</v>
      </c>
      <c r="AS57" s="16">
        <v>708.3255612713394</v>
      </c>
      <c r="AT57" s="51">
        <f t="shared" si="77"/>
        <v>50.63521220562541</v>
      </c>
      <c r="AU57" s="31">
        <f t="shared" si="78"/>
        <v>0.02503135048032723</v>
      </c>
      <c r="AW57" s="79" t="s">
        <v>52</v>
      </c>
      <c r="AX57" s="74">
        <v>343.9966312698971</v>
      </c>
      <c r="AY57" s="15">
        <v>349.33672012191676</v>
      </c>
      <c r="AZ57" s="15">
        <v>352.17428435866697</v>
      </c>
      <c r="BA57" s="75">
        <v>352.38983038339785</v>
      </c>
      <c r="BB57" s="51">
        <f t="shared" si="79"/>
        <v>8.39319911350077</v>
      </c>
      <c r="BC57" s="31">
        <f t="shared" si="80"/>
        <v>0.008067760719454142</v>
      </c>
      <c r="BE57" s="79" t="s">
        <v>52</v>
      </c>
      <c r="BF57" s="14">
        <v>998.6016475389599</v>
      </c>
      <c r="BG57" s="15">
        <v>1040.2796036070981</v>
      </c>
      <c r="BH57" s="15">
        <v>1080.3834472274757</v>
      </c>
      <c r="BI57" s="16">
        <v>1113.240622142338</v>
      </c>
      <c r="BJ57" s="51">
        <f t="shared" si="81"/>
        <v>114.63897460337807</v>
      </c>
      <c r="BK57" s="31">
        <f t="shared" si="82"/>
        <v>0.03688897250622847</v>
      </c>
      <c r="BM57" s="79" t="s">
        <v>52</v>
      </c>
      <c r="BN57" s="14">
        <v>1916.38354355305</v>
      </c>
      <c r="BO57" s="15">
        <v>1996.0246528153175</v>
      </c>
      <c r="BP57" s="15">
        <v>2070.3587826871294</v>
      </c>
      <c r="BQ57" s="16">
        <v>2134.5563759573593</v>
      </c>
      <c r="BR57" s="51">
        <f t="shared" si="83"/>
        <v>218.17283240430925</v>
      </c>
      <c r="BS57" s="31">
        <f t="shared" si="84"/>
        <v>0.036593303416267986</v>
      </c>
      <c r="BU57" s="79" t="s">
        <v>52</v>
      </c>
      <c r="BV57" s="14">
        <v>345.017245992342</v>
      </c>
      <c r="BW57" s="15">
        <v>355.49893801869604</v>
      </c>
      <c r="BX57" s="15">
        <v>364.899987074238</v>
      </c>
      <c r="BY57" s="16">
        <v>371.1098092460983</v>
      </c>
      <c r="BZ57" s="51">
        <f t="shared" si="85"/>
        <v>26.092563253756282</v>
      </c>
      <c r="CA57" s="31">
        <f t="shared" si="86"/>
        <v>0.024598879386849903</v>
      </c>
      <c r="CC57" s="79" t="s">
        <v>52</v>
      </c>
      <c r="CD57" s="14">
        <v>366.06347523820807</v>
      </c>
      <c r="CE57" s="15">
        <v>387.098618793785</v>
      </c>
      <c r="CF57" s="15">
        <v>406.71522560557173</v>
      </c>
      <c r="CG57" s="16">
        <v>423.3838052347422</v>
      </c>
      <c r="CH57" s="51">
        <f t="shared" si="87"/>
        <v>57.320329996534156</v>
      </c>
      <c r="CI57" s="31">
        <f t="shared" si="88"/>
        <v>0.04968570090418911</v>
      </c>
      <c r="CK57" s="79" t="s">
        <v>52</v>
      </c>
      <c r="CL57" s="14">
        <v>517.8415893505711</v>
      </c>
      <c r="CM57" s="15">
        <v>545.7912566286699</v>
      </c>
      <c r="CN57" s="15">
        <v>571.3629386514672</v>
      </c>
      <c r="CO57" s="16">
        <v>592.8232854257018</v>
      </c>
      <c r="CP57" s="51">
        <f t="shared" si="89"/>
        <v>74.98169607513069</v>
      </c>
      <c r="CQ57" s="31">
        <f t="shared" si="90"/>
        <v>0.04610700195099526</v>
      </c>
      <c r="CS57" s="79" t="s">
        <v>52</v>
      </c>
      <c r="CT57" s="14">
        <v>236.143159349985</v>
      </c>
      <c r="CU57" s="15">
        <v>249.74547941287966</v>
      </c>
      <c r="CV57" s="15">
        <v>263.15111067392</v>
      </c>
      <c r="CW57" s="16">
        <v>274.5004556261968</v>
      </c>
      <c r="CX57" s="51">
        <f t="shared" si="91"/>
        <v>38.3572962762118</v>
      </c>
      <c r="CY57" s="31">
        <f t="shared" si="92"/>
        <v>0.05145147221398716</v>
      </c>
      <c r="DA57" s="79" t="s">
        <v>52</v>
      </c>
      <c r="DB57" s="14">
        <v>2676.5665849744955</v>
      </c>
      <c r="DC57" s="15">
        <v>2811.0101223026004</v>
      </c>
      <c r="DD57" s="15">
        <v>2944.281882460532</v>
      </c>
      <c r="DE57" s="16">
        <v>3058.5729757514405</v>
      </c>
      <c r="DF57" s="51">
        <f t="shared" si="93"/>
        <v>382.00639077694495</v>
      </c>
      <c r="DG57" s="31">
        <f t="shared" si="94"/>
        <v>0.045474870512761445</v>
      </c>
      <c r="DI57" s="79" t="s">
        <v>52</v>
      </c>
      <c r="DJ57" s="14">
        <v>1102.9468111886385</v>
      </c>
      <c r="DK57" s="15">
        <v>1152.2249459273985</v>
      </c>
      <c r="DL57" s="15">
        <v>1194.0461940990465</v>
      </c>
      <c r="DM57" s="16">
        <v>1229.1902785235548</v>
      </c>
      <c r="DN57" s="51">
        <f t="shared" si="95"/>
        <v>126.2434673349162</v>
      </c>
      <c r="DO57" s="31">
        <f t="shared" si="96"/>
        <v>0.036783751900150374</v>
      </c>
      <c r="DQ57" s="79" t="s">
        <v>52</v>
      </c>
      <c r="DR57" s="14">
        <v>479.36018453196436</v>
      </c>
      <c r="DS57" s="15">
        <v>496.7850138325752</v>
      </c>
      <c r="DT57" s="15">
        <v>511.9074456662464</v>
      </c>
      <c r="DU57" s="16">
        <v>523.2911050167568</v>
      </c>
      <c r="DV57" s="51">
        <f t="shared" si="97"/>
        <v>43.93092048479241</v>
      </c>
      <c r="DW57" s="31">
        <f t="shared" si="98"/>
        <v>0.029659896190982193</v>
      </c>
      <c r="DY57" s="140" t="s">
        <v>52</v>
      </c>
      <c r="DZ57" s="104">
        <v>17723.90402412928</v>
      </c>
      <c r="EA57" s="105">
        <v>18535.868008466154</v>
      </c>
      <c r="EB57" s="105">
        <v>19260.53679228769</v>
      </c>
      <c r="EC57" s="106">
        <v>19873.10582624024</v>
      </c>
      <c r="ED57" s="107">
        <f t="shared" si="99"/>
        <v>2149.2018021109616</v>
      </c>
      <c r="EE57" s="108">
        <f t="shared" si="100"/>
        <v>0.03888813239313005</v>
      </c>
    </row>
    <row r="58" spans="1:135" ht="15.6">
      <c r="A58" s="79" t="s">
        <v>53</v>
      </c>
      <c r="B58" s="40">
        <v>4178.543117258726</v>
      </c>
      <c r="C58" s="41">
        <v>4325.496585030842</v>
      </c>
      <c r="D58" s="41">
        <v>4445.642669250215</v>
      </c>
      <c r="E58" s="42">
        <v>4535.412317171222</v>
      </c>
      <c r="F58" s="51">
        <f t="shared" si="67"/>
        <v>356.8691999124958</v>
      </c>
      <c r="G58" s="31">
        <f t="shared" si="68"/>
        <v>0.027694334694658096</v>
      </c>
      <c r="H58" s="47"/>
      <c r="I58" s="79" t="s">
        <v>53</v>
      </c>
      <c r="J58" s="74">
        <v>37500.728527138344</v>
      </c>
      <c r="K58" s="15">
        <v>38961.284749846905</v>
      </c>
      <c r="L58" s="15">
        <v>40187.94181577244</v>
      </c>
      <c r="M58" s="75">
        <v>41151.04983382849</v>
      </c>
      <c r="N58" s="51">
        <f t="shared" si="69"/>
        <v>3650.3213066901444</v>
      </c>
      <c r="O58" s="31">
        <f t="shared" si="70"/>
        <v>0.03144736678515825</v>
      </c>
      <c r="Q58" s="79" t="s">
        <v>53</v>
      </c>
      <c r="R58" s="14">
        <v>11252.295697081903</v>
      </c>
      <c r="S58" s="15">
        <v>11830.312451568527</v>
      </c>
      <c r="T58" s="15">
        <v>12342.990380880277</v>
      </c>
      <c r="U58" s="16">
        <v>12537.570889606905</v>
      </c>
      <c r="V58" s="51">
        <f t="shared" si="71"/>
        <v>1285.2751925250013</v>
      </c>
      <c r="W58" s="31">
        <f t="shared" si="72"/>
        <v>0.03671031993050278</v>
      </c>
      <c r="Y58" s="79" t="s">
        <v>53</v>
      </c>
      <c r="Z58" s="14">
        <v>7422.517953066939</v>
      </c>
      <c r="AA58" s="15">
        <v>7507.947756057165</v>
      </c>
      <c r="AB58" s="15">
        <v>7720.431297454892</v>
      </c>
      <c r="AC58" s="16">
        <v>7887.469121555812</v>
      </c>
      <c r="AD58" s="51">
        <f t="shared" si="73"/>
        <v>464.951168488873</v>
      </c>
      <c r="AE58" s="31">
        <f t="shared" si="74"/>
        <v>0.020458791956698752</v>
      </c>
      <c r="AG58" s="79" t="s">
        <v>53</v>
      </c>
      <c r="AH58" s="14">
        <v>1433.1401356322672</v>
      </c>
      <c r="AI58" s="15">
        <v>1466.9365549297204</v>
      </c>
      <c r="AJ58" s="15">
        <v>1491.1435714751353</v>
      </c>
      <c r="AK58" s="16">
        <v>1506.6502321702872</v>
      </c>
      <c r="AL58" s="51">
        <f t="shared" si="75"/>
        <v>73.51009653801998</v>
      </c>
      <c r="AM58" s="31">
        <f t="shared" si="76"/>
        <v>0.016813401082835577</v>
      </c>
      <c r="AO58" s="79" t="s">
        <v>53</v>
      </c>
      <c r="AP58" s="14">
        <v>4380.934763743302</v>
      </c>
      <c r="AQ58" s="15">
        <v>4498.249584565263</v>
      </c>
      <c r="AR58" s="15">
        <v>4586.713884816768</v>
      </c>
      <c r="AS58" s="16">
        <v>4643.190568001791</v>
      </c>
      <c r="AT58" s="51">
        <f t="shared" si="77"/>
        <v>262.25580425848875</v>
      </c>
      <c r="AU58" s="31">
        <f t="shared" si="78"/>
        <v>0.01956888696975967</v>
      </c>
      <c r="AW58" s="79" t="s">
        <v>53</v>
      </c>
      <c r="AX58" s="74">
        <v>2762.618940174401</v>
      </c>
      <c r="AY58" s="15">
        <v>2841.856242386065</v>
      </c>
      <c r="AZ58" s="15">
        <v>2903.061737724246</v>
      </c>
      <c r="BA58" s="75">
        <v>2944.0608256935216</v>
      </c>
      <c r="BB58" s="51">
        <f t="shared" si="79"/>
        <v>181.44188551912066</v>
      </c>
      <c r="BC58" s="31">
        <f t="shared" si="80"/>
        <v>0.021429973312651507</v>
      </c>
      <c r="BE58" s="79" t="s">
        <v>53</v>
      </c>
      <c r="BF58" s="14">
        <v>6011.370354856884</v>
      </c>
      <c r="BG58" s="15">
        <v>6143.972811416981</v>
      </c>
      <c r="BH58" s="15">
        <v>6234.617355571713</v>
      </c>
      <c r="BI58" s="16">
        <v>6280.800578182799</v>
      </c>
      <c r="BJ58" s="51">
        <f t="shared" si="81"/>
        <v>269.430223325915</v>
      </c>
      <c r="BK58" s="31">
        <f t="shared" si="82"/>
        <v>0.014722225906558029</v>
      </c>
      <c r="BM58" s="79" t="s">
        <v>53</v>
      </c>
      <c r="BN58" s="14">
        <v>12891.383556623043</v>
      </c>
      <c r="BO58" s="15">
        <v>13310.415750977925</v>
      </c>
      <c r="BP58" s="15">
        <v>13726.118307436866</v>
      </c>
      <c r="BQ58" s="16">
        <v>13925.847027274722</v>
      </c>
      <c r="BR58" s="51">
        <f t="shared" si="83"/>
        <v>1034.463470651679</v>
      </c>
      <c r="BS58" s="31">
        <f t="shared" si="84"/>
        <v>0.0260630067753731</v>
      </c>
      <c r="BU58" s="79" t="s">
        <v>53</v>
      </c>
      <c r="BV58" s="14">
        <v>1410.635437732304</v>
      </c>
      <c r="BW58" s="15">
        <v>1435.0014864002608</v>
      </c>
      <c r="BX58" s="15">
        <v>1447.1008443135559</v>
      </c>
      <c r="BY58" s="16">
        <v>1447.0680756626332</v>
      </c>
      <c r="BZ58" s="51">
        <f t="shared" si="85"/>
        <v>36.43263793032929</v>
      </c>
      <c r="CA58" s="31">
        <f t="shared" si="86"/>
        <v>0.008535966926915384</v>
      </c>
      <c r="CC58" s="79" t="s">
        <v>53</v>
      </c>
      <c r="CD58" s="14">
        <v>898.737712449999</v>
      </c>
      <c r="CE58" s="15">
        <v>939.973581420078</v>
      </c>
      <c r="CF58" s="15">
        <v>976.1073451219188</v>
      </c>
      <c r="CG58" s="16">
        <v>1005.7940340330442</v>
      </c>
      <c r="CH58" s="51">
        <f t="shared" si="87"/>
        <v>107.05632158304525</v>
      </c>
      <c r="CI58" s="31">
        <f t="shared" si="88"/>
        <v>0.03822630894550416</v>
      </c>
      <c r="CK58" s="79" t="s">
        <v>53</v>
      </c>
      <c r="CL58" s="14">
        <v>1173.088286469488</v>
      </c>
      <c r="CM58" s="15">
        <v>1247.7748654636205</v>
      </c>
      <c r="CN58" s="15">
        <v>1310.6015730694717</v>
      </c>
      <c r="CO58" s="16">
        <v>1365.3128889938243</v>
      </c>
      <c r="CP58" s="51">
        <f t="shared" si="89"/>
        <v>192.22460252433643</v>
      </c>
      <c r="CQ58" s="31">
        <f t="shared" si="90"/>
        <v>0.051882340295224205</v>
      </c>
      <c r="CS58" s="79" t="s">
        <v>53</v>
      </c>
      <c r="CT58" s="14">
        <v>713.3575464362885</v>
      </c>
      <c r="CU58" s="15">
        <v>730.0795865538138</v>
      </c>
      <c r="CV58" s="15">
        <v>742.2351028283286</v>
      </c>
      <c r="CW58" s="16">
        <v>860.0548234859908</v>
      </c>
      <c r="CX58" s="51">
        <f t="shared" si="91"/>
        <v>146.69727704970228</v>
      </c>
      <c r="CY58" s="31">
        <f t="shared" si="92"/>
        <v>0.06432180236860385</v>
      </c>
      <c r="DA58" s="79" t="s">
        <v>53</v>
      </c>
      <c r="DB58" s="14">
        <v>13975.107041513647</v>
      </c>
      <c r="DC58" s="15">
        <v>14333.277710043949</v>
      </c>
      <c r="DD58" s="15">
        <v>14600.306142175044</v>
      </c>
      <c r="DE58" s="16">
        <v>14760.047186306641</v>
      </c>
      <c r="DF58" s="51">
        <f t="shared" si="93"/>
        <v>784.940144792994</v>
      </c>
      <c r="DG58" s="31">
        <f t="shared" si="94"/>
        <v>0.018382359012611094</v>
      </c>
      <c r="DI58" s="79" t="s">
        <v>53</v>
      </c>
      <c r="DJ58" s="14">
        <v>5142.405818648574</v>
      </c>
      <c r="DK58" s="15">
        <v>5281.152523030047</v>
      </c>
      <c r="DL58" s="15">
        <v>5384.455005149911</v>
      </c>
      <c r="DM58" s="16">
        <v>5449.194754352303</v>
      </c>
      <c r="DN58" s="51">
        <f t="shared" si="95"/>
        <v>306.7889357037293</v>
      </c>
      <c r="DO58" s="31">
        <f t="shared" si="96"/>
        <v>0.0195033592926408</v>
      </c>
      <c r="DQ58" s="79" t="s">
        <v>53</v>
      </c>
      <c r="DR58" s="14">
        <v>1670.4566998652963</v>
      </c>
      <c r="DS58" s="15">
        <v>1726.9640741691164</v>
      </c>
      <c r="DT58" s="15">
        <v>1772.1086316171084</v>
      </c>
      <c r="DU58" s="16">
        <v>1803.9894275974575</v>
      </c>
      <c r="DV58" s="51">
        <f t="shared" si="97"/>
        <v>133.53272773216122</v>
      </c>
      <c r="DW58" s="31">
        <f t="shared" si="98"/>
        <v>0.025965889086560612</v>
      </c>
      <c r="DY58" s="140" t="s">
        <v>53</v>
      </c>
      <c r="DZ58" s="104">
        <v>113681.6598306384</v>
      </c>
      <c r="EA58" s="105">
        <v>117440.1999166017</v>
      </c>
      <c r="EB58" s="105">
        <v>120718.64618109555</v>
      </c>
      <c r="EC58" s="106">
        <v>122913.2815022951</v>
      </c>
      <c r="ED58" s="107">
        <f t="shared" si="99"/>
        <v>9231.6216716567</v>
      </c>
      <c r="EE58" s="108">
        <f t="shared" si="100"/>
        <v>0.026367289407575045</v>
      </c>
    </row>
    <row r="59" spans="1:135" ht="15.6">
      <c r="A59" s="79" t="s">
        <v>54</v>
      </c>
      <c r="B59" s="40">
        <v>346.82960657613836</v>
      </c>
      <c r="C59" s="41">
        <v>350.14827877860915</v>
      </c>
      <c r="D59" s="41">
        <v>351.22070800544697</v>
      </c>
      <c r="E59" s="42">
        <v>349.4612575316572</v>
      </c>
      <c r="F59" s="51">
        <f t="shared" si="67"/>
        <v>2.6316509555188645</v>
      </c>
      <c r="G59" s="31">
        <f t="shared" si="68"/>
        <v>0.002522874569328426</v>
      </c>
      <c r="H59" s="47"/>
      <c r="I59" s="79" t="s">
        <v>54</v>
      </c>
      <c r="J59" s="74">
        <v>7188.726791979513</v>
      </c>
      <c r="K59" s="15">
        <v>7293.252465709848</v>
      </c>
      <c r="L59" s="15">
        <v>7348.424049162506</v>
      </c>
      <c r="M59" s="75">
        <v>7348.843498828036</v>
      </c>
      <c r="N59" s="51">
        <f t="shared" si="69"/>
        <v>160.11670684852288</v>
      </c>
      <c r="O59" s="31">
        <f t="shared" si="70"/>
        <v>0.00736998499700281</v>
      </c>
      <c r="Q59" s="79" t="s">
        <v>54</v>
      </c>
      <c r="R59" s="14">
        <v>1613.300454716534</v>
      </c>
      <c r="S59" s="15">
        <v>1668.2557731051063</v>
      </c>
      <c r="T59" s="15">
        <v>1709.7883617538769</v>
      </c>
      <c r="U59" s="16">
        <v>1703.2344745490657</v>
      </c>
      <c r="V59" s="51">
        <f t="shared" si="71"/>
        <v>89.9340198325317</v>
      </c>
      <c r="W59" s="31">
        <f t="shared" si="72"/>
        <v>0.01824681636285952</v>
      </c>
      <c r="Y59" s="79" t="s">
        <v>54</v>
      </c>
      <c r="Z59" s="14">
        <v>712.7786601242742</v>
      </c>
      <c r="AA59" s="15">
        <v>702.3562583204599</v>
      </c>
      <c r="AB59" s="15">
        <v>704.0737405094193</v>
      </c>
      <c r="AC59" s="16">
        <v>700.3420951935057</v>
      </c>
      <c r="AD59" s="51">
        <f t="shared" si="73"/>
        <v>-12.436564930768554</v>
      </c>
      <c r="AE59" s="31">
        <f t="shared" si="74"/>
        <v>-0.005850158962228291</v>
      </c>
      <c r="AG59" s="79" t="s">
        <v>54</v>
      </c>
      <c r="AH59" s="14">
        <v>108.1325539756094</v>
      </c>
      <c r="AI59" s="15">
        <v>108.61410395959975</v>
      </c>
      <c r="AJ59" s="15">
        <v>108.35694549617007</v>
      </c>
      <c r="AK59" s="16">
        <v>108.57456122543572</v>
      </c>
      <c r="AL59" s="51">
        <f t="shared" si="75"/>
        <v>0.4420072498263181</v>
      </c>
      <c r="AM59" s="31">
        <f t="shared" si="76"/>
        <v>0.001360695250544497</v>
      </c>
      <c r="AO59" s="79" t="s">
        <v>54</v>
      </c>
      <c r="AP59" s="14">
        <v>336.0841123119626</v>
      </c>
      <c r="AQ59" s="15">
        <v>338.3781516944526</v>
      </c>
      <c r="AR59" s="15">
        <v>338.3654714469967</v>
      </c>
      <c r="AS59" s="16">
        <v>335.76298533252367</v>
      </c>
      <c r="AT59" s="51">
        <f t="shared" si="77"/>
        <v>-0.32112697943892954</v>
      </c>
      <c r="AU59" s="31">
        <f t="shared" si="78"/>
        <v>-0.0003186001167551078</v>
      </c>
      <c r="AW59" s="79" t="s">
        <v>54</v>
      </c>
      <c r="AX59" s="74">
        <v>160.04617042228017</v>
      </c>
      <c r="AY59" s="15">
        <v>160.0672089665177</v>
      </c>
      <c r="AZ59" s="15">
        <v>158.97749867805612</v>
      </c>
      <c r="BA59" s="75">
        <v>156.6277625225237</v>
      </c>
      <c r="BB59" s="51">
        <f t="shared" si="79"/>
        <v>-3.4184078997564598</v>
      </c>
      <c r="BC59" s="31">
        <f t="shared" si="80"/>
        <v>-0.007170927940405303</v>
      </c>
      <c r="BE59" s="79" t="s">
        <v>54</v>
      </c>
      <c r="BF59" s="14">
        <v>1343.049985717669</v>
      </c>
      <c r="BG59" s="15">
        <v>1337.3940189640111</v>
      </c>
      <c r="BH59" s="15">
        <v>1322.3041012380927</v>
      </c>
      <c r="BI59" s="16">
        <v>1296.6676574164526</v>
      </c>
      <c r="BJ59" s="51">
        <f t="shared" si="81"/>
        <v>-46.382328301216376</v>
      </c>
      <c r="BK59" s="31">
        <f t="shared" si="82"/>
        <v>-0.011646812367385184</v>
      </c>
      <c r="BM59" s="79" t="s">
        <v>54</v>
      </c>
      <c r="BN59" s="14">
        <v>2544.5781699592026</v>
      </c>
      <c r="BO59" s="15">
        <v>2558.0599414575545</v>
      </c>
      <c r="BP59" s="15">
        <v>2570.5139139228013</v>
      </c>
      <c r="BQ59" s="16">
        <v>2538.308570746015</v>
      </c>
      <c r="BR59" s="51">
        <f t="shared" si="83"/>
        <v>-6.2695992131875755</v>
      </c>
      <c r="BS59" s="31">
        <f t="shared" si="84"/>
        <v>-0.000821977172206223</v>
      </c>
      <c r="BU59" s="79" t="s">
        <v>54</v>
      </c>
      <c r="BV59" s="14">
        <v>136.59722921060057</v>
      </c>
      <c r="BW59" s="15">
        <v>138.5164641428866</v>
      </c>
      <c r="BX59" s="15">
        <v>137.1088949009918</v>
      </c>
      <c r="BY59" s="16">
        <v>133.77072359452248</v>
      </c>
      <c r="BZ59" s="51">
        <f t="shared" si="85"/>
        <v>-2.8265056160780944</v>
      </c>
      <c r="CA59" s="31">
        <f t="shared" si="86"/>
        <v>-0.006945549543454832</v>
      </c>
      <c r="CC59" s="79" t="s">
        <v>54</v>
      </c>
      <c r="CD59" s="14">
        <v>82.30649287164485</v>
      </c>
      <c r="CE59" s="15">
        <v>84.30216020551873</v>
      </c>
      <c r="CF59" s="15">
        <v>85.82122570198894</v>
      </c>
      <c r="CG59" s="16">
        <v>86.65845953966708</v>
      </c>
      <c r="CH59" s="51">
        <f t="shared" si="87"/>
        <v>4.351966668022229</v>
      </c>
      <c r="CI59" s="31">
        <f t="shared" si="88"/>
        <v>0.01732321725191266</v>
      </c>
      <c r="CK59" s="79" t="s">
        <v>54</v>
      </c>
      <c r="CL59" s="14">
        <v>107.23403220901757</v>
      </c>
      <c r="CM59" s="15">
        <v>112.14321906764309</v>
      </c>
      <c r="CN59" s="15">
        <v>116.02796397204351</v>
      </c>
      <c r="CO59" s="16">
        <v>119.04483034171233</v>
      </c>
      <c r="CP59" s="51">
        <f t="shared" si="89"/>
        <v>11.810798132694757</v>
      </c>
      <c r="CQ59" s="31">
        <f t="shared" si="90"/>
        <v>0.035442455162623565</v>
      </c>
      <c r="CS59" s="79" t="s">
        <v>54</v>
      </c>
      <c r="CT59" s="14">
        <v>63.46215162189912</v>
      </c>
      <c r="CU59" s="15">
        <v>63.44202436285437</v>
      </c>
      <c r="CV59" s="15">
        <v>63.42574782196262</v>
      </c>
      <c r="CW59" s="16">
        <v>71.00907076226972</v>
      </c>
      <c r="CX59" s="51">
        <f t="shared" si="91"/>
        <v>7.546919140370598</v>
      </c>
      <c r="CY59" s="31">
        <f t="shared" si="92"/>
        <v>0.038164910165233046</v>
      </c>
      <c r="DA59" s="79" t="s">
        <v>54</v>
      </c>
      <c r="DB59" s="14">
        <v>2429.8123937741425</v>
      </c>
      <c r="DC59" s="15">
        <v>2454.6441823633277</v>
      </c>
      <c r="DD59" s="15">
        <v>2462.7264368943765</v>
      </c>
      <c r="DE59" s="16">
        <v>2452.0794927674056</v>
      </c>
      <c r="DF59" s="51">
        <f t="shared" si="93"/>
        <v>22.267098993263062</v>
      </c>
      <c r="DG59" s="31">
        <f t="shared" si="94"/>
        <v>0.0030454235577885846</v>
      </c>
      <c r="DI59" s="79" t="s">
        <v>54</v>
      </c>
      <c r="DJ59" s="14">
        <v>2207.7651805352575</v>
      </c>
      <c r="DK59" s="15">
        <v>2229.7916398017114</v>
      </c>
      <c r="DL59" s="15">
        <v>2236.2784382412797</v>
      </c>
      <c r="DM59" s="16">
        <v>2233.6158854193322</v>
      </c>
      <c r="DN59" s="51">
        <f t="shared" si="95"/>
        <v>25.85070488407473</v>
      </c>
      <c r="DO59" s="31">
        <f t="shared" si="96"/>
        <v>0.0038878622784208616</v>
      </c>
      <c r="DQ59" s="79" t="s">
        <v>54</v>
      </c>
      <c r="DR59" s="14">
        <v>701.3546740327766</v>
      </c>
      <c r="DS59" s="15">
        <v>713.1556584492357</v>
      </c>
      <c r="DT59" s="15">
        <v>719.9699999657283</v>
      </c>
      <c r="DU59" s="16">
        <v>715.0862776311105</v>
      </c>
      <c r="DV59" s="51">
        <f t="shared" si="97"/>
        <v>13.73160359833389</v>
      </c>
      <c r="DW59" s="31">
        <f t="shared" si="98"/>
        <v>0.0064840946263016175</v>
      </c>
      <c r="DY59" s="140" t="s">
        <v>54</v>
      </c>
      <c r="DZ59" s="104">
        <v>19350.786027490478</v>
      </c>
      <c r="EA59" s="105">
        <v>19547.069568104052</v>
      </c>
      <c r="EB59" s="105">
        <v>19643.0681769687</v>
      </c>
      <c r="EC59" s="106">
        <v>19546.18378888933</v>
      </c>
      <c r="ED59" s="107">
        <f t="shared" si="99"/>
        <v>195.39776139885362</v>
      </c>
      <c r="EE59" s="108">
        <f t="shared" si="100"/>
        <v>0.0033546223721394597</v>
      </c>
    </row>
    <row r="60" spans="1:135" ht="15.6">
      <c r="A60" s="79" t="s">
        <v>55</v>
      </c>
      <c r="B60" s="40">
        <v>275.5253820005044</v>
      </c>
      <c r="C60" s="41">
        <v>283.6799904521466</v>
      </c>
      <c r="D60" s="41">
        <v>289.7299528175114</v>
      </c>
      <c r="E60" s="42">
        <v>293.5045045560389</v>
      </c>
      <c r="F60" s="51">
        <f t="shared" si="67"/>
        <v>17.979122555534502</v>
      </c>
      <c r="G60" s="31">
        <f t="shared" si="68"/>
        <v>0.02129463990581537</v>
      </c>
      <c r="H60" s="47"/>
      <c r="I60" s="79" t="s">
        <v>55</v>
      </c>
      <c r="J60" s="74">
        <v>4523.019191089837</v>
      </c>
      <c r="K60" s="15">
        <v>4669.042225358393</v>
      </c>
      <c r="L60" s="15">
        <v>4786.357120582534</v>
      </c>
      <c r="M60" s="75">
        <v>4869.597030225357</v>
      </c>
      <c r="N60" s="51">
        <f t="shared" si="69"/>
        <v>346.57783913552066</v>
      </c>
      <c r="O60" s="31">
        <f t="shared" si="70"/>
        <v>0.024915822625455553</v>
      </c>
      <c r="Q60" s="79" t="s">
        <v>55</v>
      </c>
      <c r="R60" s="14">
        <v>1027.134170659712</v>
      </c>
      <c r="S60" s="15">
        <v>1079.3695406402442</v>
      </c>
      <c r="T60" s="15">
        <v>1124.3707096576195</v>
      </c>
      <c r="U60" s="16">
        <v>1140.7666133822975</v>
      </c>
      <c r="V60" s="51">
        <f t="shared" si="71"/>
        <v>113.63244272258544</v>
      </c>
      <c r="W60" s="31">
        <f t="shared" si="72"/>
        <v>0.03559483302148303</v>
      </c>
      <c r="Y60" s="79" t="s">
        <v>55</v>
      </c>
      <c r="Z60" s="14">
        <v>638.0074074921544</v>
      </c>
      <c r="AA60" s="15">
        <v>641.1012121221881</v>
      </c>
      <c r="AB60" s="15">
        <v>653.5614666573172</v>
      </c>
      <c r="AC60" s="16">
        <v>661.608965321662</v>
      </c>
      <c r="AD60" s="51">
        <f t="shared" si="73"/>
        <v>23.60155782950767</v>
      </c>
      <c r="AE60" s="31">
        <f t="shared" si="74"/>
        <v>0.012181868767979998</v>
      </c>
      <c r="AG60" s="79" t="s">
        <v>55</v>
      </c>
      <c r="AH60" s="14">
        <v>99.06238216188407</v>
      </c>
      <c r="AI60" s="15">
        <v>101.12893048499252</v>
      </c>
      <c r="AJ60" s="15">
        <v>102.48720445450421</v>
      </c>
      <c r="AK60" s="16">
        <v>104.06065059500536</v>
      </c>
      <c r="AL60" s="51">
        <f t="shared" si="75"/>
        <v>4.998268433121282</v>
      </c>
      <c r="AM60" s="31">
        <f t="shared" si="76"/>
        <v>0.016543395704389452</v>
      </c>
      <c r="AO60" s="79" t="s">
        <v>55</v>
      </c>
      <c r="AP60" s="14">
        <v>320.12686871930913</v>
      </c>
      <c r="AQ60" s="15">
        <v>327.3723472772361</v>
      </c>
      <c r="AR60" s="15">
        <v>332.1499872345442</v>
      </c>
      <c r="AS60" s="16">
        <v>334.29156813549537</v>
      </c>
      <c r="AT60" s="51">
        <f t="shared" si="77"/>
        <v>14.164699416186238</v>
      </c>
      <c r="AU60" s="31">
        <f t="shared" si="78"/>
        <v>0.01453670792468098</v>
      </c>
      <c r="AW60" s="79" t="s">
        <v>55</v>
      </c>
      <c r="AX60" s="74">
        <v>186.78839446539752</v>
      </c>
      <c r="AY60" s="15">
        <v>191.14745512190885</v>
      </c>
      <c r="AZ60" s="15">
        <v>194.2360250165351</v>
      </c>
      <c r="BA60" s="75">
        <v>195.6955102840717</v>
      </c>
      <c r="BB60" s="51">
        <f t="shared" si="79"/>
        <v>8.907115818674185</v>
      </c>
      <c r="BC60" s="31">
        <f t="shared" si="80"/>
        <v>0.01564902894490361</v>
      </c>
      <c r="BE60" s="79" t="s">
        <v>55</v>
      </c>
      <c r="BF60" s="14">
        <v>572.904427079545</v>
      </c>
      <c r="BG60" s="15">
        <v>582.3755037336742</v>
      </c>
      <c r="BH60" s="15">
        <v>588.0682899080196</v>
      </c>
      <c r="BI60" s="16">
        <v>589.0528078779855</v>
      </c>
      <c r="BJ60" s="51">
        <f t="shared" si="81"/>
        <v>16.148380798440485</v>
      </c>
      <c r="BK60" s="31">
        <f t="shared" si="82"/>
        <v>0.009308701484551873</v>
      </c>
      <c r="BM60" s="79" t="s">
        <v>55</v>
      </c>
      <c r="BN60" s="14">
        <v>1813.3567276614194</v>
      </c>
      <c r="BO60" s="15">
        <v>1862.7204545461693</v>
      </c>
      <c r="BP60" s="15">
        <v>1912.0339546486225</v>
      </c>
      <c r="BQ60" s="16">
        <v>1931.6931487252423</v>
      </c>
      <c r="BR60" s="51">
        <f t="shared" si="83"/>
        <v>118.33642106382285</v>
      </c>
      <c r="BS60" s="31">
        <f t="shared" si="84"/>
        <v>0.02129599898286383</v>
      </c>
      <c r="BU60" s="79" t="s">
        <v>55</v>
      </c>
      <c r="BV60" s="14">
        <v>202.28776113236165</v>
      </c>
      <c r="BW60" s="15">
        <v>206.2184375742434</v>
      </c>
      <c r="BX60" s="15">
        <v>206.91046193241246</v>
      </c>
      <c r="BY60" s="16">
        <v>205.35129048930173</v>
      </c>
      <c r="BZ60" s="51">
        <f t="shared" si="85"/>
        <v>3.06352935694008</v>
      </c>
      <c r="CA60" s="31">
        <f t="shared" si="86"/>
        <v>0.005022866171132234</v>
      </c>
      <c r="CC60" s="79" t="s">
        <v>55</v>
      </c>
      <c r="CD60" s="14">
        <v>126.75626748622011</v>
      </c>
      <c r="CE60" s="15">
        <v>132.26831380848236</v>
      </c>
      <c r="CF60" s="15">
        <v>137.06579450753085</v>
      </c>
      <c r="CG60" s="16">
        <v>140.90799140953823</v>
      </c>
      <c r="CH60" s="51">
        <f t="shared" si="87"/>
        <v>14.151723923318116</v>
      </c>
      <c r="CI60" s="31">
        <f t="shared" si="88"/>
        <v>0.03591008386805705</v>
      </c>
      <c r="CK60" s="79" t="s">
        <v>55</v>
      </c>
      <c r="CL60" s="14">
        <v>174.78559090557255</v>
      </c>
      <c r="CM60" s="15">
        <v>185.56413000973384</v>
      </c>
      <c r="CN60" s="15">
        <v>194.7258177644614</v>
      </c>
      <c r="CO60" s="16">
        <v>202.64219609143842</v>
      </c>
      <c r="CP60" s="51">
        <f t="shared" si="89"/>
        <v>27.856605185865874</v>
      </c>
      <c r="CQ60" s="31">
        <f t="shared" si="90"/>
        <v>0.05052909617006485</v>
      </c>
      <c r="CS60" s="79" t="s">
        <v>55</v>
      </c>
      <c r="CT60" s="14">
        <v>100.33958314553726</v>
      </c>
      <c r="CU60" s="15">
        <v>102.23430045834478</v>
      </c>
      <c r="CV60" s="15">
        <v>103.82983556196058</v>
      </c>
      <c r="CW60" s="16">
        <v>117.08214464940237</v>
      </c>
      <c r="CX60" s="51">
        <f t="shared" si="91"/>
        <v>16.742561503865105</v>
      </c>
      <c r="CY60" s="31">
        <f t="shared" si="92"/>
        <v>0.052784443265912806</v>
      </c>
      <c r="DA60" s="79" t="s">
        <v>55</v>
      </c>
      <c r="DB60" s="14">
        <v>1479.6086220599598</v>
      </c>
      <c r="DC60" s="15">
        <v>1514.915563467106</v>
      </c>
      <c r="DD60" s="15">
        <v>1540.2816900112646</v>
      </c>
      <c r="DE60" s="16">
        <v>1553.4519822878542</v>
      </c>
      <c r="DF60" s="51">
        <f t="shared" si="93"/>
        <v>73.84336022789444</v>
      </c>
      <c r="DG60" s="31">
        <f t="shared" si="94"/>
        <v>0.016366464217605348</v>
      </c>
      <c r="DI60" s="79" t="s">
        <v>55</v>
      </c>
      <c r="DJ60" s="14">
        <v>565.8291644631843</v>
      </c>
      <c r="DK60" s="15">
        <v>580.1599053626371</v>
      </c>
      <c r="DL60" s="15">
        <v>590.1946745845119</v>
      </c>
      <c r="DM60" s="16">
        <v>595.6340394716093</v>
      </c>
      <c r="DN60" s="51">
        <f t="shared" si="95"/>
        <v>29.80487500842503</v>
      </c>
      <c r="DO60" s="31">
        <f t="shared" si="96"/>
        <v>0.017258654789240158</v>
      </c>
      <c r="DQ60" s="79" t="s">
        <v>55</v>
      </c>
      <c r="DR60" s="14">
        <v>192.8712885751991</v>
      </c>
      <c r="DS60" s="15">
        <v>198.9609803596247</v>
      </c>
      <c r="DT60" s="15">
        <v>203.58901586578884</v>
      </c>
      <c r="DU60" s="16">
        <v>206.03396157978372</v>
      </c>
      <c r="DV60" s="51">
        <f t="shared" si="97"/>
        <v>13.162673004584633</v>
      </c>
      <c r="DW60" s="31">
        <f t="shared" si="98"/>
        <v>0.022249900704178538</v>
      </c>
      <c r="DY60" s="140" t="s">
        <v>55</v>
      </c>
      <c r="DZ60" s="104">
        <v>11974.946562316323</v>
      </c>
      <c r="EA60" s="105">
        <v>12318.403929626123</v>
      </c>
      <c r="EB60" s="105">
        <v>12605.582303019377</v>
      </c>
      <c r="EC60" s="106">
        <v>12773.646185151229</v>
      </c>
      <c r="ED60" s="107">
        <f t="shared" si="99"/>
        <v>798.6996228349053</v>
      </c>
      <c r="EE60" s="108">
        <f t="shared" si="100"/>
        <v>0.021755771361761322</v>
      </c>
    </row>
    <row r="61" spans="1:135" ht="15.6">
      <c r="A61" s="79" t="s">
        <v>56</v>
      </c>
      <c r="B61" s="40">
        <v>500.4817072256784</v>
      </c>
      <c r="C61" s="41">
        <v>526.5942850863485</v>
      </c>
      <c r="D61" s="41">
        <v>548.2433321072799</v>
      </c>
      <c r="E61" s="42">
        <v>567.5519472914862</v>
      </c>
      <c r="F61" s="51">
        <f t="shared" si="67"/>
        <v>67.07024006580775</v>
      </c>
      <c r="G61" s="31">
        <f t="shared" si="68"/>
        <v>0.04281147917932837</v>
      </c>
      <c r="H61" s="47"/>
      <c r="I61" s="79" t="s">
        <v>56</v>
      </c>
      <c r="J61" s="74">
        <v>4991.402509371169</v>
      </c>
      <c r="K61" s="15">
        <v>5282.110273973572</v>
      </c>
      <c r="L61" s="15">
        <v>5518.059534742514</v>
      </c>
      <c r="M61" s="75">
        <v>5749.741361955934</v>
      </c>
      <c r="N61" s="51">
        <f t="shared" si="69"/>
        <v>758.3388525847649</v>
      </c>
      <c r="O61" s="31">
        <f t="shared" si="70"/>
        <v>0.048275024747255424</v>
      </c>
      <c r="Q61" s="79" t="s">
        <v>56</v>
      </c>
      <c r="R61" s="14">
        <v>1099.5330312811295</v>
      </c>
      <c r="S61" s="15">
        <v>1156.2662379555</v>
      </c>
      <c r="T61" s="15">
        <v>1202.0065814844386</v>
      </c>
      <c r="U61" s="16">
        <v>1207.6042636818954</v>
      </c>
      <c r="V61" s="51">
        <f t="shared" si="71"/>
        <v>108.0712324007659</v>
      </c>
      <c r="W61" s="31">
        <f t="shared" si="72"/>
        <v>0.0317443969061173</v>
      </c>
      <c r="Y61" s="79" t="s">
        <v>56</v>
      </c>
      <c r="Z61" s="14">
        <v>846.4641389658394</v>
      </c>
      <c r="AA61" s="15">
        <v>887.4613511068201</v>
      </c>
      <c r="AB61" s="15">
        <v>924.7358587890946</v>
      </c>
      <c r="AC61" s="16">
        <v>956.4003505603548</v>
      </c>
      <c r="AD61" s="51">
        <f t="shared" si="73"/>
        <v>109.93621159451538</v>
      </c>
      <c r="AE61" s="31">
        <f t="shared" si="74"/>
        <v>0.04154263994695406</v>
      </c>
      <c r="AG61" s="79" t="s">
        <v>56</v>
      </c>
      <c r="AH61" s="14">
        <v>131.56347037998844</v>
      </c>
      <c r="AI61" s="15">
        <v>139.0485749453764</v>
      </c>
      <c r="AJ61" s="15">
        <v>145.36983231581914</v>
      </c>
      <c r="AK61" s="16">
        <v>150.69895610661948</v>
      </c>
      <c r="AL61" s="51">
        <f t="shared" si="75"/>
        <v>19.135485726631032</v>
      </c>
      <c r="AM61" s="31">
        <f t="shared" si="76"/>
        <v>0.046305016940696</v>
      </c>
      <c r="AO61" s="79" t="s">
        <v>56</v>
      </c>
      <c r="AP61" s="14">
        <v>495.7153068198849</v>
      </c>
      <c r="AQ61" s="15">
        <v>517.6416596580872</v>
      </c>
      <c r="AR61" s="15">
        <v>534.6557439959233</v>
      </c>
      <c r="AS61" s="16">
        <v>549.1229060523959</v>
      </c>
      <c r="AT61" s="51">
        <f t="shared" si="77"/>
        <v>53.40759923251102</v>
      </c>
      <c r="AU61" s="31">
        <f t="shared" si="78"/>
        <v>0.034695142580420946</v>
      </c>
      <c r="AW61" s="79" t="s">
        <v>56</v>
      </c>
      <c r="AX61" s="74">
        <v>362.57226132466343</v>
      </c>
      <c r="AY61" s="15">
        <v>379.76984951121364</v>
      </c>
      <c r="AZ61" s="15">
        <v>393.6720742205132</v>
      </c>
      <c r="BA61" s="75">
        <v>405.86427054515866</v>
      </c>
      <c r="BB61" s="51">
        <f t="shared" si="79"/>
        <v>43.29200922049523</v>
      </c>
      <c r="BC61" s="31">
        <f t="shared" si="80"/>
        <v>0.03831409249507356</v>
      </c>
      <c r="BE61" s="79" t="s">
        <v>56</v>
      </c>
      <c r="BF61" s="14">
        <v>752.1263940281304</v>
      </c>
      <c r="BG61" s="15">
        <v>791.9771220846206</v>
      </c>
      <c r="BH61" s="15">
        <v>821.0351590882005</v>
      </c>
      <c r="BI61" s="16">
        <v>846.6914944407181</v>
      </c>
      <c r="BJ61" s="51">
        <f t="shared" si="81"/>
        <v>94.56510041258764</v>
      </c>
      <c r="BK61" s="31">
        <f t="shared" si="82"/>
        <v>0.04026692203100768</v>
      </c>
      <c r="BM61" s="79" t="s">
        <v>56</v>
      </c>
      <c r="BN61" s="14">
        <v>1567.4898895968524</v>
      </c>
      <c r="BO61" s="15">
        <v>1631.4724375685275</v>
      </c>
      <c r="BP61" s="15">
        <v>1677.4968382773206</v>
      </c>
      <c r="BQ61" s="16">
        <v>1730.7723475957355</v>
      </c>
      <c r="BR61" s="51">
        <f t="shared" si="83"/>
        <v>163.28245799888305</v>
      </c>
      <c r="BS61" s="31">
        <f t="shared" si="84"/>
        <v>0.03358230731584011</v>
      </c>
      <c r="BU61" s="79" t="s">
        <v>56</v>
      </c>
      <c r="BV61" s="14">
        <v>181.72430946932943</v>
      </c>
      <c r="BW61" s="15">
        <v>189.39339306299436</v>
      </c>
      <c r="BX61" s="15">
        <v>195.24078337595694</v>
      </c>
      <c r="BY61" s="16">
        <v>200.22136888508797</v>
      </c>
      <c r="BZ61" s="51">
        <f t="shared" si="85"/>
        <v>18.497059415758542</v>
      </c>
      <c r="CA61" s="31">
        <f t="shared" si="86"/>
        <v>0.03283861426487911</v>
      </c>
      <c r="CC61" s="79" t="s">
        <v>56</v>
      </c>
      <c r="CD61" s="14">
        <v>122.63977897337452</v>
      </c>
      <c r="CE61" s="15">
        <v>131.1745930260056</v>
      </c>
      <c r="CF61" s="15">
        <v>138.69221493481362</v>
      </c>
      <c r="CG61" s="16">
        <v>145.63139539911003</v>
      </c>
      <c r="CH61" s="51">
        <f t="shared" si="87"/>
        <v>22.991616425735515</v>
      </c>
      <c r="CI61" s="31">
        <f t="shared" si="88"/>
        <v>0.05894779543865014</v>
      </c>
      <c r="CK61" s="79" t="s">
        <v>56</v>
      </c>
      <c r="CL61" s="14">
        <v>197.60797717509465</v>
      </c>
      <c r="CM61" s="15">
        <v>211.63861616887937</v>
      </c>
      <c r="CN61" s="15">
        <v>223.98995533911548</v>
      </c>
      <c r="CO61" s="16">
        <v>235.47429284804804</v>
      </c>
      <c r="CP61" s="51">
        <f t="shared" si="89"/>
        <v>37.86631567295339</v>
      </c>
      <c r="CQ61" s="31">
        <f t="shared" si="90"/>
        <v>0.06018016882085919</v>
      </c>
      <c r="CS61" s="79" t="s">
        <v>56</v>
      </c>
      <c r="CT61" s="14">
        <v>85.13396474508016</v>
      </c>
      <c r="CU61" s="15">
        <v>87.66862702512479</v>
      </c>
      <c r="CV61" s="15">
        <v>91.97310880915884</v>
      </c>
      <c r="CW61" s="16">
        <v>93.02243914449801</v>
      </c>
      <c r="CX61" s="51">
        <f t="shared" si="91"/>
        <v>7.888474399417845</v>
      </c>
      <c r="CY61" s="31">
        <f t="shared" si="92"/>
        <v>0.029978805154946553</v>
      </c>
      <c r="DA61" s="79" t="s">
        <v>56</v>
      </c>
      <c r="DB61" s="14">
        <v>1905.3193217803664</v>
      </c>
      <c r="DC61" s="15">
        <v>2015.3804442492124</v>
      </c>
      <c r="DD61" s="15">
        <v>2108.793023298092</v>
      </c>
      <c r="DE61" s="16">
        <v>2191.7493559652257</v>
      </c>
      <c r="DF61" s="51">
        <f t="shared" si="93"/>
        <v>286.4300341848593</v>
      </c>
      <c r="DG61" s="31">
        <f t="shared" si="94"/>
        <v>0.04779029607304408</v>
      </c>
      <c r="DI61" s="79" t="s">
        <v>56</v>
      </c>
      <c r="DJ61" s="14">
        <v>702.5247734761193</v>
      </c>
      <c r="DK61" s="15">
        <v>736.8217623032887</v>
      </c>
      <c r="DL61" s="15">
        <v>764.1135653539959</v>
      </c>
      <c r="DM61" s="16">
        <v>791.8580620319123</v>
      </c>
      <c r="DN61" s="51">
        <f t="shared" si="95"/>
        <v>89.33328855579293</v>
      </c>
      <c r="DO61" s="31">
        <f t="shared" si="96"/>
        <v>0.04070721722456394</v>
      </c>
      <c r="DQ61" s="79" t="s">
        <v>56</v>
      </c>
      <c r="DR61" s="14">
        <v>300.7970535233757</v>
      </c>
      <c r="DS61" s="15">
        <v>317.34902385479865</v>
      </c>
      <c r="DT61" s="15">
        <v>331.28945545057616</v>
      </c>
      <c r="DU61" s="16">
        <v>339.7371516441845</v>
      </c>
      <c r="DV61" s="51">
        <f t="shared" si="97"/>
        <v>38.940098120808784</v>
      </c>
      <c r="DW61" s="31">
        <f t="shared" si="98"/>
        <v>0.041413383265788584</v>
      </c>
      <c r="DY61" s="140" t="s">
        <v>56</v>
      </c>
      <c r="DZ61" s="104">
        <v>13967.859016882496</v>
      </c>
      <c r="EA61" s="105">
        <v>14713.76373137298</v>
      </c>
      <c r="EB61" s="105">
        <v>15319.383323169674</v>
      </c>
      <c r="EC61" s="106">
        <v>15852.5041901813</v>
      </c>
      <c r="ED61" s="107">
        <f t="shared" si="99"/>
        <v>1884.6451732988044</v>
      </c>
      <c r="EE61" s="108">
        <f t="shared" si="100"/>
        <v>0.04309215211454087</v>
      </c>
    </row>
    <row r="62" spans="1:135" ht="15.6">
      <c r="A62" s="79" t="s">
        <v>57</v>
      </c>
      <c r="B62" s="40">
        <v>507.2814361848189</v>
      </c>
      <c r="C62" s="41">
        <v>533.874640449665</v>
      </c>
      <c r="D62" s="41">
        <v>556.0628739167796</v>
      </c>
      <c r="E62" s="42">
        <v>576.0204786038266</v>
      </c>
      <c r="F62" s="51">
        <f t="shared" si="67"/>
        <v>68.73904241900772</v>
      </c>
      <c r="G62" s="31">
        <f t="shared" si="68"/>
        <v>0.043269036422874496</v>
      </c>
      <c r="H62" s="47"/>
      <c r="I62" s="79" t="s">
        <v>57</v>
      </c>
      <c r="J62" s="74">
        <v>5657.071506419344</v>
      </c>
      <c r="K62" s="15">
        <v>5962.860319540355</v>
      </c>
      <c r="L62" s="15">
        <v>6218.057773286946</v>
      </c>
      <c r="M62" s="75">
        <v>6453.846405236092</v>
      </c>
      <c r="N62" s="51">
        <f t="shared" si="69"/>
        <v>796.7748988167486</v>
      </c>
      <c r="O62" s="31">
        <f t="shared" si="70"/>
        <v>0.044902221169224044</v>
      </c>
      <c r="Q62" s="79" t="s">
        <v>57</v>
      </c>
      <c r="R62" s="14">
        <v>1001.6085767830064</v>
      </c>
      <c r="S62" s="15">
        <v>1041.6628817662947</v>
      </c>
      <c r="T62" s="15">
        <v>1071.5526207358075</v>
      </c>
      <c r="U62" s="16">
        <v>1079.4800456103294</v>
      </c>
      <c r="V62" s="51">
        <f t="shared" si="71"/>
        <v>77.87146882732304</v>
      </c>
      <c r="W62" s="31">
        <f t="shared" si="72"/>
        <v>0.025271443559753415</v>
      </c>
      <c r="Y62" s="79" t="s">
        <v>57</v>
      </c>
      <c r="Z62" s="14">
        <v>1049.7685379709974</v>
      </c>
      <c r="AA62" s="15">
        <v>1088.9082756786133</v>
      </c>
      <c r="AB62" s="15">
        <v>1132.6099924277073</v>
      </c>
      <c r="AC62" s="16">
        <v>1173.933386859145</v>
      </c>
      <c r="AD62" s="51">
        <f t="shared" si="73"/>
        <v>124.16484888814762</v>
      </c>
      <c r="AE62" s="31">
        <f t="shared" si="74"/>
        <v>0.037966412731564425</v>
      </c>
      <c r="AG62" s="79" t="s">
        <v>57</v>
      </c>
      <c r="AH62" s="14">
        <v>141.84213236554544</v>
      </c>
      <c r="AI62" s="15">
        <v>147.73579488112432</v>
      </c>
      <c r="AJ62" s="15">
        <v>152.22433455221972</v>
      </c>
      <c r="AK62" s="16">
        <v>156.1779525033067</v>
      </c>
      <c r="AL62" s="51">
        <f t="shared" si="75"/>
        <v>14.33582013776126</v>
      </c>
      <c r="AM62" s="31">
        <f t="shared" si="76"/>
        <v>0.0326143541537296</v>
      </c>
      <c r="AO62" s="79" t="s">
        <v>57</v>
      </c>
      <c r="AP62" s="14">
        <v>530.508755163331</v>
      </c>
      <c r="AQ62" s="15">
        <v>557.0362590271901</v>
      </c>
      <c r="AR62" s="15">
        <v>578.5606207047638</v>
      </c>
      <c r="AS62" s="16">
        <v>597.7018241356435</v>
      </c>
      <c r="AT62" s="51">
        <f t="shared" si="77"/>
        <v>67.19306897231252</v>
      </c>
      <c r="AU62" s="31">
        <f t="shared" si="78"/>
        <v>0.04055252773290485</v>
      </c>
      <c r="AW62" s="79" t="s">
        <v>57</v>
      </c>
      <c r="AX62" s="74">
        <v>316.48034064454043</v>
      </c>
      <c r="AY62" s="15">
        <v>331.6886344792416</v>
      </c>
      <c r="AZ62" s="15">
        <v>343.8983694721407</v>
      </c>
      <c r="BA62" s="75">
        <v>354.749874516873</v>
      </c>
      <c r="BB62" s="51">
        <f t="shared" si="79"/>
        <v>38.269533872332545</v>
      </c>
      <c r="BC62" s="31">
        <f t="shared" si="80"/>
        <v>0.03878380700369277</v>
      </c>
      <c r="BE62" s="79" t="s">
        <v>57</v>
      </c>
      <c r="BF62" s="14">
        <v>547.2600166025103</v>
      </c>
      <c r="BG62" s="15">
        <v>572.3237895725144</v>
      </c>
      <c r="BH62" s="15">
        <v>591.8237119512587</v>
      </c>
      <c r="BI62" s="16">
        <v>608.7976732502483</v>
      </c>
      <c r="BJ62" s="51">
        <f t="shared" si="81"/>
        <v>61.537656647738004</v>
      </c>
      <c r="BK62" s="31">
        <f t="shared" si="82"/>
        <v>0.03615904283694338</v>
      </c>
      <c r="BM62" s="79" t="s">
        <v>57</v>
      </c>
      <c r="BN62" s="14">
        <v>1530.1883879242587</v>
      </c>
      <c r="BO62" s="15">
        <v>1599.7211490892123</v>
      </c>
      <c r="BP62" s="15">
        <v>1643.847299571606</v>
      </c>
      <c r="BQ62" s="16">
        <v>1692.6826225665661</v>
      </c>
      <c r="BR62" s="51">
        <f t="shared" si="83"/>
        <v>162.49423464230745</v>
      </c>
      <c r="BS62" s="31">
        <f t="shared" si="84"/>
        <v>0.034213520850296275</v>
      </c>
      <c r="BU62" s="79" t="s">
        <v>57</v>
      </c>
      <c r="BV62" s="14">
        <v>222.9857977455075</v>
      </c>
      <c r="BW62" s="15">
        <v>227.7621679494462</v>
      </c>
      <c r="BX62" s="15">
        <v>229.83034373313885</v>
      </c>
      <c r="BY62" s="16">
        <v>230.59778024583792</v>
      </c>
      <c r="BZ62" s="51">
        <f t="shared" si="85"/>
        <v>7.611982500330413</v>
      </c>
      <c r="CA62" s="31">
        <f t="shared" si="86"/>
        <v>0.011251797138145614</v>
      </c>
      <c r="CC62" s="79" t="s">
        <v>57</v>
      </c>
      <c r="CD62" s="14">
        <v>104.30475605703683</v>
      </c>
      <c r="CE62" s="15">
        <v>110.61153605890601</v>
      </c>
      <c r="CF62" s="15">
        <v>115.9790669538348</v>
      </c>
      <c r="CG62" s="16">
        <v>121.00065615744114</v>
      </c>
      <c r="CH62" s="51">
        <f t="shared" si="87"/>
        <v>16.695900100404316</v>
      </c>
      <c r="CI62" s="31">
        <f t="shared" si="88"/>
        <v>0.05073823969165758</v>
      </c>
      <c r="CK62" s="79" t="s">
        <v>57</v>
      </c>
      <c r="CL62" s="14">
        <v>179.77545788939378</v>
      </c>
      <c r="CM62" s="15">
        <v>192.61169057436325</v>
      </c>
      <c r="CN62" s="15">
        <v>203.70213361168678</v>
      </c>
      <c r="CO62" s="16">
        <v>214.33028320055266</v>
      </c>
      <c r="CP62" s="51">
        <f t="shared" si="89"/>
        <v>34.55482531115888</v>
      </c>
      <c r="CQ62" s="31">
        <f t="shared" si="90"/>
        <v>0.060354404621690616</v>
      </c>
      <c r="CS62" s="79" t="s">
        <v>57</v>
      </c>
      <c r="CT62" s="14">
        <v>104.72098993587741</v>
      </c>
      <c r="CU62" s="15">
        <v>108.68465340229662</v>
      </c>
      <c r="CV62" s="15">
        <v>111.8928004883398</v>
      </c>
      <c r="CW62" s="16">
        <v>114.61547130423571</v>
      </c>
      <c r="CX62" s="51">
        <f t="shared" si="91"/>
        <v>9.8944813683583</v>
      </c>
      <c r="CY62" s="31">
        <f t="shared" si="92"/>
        <v>0.030551821387333034</v>
      </c>
      <c r="DA62" s="79" t="s">
        <v>57</v>
      </c>
      <c r="DB62" s="14">
        <v>2032.4131113310157</v>
      </c>
      <c r="DC62" s="15">
        <v>2118.776611840325</v>
      </c>
      <c r="DD62" s="15">
        <v>2185.3717445334282</v>
      </c>
      <c r="DE62" s="16">
        <v>2242.3096215957285</v>
      </c>
      <c r="DF62" s="51">
        <f t="shared" si="93"/>
        <v>209.8965102647128</v>
      </c>
      <c r="DG62" s="31">
        <f t="shared" si="94"/>
        <v>0.033303413735924714</v>
      </c>
      <c r="DI62" s="79" t="s">
        <v>57</v>
      </c>
      <c r="DJ62" s="14">
        <v>821.8694038894533</v>
      </c>
      <c r="DK62" s="15">
        <v>851.7927366497776</v>
      </c>
      <c r="DL62" s="15">
        <v>873.3518574137906</v>
      </c>
      <c r="DM62" s="16">
        <v>891.1355941747851</v>
      </c>
      <c r="DN62" s="51">
        <f t="shared" si="95"/>
        <v>69.26619028533173</v>
      </c>
      <c r="DO62" s="31">
        <f t="shared" si="96"/>
        <v>0.027338725761956395</v>
      </c>
      <c r="DQ62" s="79" t="s">
        <v>57</v>
      </c>
      <c r="DR62" s="14">
        <v>325.14532186694964</v>
      </c>
      <c r="DS62" s="15">
        <v>337.7089974711577</v>
      </c>
      <c r="DT62" s="15">
        <v>347.03612712988325</v>
      </c>
      <c r="DU62" s="16">
        <v>354.46808488146985</v>
      </c>
      <c r="DV62" s="51">
        <f t="shared" si="97"/>
        <v>29.322763014520206</v>
      </c>
      <c r="DW62" s="31">
        <f t="shared" si="98"/>
        <v>0.029200234144177273</v>
      </c>
      <c r="DY62" s="140" t="s">
        <v>57</v>
      </c>
      <c r="DZ62" s="104">
        <v>14690.012537003653</v>
      </c>
      <c r="EA62" s="105">
        <v>15368.602850293995</v>
      </c>
      <c r="EB62" s="105">
        <v>15909.468618377716</v>
      </c>
      <c r="EC62" s="106">
        <v>16385.019472938355</v>
      </c>
      <c r="ED62" s="107">
        <f t="shared" si="99"/>
        <v>1695.0069359347017</v>
      </c>
      <c r="EE62" s="108">
        <f t="shared" si="100"/>
        <v>0.03707046282645776</v>
      </c>
    </row>
    <row r="63" spans="1:135" ht="15.6">
      <c r="A63" s="79" t="s">
        <v>58</v>
      </c>
      <c r="B63" s="40">
        <v>572.8988303855647</v>
      </c>
      <c r="C63" s="41">
        <v>603.1215930349306</v>
      </c>
      <c r="D63" s="41">
        <v>629.4662942147102</v>
      </c>
      <c r="E63" s="42">
        <v>653.8561951238628</v>
      </c>
      <c r="F63" s="51">
        <f t="shared" si="67"/>
        <v>80.95736473829811</v>
      </c>
      <c r="G63" s="31">
        <f t="shared" si="68"/>
        <v>0.045044464320953326</v>
      </c>
      <c r="H63" s="47"/>
      <c r="I63" s="79" t="s">
        <v>58</v>
      </c>
      <c r="J63" s="74">
        <v>7095.562152704142</v>
      </c>
      <c r="K63" s="15">
        <v>7470.23521451485</v>
      </c>
      <c r="L63" s="15">
        <v>7776.459656983663</v>
      </c>
      <c r="M63" s="75">
        <v>8061.624470944267</v>
      </c>
      <c r="N63" s="51">
        <f t="shared" si="69"/>
        <v>966.062318240125</v>
      </c>
      <c r="O63" s="31">
        <f t="shared" si="70"/>
        <v>0.04346667850251951</v>
      </c>
      <c r="Q63" s="79" t="s">
        <v>58</v>
      </c>
      <c r="R63" s="14">
        <v>1186.6945490323767</v>
      </c>
      <c r="S63" s="15">
        <v>1222.3123501800646</v>
      </c>
      <c r="T63" s="15">
        <v>1245.7444319629997</v>
      </c>
      <c r="U63" s="16">
        <v>1241.85032226398</v>
      </c>
      <c r="V63" s="51">
        <f t="shared" si="71"/>
        <v>55.155773231603234</v>
      </c>
      <c r="W63" s="31">
        <f t="shared" si="72"/>
        <v>0.015258815022772598</v>
      </c>
      <c r="Y63" s="79" t="s">
        <v>58</v>
      </c>
      <c r="Z63" s="14">
        <v>1060.1878817405552</v>
      </c>
      <c r="AA63" s="15">
        <v>1096.4069993317569</v>
      </c>
      <c r="AB63" s="15">
        <v>1137.1023639946518</v>
      </c>
      <c r="AC63" s="16">
        <v>1174.3162755496141</v>
      </c>
      <c r="AD63" s="51">
        <f t="shared" si="73"/>
        <v>114.12839380905893</v>
      </c>
      <c r="AE63" s="31">
        <f t="shared" si="74"/>
        <v>0.034667358093278366</v>
      </c>
      <c r="AG63" s="79" t="s">
        <v>58</v>
      </c>
      <c r="AH63" s="14">
        <v>145.60633238197204</v>
      </c>
      <c r="AI63" s="15">
        <v>150.90675003980752</v>
      </c>
      <c r="AJ63" s="15">
        <v>154.78141613746632</v>
      </c>
      <c r="AK63" s="16">
        <v>158.01967373304285</v>
      </c>
      <c r="AL63" s="51">
        <f t="shared" si="75"/>
        <v>12.413341351070812</v>
      </c>
      <c r="AM63" s="31">
        <f t="shared" si="76"/>
        <v>0.027646228434532016</v>
      </c>
      <c r="AO63" s="79" t="s">
        <v>58</v>
      </c>
      <c r="AP63" s="14">
        <v>538.5014949751048</v>
      </c>
      <c r="AQ63" s="15">
        <v>562.4026974252789</v>
      </c>
      <c r="AR63" s="15">
        <v>580.8777145345653</v>
      </c>
      <c r="AS63" s="16">
        <v>597.125280292365</v>
      </c>
      <c r="AT63" s="51">
        <f t="shared" si="77"/>
        <v>58.62378531726017</v>
      </c>
      <c r="AU63" s="31">
        <f t="shared" si="78"/>
        <v>0.03504567493146782</v>
      </c>
      <c r="AW63" s="79" t="s">
        <v>58</v>
      </c>
      <c r="AX63" s="74">
        <v>342.05216606296045</v>
      </c>
      <c r="AY63" s="15">
        <v>357.12329515735536</v>
      </c>
      <c r="AZ63" s="15">
        <v>368.8719322782848</v>
      </c>
      <c r="BA63" s="75">
        <v>379.36493316637683</v>
      </c>
      <c r="BB63" s="51">
        <f t="shared" si="79"/>
        <v>37.31276710341638</v>
      </c>
      <c r="BC63" s="31">
        <f t="shared" si="80"/>
        <v>0.03511423173928163</v>
      </c>
      <c r="BE63" s="79" t="s">
        <v>58</v>
      </c>
      <c r="BF63" s="14">
        <v>731.627505170757</v>
      </c>
      <c r="BG63" s="15">
        <v>762.7070426550476</v>
      </c>
      <c r="BH63" s="15">
        <v>785.7818018244726</v>
      </c>
      <c r="BI63" s="16">
        <v>805.8102951883224</v>
      </c>
      <c r="BJ63" s="51">
        <f t="shared" si="81"/>
        <v>74.18279001756537</v>
      </c>
      <c r="BK63" s="31">
        <f t="shared" si="82"/>
        <v>0.032716055932600296</v>
      </c>
      <c r="BM63" s="79" t="s">
        <v>58</v>
      </c>
      <c r="BN63" s="14">
        <v>2124.491366589436</v>
      </c>
      <c r="BO63" s="15">
        <v>2215.2411360893257</v>
      </c>
      <c r="BP63" s="15">
        <v>2270.8610935017878</v>
      </c>
      <c r="BQ63" s="16">
        <v>2334.347257191722</v>
      </c>
      <c r="BR63" s="51">
        <f t="shared" si="83"/>
        <v>209.85589060228585</v>
      </c>
      <c r="BS63" s="31">
        <f t="shared" si="84"/>
        <v>0.03189814208414643</v>
      </c>
      <c r="BU63" s="79" t="s">
        <v>58</v>
      </c>
      <c r="BV63" s="14">
        <v>274.7801542316177</v>
      </c>
      <c r="BW63" s="15">
        <v>280.69357570488893</v>
      </c>
      <c r="BX63" s="15">
        <v>283.04310993185476</v>
      </c>
      <c r="BY63" s="16">
        <v>283.6977513469874</v>
      </c>
      <c r="BZ63" s="51">
        <f t="shared" si="85"/>
        <v>8.917597115369688</v>
      </c>
      <c r="CA63" s="31">
        <f t="shared" si="86"/>
        <v>0.010702896177135601</v>
      </c>
      <c r="CC63" s="79" t="s">
        <v>58</v>
      </c>
      <c r="CD63" s="14">
        <v>128.08084269669774</v>
      </c>
      <c r="CE63" s="15">
        <v>135.7387593424733</v>
      </c>
      <c r="CF63" s="15">
        <v>142.42444770323124</v>
      </c>
      <c r="CG63" s="16">
        <v>148.7401990449714</v>
      </c>
      <c r="CH63" s="51">
        <f t="shared" si="87"/>
        <v>20.65935634827366</v>
      </c>
      <c r="CI63" s="31">
        <f t="shared" si="88"/>
        <v>0.05110974052491013</v>
      </c>
      <c r="CK63" s="79" t="s">
        <v>58</v>
      </c>
      <c r="CL63" s="14">
        <v>217.37778250466363</v>
      </c>
      <c r="CM63" s="15">
        <v>232.63712354811304</v>
      </c>
      <c r="CN63" s="15">
        <v>246.0130060224134</v>
      </c>
      <c r="CO63" s="16">
        <v>258.8604260314199</v>
      </c>
      <c r="CP63" s="51">
        <f t="shared" si="89"/>
        <v>41.48264352675625</v>
      </c>
      <c r="CQ63" s="31">
        <f t="shared" si="90"/>
        <v>0.05994541966108069</v>
      </c>
      <c r="CS63" s="79" t="s">
        <v>58</v>
      </c>
      <c r="CT63" s="14">
        <v>129.18822370238595</v>
      </c>
      <c r="CU63" s="15">
        <v>133.55714537679785</v>
      </c>
      <c r="CV63" s="15">
        <v>137.41868260505598</v>
      </c>
      <c r="CW63" s="16">
        <v>140.36484466369393</v>
      </c>
      <c r="CX63" s="51">
        <f t="shared" si="91"/>
        <v>11.176620961307975</v>
      </c>
      <c r="CY63" s="31">
        <f t="shared" si="92"/>
        <v>0.028044248000017147</v>
      </c>
      <c r="DA63" s="79" t="s">
        <v>58</v>
      </c>
      <c r="DB63" s="14">
        <v>2225.787284266488</v>
      </c>
      <c r="DC63" s="15">
        <v>2310.505698817951</v>
      </c>
      <c r="DD63" s="15">
        <v>2373.630575740952</v>
      </c>
      <c r="DE63" s="16">
        <v>2426.6995825943195</v>
      </c>
      <c r="DF63" s="51">
        <f t="shared" si="93"/>
        <v>200.91229832783165</v>
      </c>
      <c r="DG63" s="31">
        <f t="shared" si="94"/>
        <v>0.029226088756242996</v>
      </c>
      <c r="DI63" s="79" t="s">
        <v>58</v>
      </c>
      <c r="DJ63" s="14">
        <v>931.3416702835119</v>
      </c>
      <c r="DK63" s="15">
        <v>965.7834807411315</v>
      </c>
      <c r="DL63" s="15">
        <v>990.8577849508382</v>
      </c>
      <c r="DM63" s="16">
        <v>1012.0934666706005</v>
      </c>
      <c r="DN63" s="51">
        <f t="shared" si="95"/>
        <v>80.75179638708858</v>
      </c>
      <c r="DO63" s="31">
        <f t="shared" si="96"/>
        <v>0.028104347335448088</v>
      </c>
      <c r="DQ63" s="79" t="s">
        <v>58</v>
      </c>
      <c r="DR63" s="14">
        <v>372.8053328130118</v>
      </c>
      <c r="DS63" s="15">
        <v>387.2662081440422</v>
      </c>
      <c r="DT63" s="15">
        <v>398.10275941095455</v>
      </c>
      <c r="DU63" s="16">
        <v>406.4455778869956</v>
      </c>
      <c r="DV63" s="51">
        <f t="shared" si="97"/>
        <v>33.640245073983806</v>
      </c>
      <c r="DW63" s="31">
        <f t="shared" si="98"/>
        <v>0.029216552601287304</v>
      </c>
      <c r="DY63" s="140" t="s">
        <v>58</v>
      </c>
      <c r="DZ63" s="104">
        <v>17545.115385185713</v>
      </c>
      <c r="EA63" s="105">
        <v>18311.45461046329</v>
      </c>
      <c r="EB63" s="105">
        <v>18908.76892791047</v>
      </c>
      <c r="EC63" s="106">
        <v>19430.664504800476</v>
      </c>
      <c r="ED63" s="107">
        <f t="shared" si="99"/>
        <v>1885.5491196147632</v>
      </c>
      <c r="EE63" s="108">
        <f t="shared" si="100"/>
        <v>0.03461111905745273</v>
      </c>
    </row>
    <row r="64" spans="1:135" ht="15.6">
      <c r="A64" s="79" t="s">
        <v>59</v>
      </c>
      <c r="B64" s="40">
        <v>2207.4658524202887</v>
      </c>
      <c r="C64" s="41">
        <v>2297.3073909655764</v>
      </c>
      <c r="D64" s="41">
        <v>2368.100379564843</v>
      </c>
      <c r="E64" s="42">
        <v>2428.6328502570714</v>
      </c>
      <c r="F64" s="51">
        <f t="shared" si="67"/>
        <v>221.16699783678268</v>
      </c>
      <c r="G64" s="31">
        <f t="shared" si="68"/>
        <v>0.03233968719610658</v>
      </c>
      <c r="H64" s="47"/>
      <c r="I64" s="79" t="s">
        <v>59</v>
      </c>
      <c r="J64" s="74">
        <v>17394.42935489962</v>
      </c>
      <c r="K64" s="15">
        <v>18181.72517684026</v>
      </c>
      <c r="L64" s="15">
        <v>18799.436114628523</v>
      </c>
      <c r="M64" s="75">
        <v>19355.71277296423</v>
      </c>
      <c r="N64" s="51">
        <f t="shared" si="69"/>
        <v>1961.2834180646096</v>
      </c>
      <c r="O64" s="31">
        <f t="shared" si="70"/>
        <v>0.03625425702808793</v>
      </c>
      <c r="Q64" s="79" t="s">
        <v>59</v>
      </c>
      <c r="R64" s="14">
        <v>4163.161149328144</v>
      </c>
      <c r="S64" s="15">
        <v>4251.86778620286</v>
      </c>
      <c r="T64" s="15">
        <v>4295.449713806221</v>
      </c>
      <c r="U64" s="16">
        <v>4249.055178459982</v>
      </c>
      <c r="V64" s="51">
        <f t="shared" si="71"/>
        <v>85.89402913183767</v>
      </c>
      <c r="W64" s="31">
        <f t="shared" si="72"/>
        <v>0.006830545790987186</v>
      </c>
      <c r="Y64" s="79" t="s">
        <v>59</v>
      </c>
      <c r="Z64" s="14">
        <v>3732.6351823434607</v>
      </c>
      <c r="AA64" s="15">
        <v>3836.2029581432353</v>
      </c>
      <c r="AB64" s="15">
        <v>3957.177141836369</v>
      </c>
      <c r="AC64" s="16">
        <v>4066.2623433278754</v>
      </c>
      <c r="AD64" s="51">
        <f t="shared" si="73"/>
        <v>333.6271609844148</v>
      </c>
      <c r="AE64" s="31">
        <f t="shared" si="74"/>
        <v>0.028947658291224032</v>
      </c>
      <c r="AG64" s="79" t="s">
        <v>59</v>
      </c>
      <c r="AH64" s="14">
        <v>559.6213159494363</v>
      </c>
      <c r="AI64" s="15">
        <v>575.5586338303698</v>
      </c>
      <c r="AJ64" s="15">
        <v>585.6537252216233</v>
      </c>
      <c r="AK64" s="16">
        <v>593.5759434555337</v>
      </c>
      <c r="AL64" s="51">
        <f t="shared" si="75"/>
        <v>33.95462750609738</v>
      </c>
      <c r="AM64" s="31">
        <f t="shared" si="76"/>
        <v>0.01982897705036879</v>
      </c>
      <c r="AO64" s="79" t="s">
        <v>59</v>
      </c>
      <c r="AP64" s="14">
        <v>2068.4043058755583</v>
      </c>
      <c r="AQ64" s="15">
        <v>2146.9986507064305</v>
      </c>
      <c r="AR64" s="15">
        <v>2205.0285382244415</v>
      </c>
      <c r="AS64" s="16">
        <v>2254.3154415819768</v>
      </c>
      <c r="AT64" s="51">
        <f t="shared" si="77"/>
        <v>185.91113570641846</v>
      </c>
      <c r="AU64" s="31">
        <f t="shared" si="78"/>
        <v>0.029105148404420245</v>
      </c>
      <c r="AW64" s="79" t="s">
        <v>59</v>
      </c>
      <c r="AX64" s="74">
        <v>1383.5211057969339</v>
      </c>
      <c r="AY64" s="15">
        <v>1436.3196025377897</v>
      </c>
      <c r="AZ64" s="15">
        <v>1475.5179628822432</v>
      </c>
      <c r="BA64" s="75">
        <v>1509.293106356104</v>
      </c>
      <c r="BB64" s="51">
        <f t="shared" si="79"/>
        <v>125.77200055917024</v>
      </c>
      <c r="BC64" s="31">
        <f t="shared" si="80"/>
        <v>0.029427896955263044</v>
      </c>
      <c r="BE64" s="79" t="s">
        <v>59</v>
      </c>
      <c r="BF64" s="14">
        <v>3041.801680377454</v>
      </c>
      <c r="BG64" s="15">
        <v>3150.2766330475456</v>
      </c>
      <c r="BH64" s="15">
        <v>3226.839961784847</v>
      </c>
      <c r="BI64" s="16">
        <v>3290.2494196088537</v>
      </c>
      <c r="BJ64" s="51">
        <f t="shared" si="81"/>
        <v>248.44773923139974</v>
      </c>
      <c r="BK64" s="31">
        <f t="shared" si="82"/>
        <v>0.026516596250777402</v>
      </c>
      <c r="BM64" s="79" t="s">
        <v>59</v>
      </c>
      <c r="BN64" s="14">
        <v>6166.511909528593</v>
      </c>
      <c r="BO64" s="15">
        <v>6384.361425320839</v>
      </c>
      <c r="BP64" s="15">
        <v>6488.900971396283</v>
      </c>
      <c r="BQ64" s="16">
        <v>6619.491315647408</v>
      </c>
      <c r="BR64" s="51">
        <f t="shared" si="83"/>
        <v>452.97940611881495</v>
      </c>
      <c r="BS64" s="31">
        <f t="shared" si="84"/>
        <v>0.023909755190525406</v>
      </c>
      <c r="BU64" s="79" t="s">
        <v>59</v>
      </c>
      <c r="BV64" s="14">
        <v>716.4934099596927</v>
      </c>
      <c r="BW64" s="15">
        <v>723.6109617765703</v>
      </c>
      <c r="BX64" s="15">
        <v>722.1620608570344</v>
      </c>
      <c r="BY64" s="16">
        <v>716.7548333884723</v>
      </c>
      <c r="BZ64" s="51">
        <f t="shared" si="85"/>
        <v>0.261423428779608</v>
      </c>
      <c r="CA64" s="31">
        <f t="shared" si="86"/>
        <v>0.00012160690609253066</v>
      </c>
      <c r="CC64" s="79" t="s">
        <v>59</v>
      </c>
      <c r="CD64" s="14">
        <v>328.17851327120485</v>
      </c>
      <c r="CE64" s="15">
        <v>343.77318161834916</v>
      </c>
      <c r="CF64" s="15">
        <v>356.46454572532105</v>
      </c>
      <c r="CG64" s="16">
        <v>367.97659873942047</v>
      </c>
      <c r="CH64" s="51">
        <f t="shared" si="87"/>
        <v>39.79808546821562</v>
      </c>
      <c r="CI64" s="31">
        <f t="shared" si="88"/>
        <v>0.03889108432617938</v>
      </c>
      <c r="CK64" s="79" t="s">
        <v>59</v>
      </c>
      <c r="CL64" s="14">
        <v>568.1881788062367</v>
      </c>
      <c r="CM64" s="15">
        <v>602.2381503466875</v>
      </c>
      <c r="CN64" s="15">
        <v>630.7735791900336</v>
      </c>
      <c r="CO64" s="16">
        <v>657.5682680338515</v>
      </c>
      <c r="CP64" s="51">
        <f t="shared" si="89"/>
        <v>89.3800892276148</v>
      </c>
      <c r="CQ64" s="31">
        <f t="shared" si="90"/>
        <v>0.0499039053506003</v>
      </c>
      <c r="CS64" s="79" t="s">
        <v>59</v>
      </c>
      <c r="CT64" s="14">
        <v>343.1677980399994</v>
      </c>
      <c r="CU64" s="15">
        <v>352.37123275068217</v>
      </c>
      <c r="CV64" s="15">
        <v>359.1354748691308</v>
      </c>
      <c r="CW64" s="16">
        <v>364.5025083990404</v>
      </c>
      <c r="CX64" s="51">
        <f t="shared" si="91"/>
        <v>21.33471035904097</v>
      </c>
      <c r="CY64" s="31">
        <f t="shared" si="92"/>
        <v>0.02030809217559626</v>
      </c>
      <c r="DA64" s="79" t="s">
        <v>59</v>
      </c>
      <c r="DB64" s="14">
        <v>7790.2185047499615</v>
      </c>
      <c r="DC64" s="15">
        <v>8034.138227959333</v>
      </c>
      <c r="DD64" s="15">
        <v>8198.650799121146</v>
      </c>
      <c r="DE64" s="16">
        <v>8328.448044218032</v>
      </c>
      <c r="DF64" s="51">
        <f t="shared" si="93"/>
        <v>538.2295394680705</v>
      </c>
      <c r="DG64" s="31">
        <f t="shared" si="94"/>
        <v>0.022519221108232124</v>
      </c>
      <c r="DI64" s="79" t="s">
        <v>59</v>
      </c>
      <c r="DJ64" s="14">
        <v>2757.0780082162255</v>
      </c>
      <c r="DK64" s="15">
        <v>2826.1068698188474</v>
      </c>
      <c r="DL64" s="15">
        <v>2865.689331750366</v>
      </c>
      <c r="DM64" s="16">
        <v>2891.6738601771326</v>
      </c>
      <c r="DN64" s="51">
        <f t="shared" si="95"/>
        <v>134.5958519609071</v>
      </c>
      <c r="DO64" s="31">
        <f t="shared" si="96"/>
        <v>0.016014918755280494</v>
      </c>
      <c r="DQ64" s="79" t="s">
        <v>59</v>
      </c>
      <c r="DR64" s="14">
        <v>1099.6677018025741</v>
      </c>
      <c r="DS64" s="15">
        <v>1129.558610663657</v>
      </c>
      <c r="DT64" s="15">
        <v>1148.5251596130736</v>
      </c>
      <c r="DU64" s="16">
        <v>1161.9452546098457</v>
      </c>
      <c r="DV64" s="51">
        <f t="shared" si="97"/>
        <v>62.277552807271604</v>
      </c>
      <c r="DW64" s="31">
        <f t="shared" si="98"/>
        <v>0.018532127153189748</v>
      </c>
      <c r="DY64" s="140" t="s">
        <v>59</v>
      </c>
      <c r="DZ64" s="104">
        <v>54697.49636596546</v>
      </c>
      <c r="EA64" s="105">
        <v>56656.424841055676</v>
      </c>
      <c r="EB64" s="105">
        <v>58066.56989232581</v>
      </c>
      <c r="EC64" s="106">
        <v>59241.28515801779</v>
      </c>
      <c r="ED64" s="107">
        <f t="shared" si="99"/>
        <v>4543.788792052328</v>
      </c>
      <c r="EE64" s="108">
        <f t="shared" si="100"/>
        <v>0.026957192900152194</v>
      </c>
    </row>
    <row r="65" spans="1:135" ht="15.6">
      <c r="A65" s="79" t="s">
        <v>60</v>
      </c>
      <c r="B65" s="40">
        <v>384.03515555353374</v>
      </c>
      <c r="C65" s="41">
        <v>414.77506282716394</v>
      </c>
      <c r="D65" s="41">
        <v>447.4296702742233</v>
      </c>
      <c r="E65" s="42">
        <v>479.6178160537503</v>
      </c>
      <c r="F65" s="51">
        <f t="shared" si="67"/>
        <v>95.58266050021655</v>
      </c>
      <c r="G65" s="31">
        <f t="shared" si="68"/>
        <v>0.0768985069949657</v>
      </c>
      <c r="H65" s="47"/>
      <c r="I65" s="79" t="s">
        <v>60</v>
      </c>
      <c r="J65" s="74">
        <v>17474.17974336451</v>
      </c>
      <c r="K65" s="15">
        <v>18406.295895362266</v>
      </c>
      <c r="L65" s="15">
        <v>19166.000662377144</v>
      </c>
      <c r="M65" s="75">
        <v>19902.412339170358</v>
      </c>
      <c r="N65" s="51">
        <f t="shared" si="69"/>
        <v>2428.2325958058464</v>
      </c>
      <c r="O65" s="31">
        <f t="shared" si="70"/>
        <v>0.04432652061106923</v>
      </c>
      <c r="Q65" s="79" t="s">
        <v>60</v>
      </c>
      <c r="R65" s="14">
        <v>1976.4306209111803</v>
      </c>
      <c r="S65" s="15">
        <v>2132.4600199367965</v>
      </c>
      <c r="T65" s="15">
        <v>2290.229498538003</v>
      </c>
      <c r="U65" s="16">
        <v>2375.345513072538</v>
      </c>
      <c r="V65" s="51">
        <f t="shared" si="71"/>
        <v>398.91489216135756</v>
      </c>
      <c r="W65" s="31">
        <f t="shared" si="72"/>
        <v>0.06320025506085525</v>
      </c>
      <c r="Y65" s="79" t="s">
        <v>60</v>
      </c>
      <c r="Z65" s="14">
        <v>1104.1438823731423</v>
      </c>
      <c r="AA65" s="15">
        <v>1160.5996407942666</v>
      </c>
      <c r="AB65" s="15">
        <v>1223.1034315113807</v>
      </c>
      <c r="AC65" s="16">
        <v>1294.277199293519</v>
      </c>
      <c r="AD65" s="51">
        <f t="shared" si="73"/>
        <v>190.13331692037673</v>
      </c>
      <c r="AE65" s="31">
        <f t="shared" si="74"/>
        <v>0.054388215447521704</v>
      </c>
      <c r="AG65" s="79" t="s">
        <v>60</v>
      </c>
      <c r="AH65" s="14">
        <v>131.74546633552853</v>
      </c>
      <c r="AI65" s="15">
        <v>138.19999718769446</v>
      </c>
      <c r="AJ65" s="15">
        <v>145.06842425395175</v>
      </c>
      <c r="AK65" s="16">
        <v>151.04421300045448</v>
      </c>
      <c r="AL65" s="51">
        <f t="shared" si="75"/>
        <v>19.298746664925943</v>
      </c>
      <c r="AM65" s="31">
        <f t="shared" si="76"/>
        <v>0.04662106293323309</v>
      </c>
      <c r="AO65" s="79" t="s">
        <v>60</v>
      </c>
      <c r="AP65" s="14">
        <v>538.3516325719842</v>
      </c>
      <c r="AQ65" s="15">
        <v>570.0813916309105</v>
      </c>
      <c r="AR65" s="15">
        <v>602.747844862486</v>
      </c>
      <c r="AS65" s="16">
        <v>632.6100909201944</v>
      </c>
      <c r="AT65" s="51">
        <f t="shared" si="77"/>
        <v>94.25845834821018</v>
      </c>
      <c r="AU65" s="31">
        <f t="shared" si="78"/>
        <v>0.05525323835626028</v>
      </c>
      <c r="AW65" s="79" t="s">
        <v>60</v>
      </c>
      <c r="AX65" s="74">
        <v>299.24649188893216</v>
      </c>
      <c r="AY65" s="15">
        <v>304.1986278843948</v>
      </c>
      <c r="AZ65" s="15">
        <v>306.80985496131365</v>
      </c>
      <c r="BA65" s="75">
        <v>307.3291938822989</v>
      </c>
      <c r="BB65" s="51">
        <f t="shared" si="79"/>
        <v>8.082701993366754</v>
      </c>
      <c r="BC65" s="31">
        <f t="shared" si="80"/>
        <v>0.008923527557757938</v>
      </c>
      <c r="BE65" s="79" t="s">
        <v>60</v>
      </c>
      <c r="BF65" s="14">
        <v>745.8713283833036</v>
      </c>
      <c r="BG65" s="15">
        <v>782.4368693309074</v>
      </c>
      <c r="BH65" s="15">
        <v>817.1016791422587</v>
      </c>
      <c r="BI65" s="16">
        <v>846.3490122028105</v>
      </c>
      <c r="BJ65" s="51">
        <f t="shared" si="81"/>
        <v>100.47768381950686</v>
      </c>
      <c r="BK65" s="31">
        <f t="shared" si="82"/>
        <v>0.04302614040565733</v>
      </c>
      <c r="BM65" s="79" t="s">
        <v>60</v>
      </c>
      <c r="BN65" s="14">
        <v>10811.26864588119</v>
      </c>
      <c r="BO65" s="15">
        <v>11347.124989193067</v>
      </c>
      <c r="BP65" s="15">
        <v>11890.544138954578</v>
      </c>
      <c r="BQ65" s="16">
        <v>12362.134682838267</v>
      </c>
      <c r="BR65" s="51">
        <f t="shared" si="83"/>
        <v>1550.866036957077</v>
      </c>
      <c r="BS65" s="31">
        <f t="shared" si="84"/>
        <v>0.04569637836594587</v>
      </c>
      <c r="BU65" s="79" t="s">
        <v>60</v>
      </c>
      <c r="BV65" s="14">
        <v>245.0268490266054</v>
      </c>
      <c r="BW65" s="15">
        <v>257.79258724186616</v>
      </c>
      <c r="BX65" s="15">
        <v>270.06245408613614</v>
      </c>
      <c r="BY65" s="16">
        <v>280.40434724243784</v>
      </c>
      <c r="BZ65" s="51">
        <f t="shared" si="85"/>
        <v>35.377498215832446</v>
      </c>
      <c r="CA65" s="31">
        <f t="shared" si="86"/>
        <v>0.04598074311699829</v>
      </c>
      <c r="CC65" s="79" t="s">
        <v>60</v>
      </c>
      <c r="CD65" s="14">
        <v>163.5109036955157</v>
      </c>
      <c r="CE65" s="15">
        <v>176.85625110043105</v>
      </c>
      <c r="CF65" s="15">
        <v>190.5307813545713</v>
      </c>
      <c r="CG65" s="16">
        <v>203.45590344137742</v>
      </c>
      <c r="CH65" s="51">
        <f t="shared" si="87"/>
        <v>39.94499974586171</v>
      </c>
      <c r="CI65" s="31">
        <f t="shared" si="88"/>
        <v>0.07557622128363484</v>
      </c>
      <c r="CK65" s="79" t="s">
        <v>60</v>
      </c>
      <c r="CL65" s="14">
        <v>231.81143443460903</v>
      </c>
      <c r="CM65" s="15">
        <v>250.94531268575082</v>
      </c>
      <c r="CN65" s="15">
        <v>270.2941481630992</v>
      </c>
      <c r="CO65" s="16">
        <v>288.6264730946687</v>
      </c>
      <c r="CP65" s="51">
        <f t="shared" si="89"/>
        <v>56.815038660059685</v>
      </c>
      <c r="CQ65" s="31">
        <f t="shared" si="90"/>
        <v>0.0758055225820653</v>
      </c>
      <c r="CS65" s="79" t="s">
        <v>60</v>
      </c>
      <c r="CT65" s="14">
        <v>117.91983509377485</v>
      </c>
      <c r="CU65" s="15">
        <v>126.59620225830884</v>
      </c>
      <c r="CV65" s="15">
        <v>135.17507089645878</v>
      </c>
      <c r="CW65" s="16">
        <v>144.03791239562986</v>
      </c>
      <c r="CX65" s="51">
        <f t="shared" si="91"/>
        <v>26.11807730185501</v>
      </c>
      <c r="CY65" s="31">
        <f t="shared" si="92"/>
        <v>0.0689645879442351</v>
      </c>
      <c r="DA65" s="79" t="s">
        <v>60</v>
      </c>
      <c r="DB65" s="14">
        <v>4492.362121934858</v>
      </c>
      <c r="DC65" s="15">
        <v>4780.626358907363</v>
      </c>
      <c r="DD65" s="15">
        <v>5080.200602274913</v>
      </c>
      <c r="DE65" s="16">
        <v>5354.785225205421</v>
      </c>
      <c r="DF65" s="51">
        <f t="shared" si="93"/>
        <v>862.4231032705629</v>
      </c>
      <c r="DG65" s="31">
        <f t="shared" si="94"/>
        <v>0.06028455027812418</v>
      </c>
      <c r="DI65" s="79" t="s">
        <v>60</v>
      </c>
      <c r="DJ65" s="14">
        <v>1097.8841983836828</v>
      </c>
      <c r="DK65" s="15">
        <v>1164.211960505608</v>
      </c>
      <c r="DL65" s="15">
        <v>1223.8996422342896</v>
      </c>
      <c r="DM65" s="16">
        <v>1278.0996035506153</v>
      </c>
      <c r="DN65" s="51">
        <f t="shared" si="95"/>
        <v>180.21540516693244</v>
      </c>
      <c r="DO65" s="31">
        <f t="shared" si="96"/>
        <v>0.051968466930377266</v>
      </c>
      <c r="DQ65" s="79" t="s">
        <v>60</v>
      </c>
      <c r="DR65" s="14">
        <v>371.52944493667354</v>
      </c>
      <c r="DS65" s="15">
        <v>389.24433901153094</v>
      </c>
      <c r="DT65" s="15">
        <v>405.62173439582045</v>
      </c>
      <c r="DU65" s="16">
        <v>418.2340070812277</v>
      </c>
      <c r="DV65" s="51">
        <f t="shared" si="97"/>
        <v>46.70456214455413</v>
      </c>
      <c r="DW65" s="31">
        <f t="shared" si="98"/>
        <v>0.04026032425061299</v>
      </c>
      <c r="DY65" s="140" t="s">
        <v>60</v>
      </c>
      <c r="DZ65" s="104">
        <v>40337.27166252464</v>
      </c>
      <c r="EA65" s="105">
        <v>42651.5769783422</v>
      </c>
      <c r="EB65" s="105">
        <v>44839.8463731604</v>
      </c>
      <c r="EC65" s="106">
        <v>46786.56584338368</v>
      </c>
      <c r="ED65" s="107">
        <f t="shared" si="99"/>
        <v>6449.29418085904</v>
      </c>
      <c r="EE65" s="108">
        <f t="shared" si="100"/>
        <v>0.05068262305841942</v>
      </c>
    </row>
    <row r="66" spans="1:135" ht="15.6">
      <c r="A66" s="79" t="s">
        <v>61</v>
      </c>
      <c r="B66" s="40">
        <v>157.18987497973453</v>
      </c>
      <c r="C66" s="41">
        <v>163.02479807675098</v>
      </c>
      <c r="D66" s="41">
        <v>167.87632031649687</v>
      </c>
      <c r="E66" s="42">
        <v>171.59095927447896</v>
      </c>
      <c r="F66" s="51">
        <f t="shared" si="67"/>
        <v>14.401084294744436</v>
      </c>
      <c r="G66" s="31">
        <f t="shared" si="68"/>
        <v>0.02965076035655323</v>
      </c>
      <c r="H66" s="47"/>
      <c r="I66" s="79" t="s">
        <v>61</v>
      </c>
      <c r="J66" s="74">
        <v>2672.9111808984076</v>
      </c>
      <c r="K66" s="15">
        <v>2781.2372969339726</v>
      </c>
      <c r="L66" s="15">
        <v>2869.084633345249</v>
      </c>
      <c r="M66" s="75">
        <v>2946.886854406385</v>
      </c>
      <c r="N66" s="51">
        <f t="shared" si="69"/>
        <v>273.97567350797726</v>
      </c>
      <c r="O66" s="31">
        <f t="shared" si="70"/>
        <v>0.03306182027635618</v>
      </c>
      <c r="Q66" s="79" t="s">
        <v>61</v>
      </c>
      <c r="R66" s="14">
        <v>558.859279119141</v>
      </c>
      <c r="S66" s="15">
        <v>591.0712310926153</v>
      </c>
      <c r="T66" s="15">
        <v>619.4513008119322</v>
      </c>
      <c r="U66" s="16">
        <v>632.2874297392563</v>
      </c>
      <c r="V66" s="51">
        <f t="shared" si="71"/>
        <v>73.42815062011528</v>
      </c>
      <c r="W66" s="31">
        <f t="shared" si="72"/>
        <v>0.0420071377280502</v>
      </c>
      <c r="Y66" s="79" t="s">
        <v>61</v>
      </c>
      <c r="Z66" s="14">
        <v>350.2259953370967</v>
      </c>
      <c r="AA66" s="15">
        <v>359.32150850426154</v>
      </c>
      <c r="AB66" s="15">
        <v>368.19427955416404</v>
      </c>
      <c r="AC66" s="16">
        <v>377.7469528096127</v>
      </c>
      <c r="AD66" s="51">
        <f t="shared" si="73"/>
        <v>27.52095747251599</v>
      </c>
      <c r="AE66" s="31">
        <f t="shared" si="74"/>
        <v>0.025535890315647958</v>
      </c>
      <c r="AG66" s="79" t="s">
        <v>61</v>
      </c>
      <c r="AH66" s="14">
        <v>53.82343820789881</v>
      </c>
      <c r="AI66" s="15">
        <v>55.37478877906537</v>
      </c>
      <c r="AJ66" s="15">
        <v>56.83308247546115</v>
      </c>
      <c r="AK66" s="16">
        <v>58.83552639675325</v>
      </c>
      <c r="AL66" s="51">
        <f t="shared" si="75"/>
        <v>5.012088188854442</v>
      </c>
      <c r="AM66" s="31">
        <f t="shared" si="76"/>
        <v>0.030123754872170005</v>
      </c>
      <c r="AO66" s="79" t="s">
        <v>61</v>
      </c>
      <c r="AP66" s="14">
        <v>217.88712431271185</v>
      </c>
      <c r="AQ66" s="15">
        <v>227.02759126377504</v>
      </c>
      <c r="AR66" s="15">
        <v>234.70275966735704</v>
      </c>
      <c r="AS66" s="16">
        <v>241.19473988197922</v>
      </c>
      <c r="AT66" s="51">
        <f t="shared" si="77"/>
        <v>23.30761556926737</v>
      </c>
      <c r="AU66" s="31">
        <f t="shared" si="78"/>
        <v>0.03445615591338602</v>
      </c>
      <c r="AW66" s="79" t="s">
        <v>61</v>
      </c>
      <c r="AX66" s="74">
        <v>141.61883083451846</v>
      </c>
      <c r="AY66" s="15">
        <v>146.35380959860044</v>
      </c>
      <c r="AZ66" s="15">
        <v>149.81046141520994</v>
      </c>
      <c r="BA66" s="75">
        <v>152.8111368786197</v>
      </c>
      <c r="BB66" s="51">
        <f t="shared" si="79"/>
        <v>11.19230604410123</v>
      </c>
      <c r="BC66" s="31">
        <f t="shared" si="80"/>
        <v>0.02567869365496689</v>
      </c>
      <c r="BE66" s="79" t="s">
        <v>61</v>
      </c>
      <c r="BF66" s="14">
        <v>301.9535222667701</v>
      </c>
      <c r="BG66" s="15">
        <v>313.23753796856624</v>
      </c>
      <c r="BH66" s="15">
        <v>321.98087266895726</v>
      </c>
      <c r="BI66" s="16">
        <v>328.7964185065397</v>
      </c>
      <c r="BJ66" s="51">
        <f t="shared" si="81"/>
        <v>26.842896239769573</v>
      </c>
      <c r="BK66" s="31">
        <f t="shared" si="82"/>
        <v>0.02879535026209612</v>
      </c>
      <c r="BM66" s="79" t="s">
        <v>61</v>
      </c>
      <c r="BN66" s="14">
        <v>1644.8873118579106</v>
      </c>
      <c r="BO66" s="15">
        <v>1695.3570483875064</v>
      </c>
      <c r="BP66" s="15">
        <v>1739.523696547089</v>
      </c>
      <c r="BQ66" s="16">
        <v>1773.6543501612016</v>
      </c>
      <c r="BR66" s="51">
        <f t="shared" si="83"/>
        <v>128.76703830329097</v>
      </c>
      <c r="BS66" s="31">
        <f t="shared" si="84"/>
        <v>0.025441633208345804</v>
      </c>
      <c r="BU66" s="79" t="s">
        <v>61</v>
      </c>
      <c r="BV66" s="14">
        <v>64.99105966668134</v>
      </c>
      <c r="BW66" s="15">
        <v>66.74476715959976</v>
      </c>
      <c r="BX66" s="15">
        <v>68.40026926296483</v>
      </c>
      <c r="BY66" s="16">
        <v>69.55357144997367</v>
      </c>
      <c r="BZ66" s="51">
        <f t="shared" si="85"/>
        <v>4.5625117832923365</v>
      </c>
      <c r="CA66" s="31">
        <f t="shared" si="86"/>
        <v>0.02287352755035199</v>
      </c>
      <c r="CC66" s="79" t="s">
        <v>61</v>
      </c>
      <c r="CD66" s="14">
        <v>34.40895373590585</v>
      </c>
      <c r="CE66" s="15">
        <v>36.754337719538626</v>
      </c>
      <c r="CF66" s="15">
        <v>39.181177443683694</v>
      </c>
      <c r="CG66" s="16">
        <v>41.43414034702063</v>
      </c>
      <c r="CH66" s="51">
        <f t="shared" si="87"/>
        <v>7.025186611114783</v>
      </c>
      <c r="CI66" s="31">
        <f t="shared" si="88"/>
        <v>0.06388729317634256</v>
      </c>
      <c r="CK66" s="79" t="s">
        <v>61</v>
      </c>
      <c r="CL66" s="14">
        <v>48.744891789221164</v>
      </c>
      <c r="CM66" s="15">
        <v>52.5253227282534</v>
      </c>
      <c r="CN66" s="15">
        <v>56.35126271967344</v>
      </c>
      <c r="CO66" s="16">
        <v>59.97416792486318</v>
      </c>
      <c r="CP66" s="51">
        <f t="shared" si="89"/>
        <v>11.229276135642017</v>
      </c>
      <c r="CQ66" s="31">
        <f t="shared" si="90"/>
        <v>0.07154818965045728</v>
      </c>
      <c r="CS66" s="79" t="s">
        <v>61</v>
      </c>
      <c r="CT66" s="14">
        <v>29.71219432640175</v>
      </c>
      <c r="CU66" s="15">
        <v>31.337651782289633</v>
      </c>
      <c r="CV66" s="15">
        <v>32.98389267855</v>
      </c>
      <c r="CW66" s="16">
        <v>34.95264259311586</v>
      </c>
      <c r="CX66" s="51">
        <f t="shared" si="91"/>
        <v>5.240448266714111</v>
      </c>
      <c r="CY66" s="31">
        <f t="shared" si="92"/>
        <v>0.05563819744801313</v>
      </c>
      <c r="DA66" s="79" t="s">
        <v>61</v>
      </c>
      <c r="DB66" s="14">
        <v>877.6764790162357</v>
      </c>
      <c r="DC66" s="15">
        <v>915.5412186524276</v>
      </c>
      <c r="DD66" s="15">
        <v>949.1837959753202</v>
      </c>
      <c r="DE66" s="16">
        <v>975.809834700749</v>
      </c>
      <c r="DF66" s="51">
        <f t="shared" si="93"/>
        <v>98.13335568451328</v>
      </c>
      <c r="DG66" s="31">
        <f t="shared" si="94"/>
        <v>0.03596140751388566</v>
      </c>
      <c r="DI66" s="79" t="s">
        <v>61</v>
      </c>
      <c r="DJ66" s="14">
        <v>272.013558256252</v>
      </c>
      <c r="DK66" s="15">
        <v>283.16132064577005</v>
      </c>
      <c r="DL66" s="15">
        <v>292.0662067832945</v>
      </c>
      <c r="DM66" s="16">
        <v>299.76723827030173</v>
      </c>
      <c r="DN66" s="51">
        <f t="shared" si="95"/>
        <v>27.753680014049735</v>
      </c>
      <c r="DO66" s="31">
        <f t="shared" si="96"/>
        <v>0.03291489087702737</v>
      </c>
      <c r="DQ66" s="79" t="s">
        <v>61</v>
      </c>
      <c r="DR66" s="14">
        <v>102.50080601300503</v>
      </c>
      <c r="DS66" s="15">
        <v>106.58686048196344</v>
      </c>
      <c r="DT66" s="15">
        <v>109.8090253997766</v>
      </c>
      <c r="DU66" s="16">
        <v>112.26581978030107</v>
      </c>
      <c r="DV66" s="51">
        <f t="shared" si="97"/>
        <v>9.76501376729604</v>
      </c>
      <c r="DW66" s="31">
        <f t="shared" si="98"/>
        <v>0.030797659629565377</v>
      </c>
      <c r="DY66" s="140" t="s">
        <v>61</v>
      </c>
      <c r="DZ66" s="104">
        <v>7401.474132492171</v>
      </c>
      <c r="EA66" s="105">
        <v>7698.542056687117</v>
      </c>
      <c r="EB66" s="105">
        <v>7951.925441861799</v>
      </c>
      <c r="EC66" s="106">
        <v>8154.71127257064</v>
      </c>
      <c r="ED66" s="107">
        <f t="shared" si="99"/>
        <v>753.2371400784696</v>
      </c>
      <c r="EE66" s="108">
        <f t="shared" si="100"/>
        <v>0.032833036830433926</v>
      </c>
    </row>
    <row r="67" spans="1:135" ht="15.6">
      <c r="A67" s="79" t="s">
        <v>62</v>
      </c>
      <c r="B67" s="40">
        <v>85.6378512999937</v>
      </c>
      <c r="C67" s="41">
        <v>89.27840799279606</v>
      </c>
      <c r="D67" s="41">
        <v>92.27584253314444</v>
      </c>
      <c r="E67" s="42">
        <v>94.38408623068216</v>
      </c>
      <c r="F67" s="51">
        <f t="shared" si="67"/>
        <v>8.746234930688459</v>
      </c>
      <c r="G67" s="31">
        <f t="shared" si="68"/>
        <v>0.032946125967497464</v>
      </c>
      <c r="H67" s="47"/>
      <c r="I67" s="79" t="s">
        <v>62</v>
      </c>
      <c r="J67" s="74">
        <v>3036.3941873324484</v>
      </c>
      <c r="K67" s="15">
        <v>3197.1144560897837</v>
      </c>
      <c r="L67" s="15">
        <v>3336.6660457764933</v>
      </c>
      <c r="M67" s="75">
        <v>3462.92203521847</v>
      </c>
      <c r="N67" s="51">
        <f t="shared" si="69"/>
        <v>426.5278478860214</v>
      </c>
      <c r="O67" s="31">
        <f t="shared" si="70"/>
        <v>0.04478802807575022</v>
      </c>
      <c r="Q67" s="79" t="s">
        <v>62</v>
      </c>
      <c r="R67" s="14">
        <v>444.8599836767508</v>
      </c>
      <c r="S67" s="15">
        <v>470.43105237823676</v>
      </c>
      <c r="T67" s="15">
        <v>493.51940431362203</v>
      </c>
      <c r="U67" s="16">
        <v>504.00118835519277</v>
      </c>
      <c r="V67" s="51">
        <f t="shared" si="71"/>
        <v>59.141204678441966</v>
      </c>
      <c r="W67" s="31">
        <f t="shared" si="72"/>
        <v>0.042484019504859916</v>
      </c>
      <c r="Y67" s="79" t="s">
        <v>62</v>
      </c>
      <c r="Z67" s="14">
        <v>268.8821585114955</v>
      </c>
      <c r="AA67" s="15">
        <v>281.72611610983694</v>
      </c>
      <c r="AB67" s="15">
        <v>294.9519034831071</v>
      </c>
      <c r="AC67" s="16">
        <v>306.5428381103384</v>
      </c>
      <c r="AD67" s="51">
        <f t="shared" si="73"/>
        <v>37.660679598842876</v>
      </c>
      <c r="AE67" s="31">
        <f t="shared" si="74"/>
        <v>0.04466344007603351</v>
      </c>
      <c r="AG67" s="79" t="s">
        <v>62</v>
      </c>
      <c r="AH67" s="14">
        <v>23.045078005107083</v>
      </c>
      <c r="AI67" s="15">
        <v>23.37466424439212</v>
      </c>
      <c r="AJ67" s="15">
        <v>23.693210935768334</v>
      </c>
      <c r="AK67" s="16">
        <v>23.949705693405857</v>
      </c>
      <c r="AL67" s="51">
        <f t="shared" si="75"/>
        <v>0.904627688298774</v>
      </c>
      <c r="AM67" s="31">
        <f t="shared" si="76"/>
        <v>0.012917325196123208</v>
      </c>
      <c r="AO67" s="79" t="s">
        <v>62</v>
      </c>
      <c r="AP67" s="14">
        <v>95.8065482274852</v>
      </c>
      <c r="AQ67" s="15">
        <v>99.83798868291949</v>
      </c>
      <c r="AR67" s="15">
        <v>103.01825641175239</v>
      </c>
      <c r="AS67" s="16">
        <v>105.54598275396326</v>
      </c>
      <c r="AT67" s="51">
        <f t="shared" si="77"/>
        <v>9.739434526478064</v>
      </c>
      <c r="AU67" s="31">
        <f t="shared" si="78"/>
        <v>0.03279827730807927</v>
      </c>
      <c r="AW67" s="79" t="s">
        <v>62</v>
      </c>
      <c r="AX67" s="74">
        <v>115.65589115611101</v>
      </c>
      <c r="AY67" s="15">
        <v>120.89437268977699</v>
      </c>
      <c r="AZ67" s="15">
        <v>125.07505838133662</v>
      </c>
      <c r="BA67" s="75">
        <v>128.3753512807522</v>
      </c>
      <c r="BB67" s="51">
        <f t="shared" si="79"/>
        <v>12.719460124641188</v>
      </c>
      <c r="BC67" s="31">
        <f t="shared" si="80"/>
        <v>0.035391579211190516</v>
      </c>
      <c r="BE67" s="79" t="s">
        <v>62</v>
      </c>
      <c r="BF67" s="14">
        <v>220.05167818954965</v>
      </c>
      <c r="BG67" s="15">
        <v>229.67019576212152</v>
      </c>
      <c r="BH67" s="15">
        <v>237.8046637269859</v>
      </c>
      <c r="BI67" s="16">
        <v>244.30750745301307</v>
      </c>
      <c r="BJ67" s="51">
        <f t="shared" si="81"/>
        <v>24.255829263463426</v>
      </c>
      <c r="BK67" s="31">
        <f t="shared" si="82"/>
        <v>0.035469654450511756</v>
      </c>
      <c r="BM67" s="79" t="s">
        <v>62</v>
      </c>
      <c r="BN67" s="14">
        <v>1556.0026840547803</v>
      </c>
      <c r="BO67" s="15">
        <v>1627.8205322694753</v>
      </c>
      <c r="BP67" s="15">
        <v>1695.5808696169215</v>
      </c>
      <c r="BQ67" s="16">
        <v>1753.74481752275</v>
      </c>
      <c r="BR67" s="51">
        <f t="shared" si="83"/>
        <v>197.74213346796978</v>
      </c>
      <c r="BS67" s="31">
        <f t="shared" si="84"/>
        <v>0.04068354168035326</v>
      </c>
      <c r="BU67" s="79" t="s">
        <v>62</v>
      </c>
      <c r="BV67" s="14">
        <v>47.276317085556606</v>
      </c>
      <c r="BW67" s="15">
        <v>48.02887913707489</v>
      </c>
      <c r="BX67" s="15">
        <v>48.787909322314</v>
      </c>
      <c r="BY67" s="16">
        <v>49.17629360376077</v>
      </c>
      <c r="BZ67" s="51">
        <f t="shared" si="85"/>
        <v>1.8999765182041628</v>
      </c>
      <c r="CA67" s="31">
        <f t="shared" si="86"/>
        <v>0.013220695961903228</v>
      </c>
      <c r="CC67" s="79" t="s">
        <v>62</v>
      </c>
      <c r="CD67" s="14">
        <v>25.265640440594918</v>
      </c>
      <c r="CE67" s="15">
        <v>26.540364474190316</v>
      </c>
      <c r="CF67" s="15">
        <v>27.86637881097183</v>
      </c>
      <c r="CG67" s="16">
        <v>29.030323217548496</v>
      </c>
      <c r="CH67" s="51">
        <f t="shared" si="87"/>
        <v>3.7646827769535776</v>
      </c>
      <c r="CI67" s="31">
        <f t="shared" si="88"/>
        <v>0.04738701788979016</v>
      </c>
      <c r="CK67" s="79" t="s">
        <v>62</v>
      </c>
      <c r="CL67" s="14">
        <v>40.18588647831144</v>
      </c>
      <c r="CM67" s="15">
        <v>41.59438389590332</v>
      </c>
      <c r="CN67" s="15">
        <v>43.02820205354593</v>
      </c>
      <c r="CO67" s="16">
        <v>44.22728755741118</v>
      </c>
      <c r="CP67" s="51">
        <f t="shared" si="89"/>
        <v>4.041401079099742</v>
      </c>
      <c r="CQ67" s="31">
        <f t="shared" si="90"/>
        <v>0.03245765984421345</v>
      </c>
      <c r="CS67" s="79" t="s">
        <v>62</v>
      </c>
      <c r="CT67" s="14">
        <v>22.555421975219417</v>
      </c>
      <c r="CU67" s="15">
        <v>23.618559447593604</v>
      </c>
      <c r="CV67" s="15">
        <v>24.706428761977048</v>
      </c>
      <c r="CW67" s="16">
        <v>26.633880671681382</v>
      </c>
      <c r="CX67" s="51">
        <f t="shared" si="91"/>
        <v>4.078458696461965</v>
      </c>
      <c r="CY67" s="31">
        <f t="shared" si="92"/>
        <v>0.056966357880716245</v>
      </c>
      <c r="DA67" s="79" t="s">
        <v>62</v>
      </c>
      <c r="DB67" s="14">
        <v>901.0815125592741</v>
      </c>
      <c r="DC67" s="15">
        <v>950.863875523888</v>
      </c>
      <c r="DD67" s="15">
        <v>997.5985818724077</v>
      </c>
      <c r="DE67" s="16">
        <v>1035.649290523468</v>
      </c>
      <c r="DF67" s="51">
        <f t="shared" si="93"/>
        <v>134.56777796419385</v>
      </c>
      <c r="DG67" s="31">
        <f t="shared" si="94"/>
        <v>0.04748917655232354</v>
      </c>
      <c r="DI67" s="79" t="s">
        <v>62</v>
      </c>
      <c r="DJ67" s="14">
        <v>194.57463911449508</v>
      </c>
      <c r="DK67" s="15">
        <v>205.17606570953288</v>
      </c>
      <c r="DL67" s="15">
        <v>214.10115322055478</v>
      </c>
      <c r="DM67" s="16">
        <v>222.506546140682</v>
      </c>
      <c r="DN67" s="51">
        <f t="shared" si="95"/>
        <v>27.931907026186906</v>
      </c>
      <c r="DO67" s="31">
        <f t="shared" si="96"/>
        <v>0.04572827996443807</v>
      </c>
      <c r="DQ67" s="79" t="s">
        <v>62</v>
      </c>
      <c r="DR67" s="14">
        <v>68.86655329295226</v>
      </c>
      <c r="DS67" s="15">
        <v>73.134876627984</v>
      </c>
      <c r="DT67" s="15">
        <v>76.69744833782951</v>
      </c>
      <c r="DU67" s="16">
        <v>79.74881035505129</v>
      </c>
      <c r="DV67" s="51">
        <f t="shared" si="97"/>
        <v>10.882257062099029</v>
      </c>
      <c r="DW67" s="31">
        <f t="shared" si="98"/>
        <v>0.05011925531722006</v>
      </c>
      <c r="DY67" s="140" t="s">
        <v>62</v>
      </c>
      <c r="DZ67" s="104">
        <v>7082.944621299584</v>
      </c>
      <c r="EA67" s="105">
        <v>7457.44798724605</v>
      </c>
      <c r="EB67" s="105">
        <v>7797.655550957316</v>
      </c>
      <c r="EC67" s="106">
        <v>8084.090696647019</v>
      </c>
      <c r="ED67" s="107">
        <f t="shared" si="99"/>
        <v>1001.1460753474357</v>
      </c>
      <c r="EE67" s="108">
        <f t="shared" si="100"/>
        <v>0.04505491072485235</v>
      </c>
    </row>
    <row r="68" spans="1:135" ht="15.6">
      <c r="A68" s="79" t="s">
        <v>63</v>
      </c>
      <c r="B68" s="40">
        <v>494.1497763546451</v>
      </c>
      <c r="C68" s="41">
        <v>535.3105644760885</v>
      </c>
      <c r="D68" s="41">
        <v>579.206156631859</v>
      </c>
      <c r="E68" s="42">
        <v>621.2244590570768</v>
      </c>
      <c r="F68" s="51">
        <f t="shared" si="67"/>
        <v>127.07468270243174</v>
      </c>
      <c r="G68" s="31">
        <f t="shared" si="68"/>
        <v>0.07926969137917816</v>
      </c>
      <c r="H68" s="47"/>
      <c r="I68" s="79" t="s">
        <v>63</v>
      </c>
      <c r="J68" s="74">
        <v>7461.519512827497</v>
      </c>
      <c r="K68" s="15">
        <v>7838.772984964108</v>
      </c>
      <c r="L68" s="15">
        <v>8136.868893656013</v>
      </c>
      <c r="M68" s="75">
        <v>8418.370431775762</v>
      </c>
      <c r="N68" s="51">
        <f t="shared" si="69"/>
        <v>956.8509189482647</v>
      </c>
      <c r="O68" s="31">
        <f t="shared" si="70"/>
        <v>0.041038803542275515</v>
      </c>
      <c r="Q68" s="79" t="s">
        <v>63</v>
      </c>
      <c r="R68" s="14">
        <v>1301.5274498791496</v>
      </c>
      <c r="S68" s="15">
        <v>1405.7920301511253</v>
      </c>
      <c r="T68" s="15">
        <v>1514.1435632722018</v>
      </c>
      <c r="U68" s="16">
        <v>1569.6036819527412</v>
      </c>
      <c r="V68" s="51">
        <f t="shared" si="71"/>
        <v>268.07623207359165</v>
      </c>
      <c r="W68" s="31">
        <f t="shared" si="72"/>
        <v>0.06441803785362965</v>
      </c>
      <c r="Y68" s="79" t="s">
        <v>63</v>
      </c>
      <c r="Z68" s="14">
        <v>1054.631833324115</v>
      </c>
      <c r="AA68" s="15">
        <v>1106.496742343828</v>
      </c>
      <c r="AB68" s="15">
        <v>1161.6391785417522</v>
      </c>
      <c r="AC68" s="16">
        <v>1227.232447159785</v>
      </c>
      <c r="AD68" s="51">
        <f t="shared" si="73"/>
        <v>172.60061383566995</v>
      </c>
      <c r="AE68" s="31">
        <f t="shared" si="74"/>
        <v>0.05182135592371262</v>
      </c>
      <c r="AG68" s="79" t="s">
        <v>63</v>
      </c>
      <c r="AH68" s="14">
        <v>123.18902401206377</v>
      </c>
      <c r="AI68" s="15">
        <v>130.05199153026558</v>
      </c>
      <c r="AJ68" s="15">
        <v>136.8451635131154</v>
      </c>
      <c r="AK68" s="16">
        <v>143.7517002632478</v>
      </c>
      <c r="AL68" s="51">
        <f t="shared" si="75"/>
        <v>20.562676251184044</v>
      </c>
      <c r="AM68" s="31">
        <f t="shared" si="76"/>
        <v>0.052802704450004345</v>
      </c>
      <c r="AO68" s="79" t="s">
        <v>63</v>
      </c>
      <c r="AP68" s="14">
        <v>494.704644788994</v>
      </c>
      <c r="AQ68" s="15">
        <v>524.6282250219405</v>
      </c>
      <c r="AR68" s="15">
        <v>554.6577877644702</v>
      </c>
      <c r="AS68" s="16">
        <v>580.9545867210189</v>
      </c>
      <c r="AT68" s="51">
        <f t="shared" si="77"/>
        <v>86.24994193202491</v>
      </c>
      <c r="AU68" s="31">
        <f t="shared" si="78"/>
        <v>0.05503143304310609</v>
      </c>
      <c r="AW68" s="79" t="s">
        <v>63</v>
      </c>
      <c r="AX68" s="74">
        <v>205.15288759162283</v>
      </c>
      <c r="AY68" s="15">
        <v>202.22653882307506</v>
      </c>
      <c r="AZ68" s="15">
        <v>197.48978584412816</v>
      </c>
      <c r="BA68" s="75">
        <v>189.78246737435066</v>
      </c>
      <c r="BB68" s="51">
        <f t="shared" si="79"/>
        <v>-15.37042021727217</v>
      </c>
      <c r="BC68" s="31">
        <f t="shared" si="80"/>
        <v>-0.02562495748364424</v>
      </c>
      <c r="BE68" s="79" t="s">
        <v>63</v>
      </c>
      <c r="BF68" s="14">
        <v>461.41554866878965</v>
      </c>
      <c r="BG68" s="15">
        <v>484.7351726349086</v>
      </c>
      <c r="BH68" s="15">
        <v>507.64762973728455</v>
      </c>
      <c r="BI68" s="16">
        <v>526.7502481767772</v>
      </c>
      <c r="BJ68" s="51">
        <f t="shared" si="81"/>
        <v>65.33469950798752</v>
      </c>
      <c r="BK68" s="31">
        <f t="shared" si="82"/>
        <v>0.04513126843580384</v>
      </c>
      <c r="BM68" s="79" t="s">
        <v>63</v>
      </c>
      <c r="BN68" s="14">
        <v>3935.483090894782</v>
      </c>
      <c r="BO68" s="15">
        <v>4119.071267003634</v>
      </c>
      <c r="BP68" s="15">
        <v>4305.715164700905</v>
      </c>
      <c r="BQ68" s="16">
        <v>4460.853164465425</v>
      </c>
      <c r="BR68" s="51">
        <f t="shared" si="83"/>
        <v>525.370073570643</v>
      </c>
      <c r="BS68" s="31">
        <f t="shared" si="84"/>
        <v>0.04265338878785574</v>
      </c>
      <c r="BU68" s="79" t="s">
        <v>63</v>
      </c>
      <c r="BV68" s="14">
        <v>228.58049026907443</v>
      </c>
      <c r="BW68" s="15">
        <v>239.19711332556597</v>
      </c>
      <c r="BX68" s="15">
        <v>249.45991103331764</v>
      </c>
      <c r="BY68" s="16">
        <v>257.46310284236364</v>
      </c>
      <c r="BZ68" s="51">
        <f t="shared" si="85"/>
        <v>28.882612573289208</v>
      </c>
      <c r="CA68" s="31">
        <f t="shared" si="86"/>
        <v>0.04045973899065025</v>
      </c>
      <c r="CC68" s="79" t="s">
        <v>63</v>
      </c>
      <c r="CD68" s="14">
        <v>126.91227118262942</v>
      </c>
      <c r="CE68" s="15">
        <v>137.44996476717552</v>
      </c>
      <c r="CF68" s="15">
        <v>148.95782650903024</v>
      </c>
      <c r="CG68" s="16">
        <v>159.9076990053788</v>
      </c>
      <c r="CH68" s="51">
        <f t="shared" si="87"/>
        <v>32.99542782274936</v>
      </c>
      <c r="CI68" s="31">
        <f t="shared" si="88"/>
        <v>0.08007832965215278</v>
      </c>
      <c r="CK68" s="79" t="s">
        <v>63</v>
      </c>
      <c r="CL68" s="14">
        <v>164.6742358262867</v>
      </c>
      <c r="CM68" s="15">
        <v>180.2283216034676</v>
      </c>
      <c r="CN68" s="15">
        <v>196.99690196842963</v>
      </c>
      <c r="CO68" s="16">
        <v>213.2017440134438</v>
      </c>
      <c r="CP68" s="51">
        <f t="shared" si="89"/>
        <v>48.52750818715711</v>
      </c>
      <c r="CQ68" s="31">
        <f t="shared" si="90"/>
        <v>0.0899042984558922</v>
      </c>
      <c r="CS68" s="79" t="s">
        <v>63</v>
      </c>
      <c r="CT68" s="14">
        <v>103.19270953675955</v>
      </c>
      <c r="CU68" s="15">
        <v>110.88568501661597</v>
      </c>
      <c r="CV68" s="15">
        <v>119.24663461893039</v>
      </c>
      <c r="CW68" s="16">
        <v>128.10499567329333</v>
      </c>
      <c r="CX68" s="51">
        <f t="shared" si="91"/>
        <v>24.91228613653378</v>
      </c>
      <c r="CY68" s="31">
        <f t="shared" si="92"/>
        <v>0.0747456188483564</v>
      </c>
      <c r="DA68" s="79" t="s">
        <v>63</v>
      </c>
      <c r="DB68" s="14">
        <v>2187.6643698490257</v>
      </c>
      <c r="DC68" s="15">
        <v>2322.9619463710205</v>
      </c>
      <c r="DD68" s="15">
        <v>2466.2778858910424</v>
      </c>
      <c r="DE68" s="16">
        <v>2594.53529157127</v>
      </c>
      <c r="DF68" s="51">
        <f t="shared" si="93"/>
        <v>406.8709217222445</v>
      </c>
      <c r="DG68" s="31">
        <f t="shared" si="94"/>
        <v>0.05850511979388173</v>
      </c>
      <c r="DI68" s="79" t="s">
        <v>63</v>
      </c>
      <c r="DJ68" s="14">
        <v>784.4216583569024</v>
      </c>
      <c r="DK68" s="15">
        <v>835.6256104232618</v>
      </c>
      <c r="DL68" s="15">
        <v>882.2170437473399</v>
      </c>
      <c r="DM68" s="16">
        <v>923.6634412226296</v>
      </c>
      <c r="DN68" s="51">
        <f t="shared" si="95"/>
        <v>139.24178286572715</v>
      </c>
      <c r="DO68" s="31">
        <f t="shared" si="96"/>
        <v>0.05597764930229121</v>
      </c>
      <c r="DQ68" s="79" t="s">
        <v>63</v>
      </c>
      <c r="DR68" s="14">
        <v>237.1779720405981</v>
      </c>
      <c r="DS68" s="15">
        <v>247.18454283469148</v>
      </c>
      <c r="DT68" s="15">
        <v>257.03920693832373</v>
      </c>
      <c r="DU68" s="16">
        <v>264.33400333184625</v>
      </c>
      <c r="DV68" s="51">
        <f t="shared" si="97"/>
        <v>27.156031291248155</v>
      </c>
      <c r="DW68" s="31">
        <f t="shared" si="98"/>
        <v>0.0367949997279895</v>
      </c>
      <c r="DY68" s="140" t="s">
        <v>63</v>
      </c>
      <c r="DZ68" s="104">
        <v>19239.592575191073</v>
      </c>
      <c r="EA68" s="105">
        <v>20297.459222650992</v>
      </c>
      <c r="EB68" s="105">
        <v>21295.08934417234</v>
      </c>
      <c r="EC68" s="106">
        <v>22156.39521401434</v>
      </c>
      <c r="ED68" s="107">
        <f t="shared" si="99"/>
        <v>2916.8026388232684</v>
      </c>
      <c r="EE68" s="108">
        <f t="shared" si="100"/>
        <v>0.04817648094565308</v>
      </c>
    </row>
    <row r="69" spans="1:135" ht="16.2" thickBot="1">
      <c r="A69" s="79" t="s">
        <v>64</v>
      </c>
      <c r="B69" s="40">
        <v>1339.6790162183775</v>
      </c>
      <c r="C69" s="41">
        <v>1399.4761318953142</v>
      </c>
      <c r="D69" s="41">
        <v>1447.5101991311446</v>
      </c>
      <c r="E69" s="42">
        <v>1486.443728852152</v>
      </c>
      <c r="F69" s="51">
        <f t="shared" si="67"/>
        <v>146.76471263377448</v>
      </c>
      <c r="G69" s="31">
        <f t="shared" si="68"/>
        <v>0.03525953555368333</v>
      </c>
      <c r="H69" s="47"/>
      <c r="I69" s="79" t="s">
        <v>64</v>
      </c>
      <c r="J69" s="76">
        <v>13124.79005501293</v>
      </c>
      <c r="K69" s="25">
        <v>13740.643809302645</v>
      </c>
      <c r="L69" s="25">
        <v>14261.136931266268</v>
      </c>
      <c r="M69" s="77">
        <v>14705.609690637768</v>
      </c>
      <c r="N69" s="51">
        <f t="shared" si="69"/>
        <v>1580.8196356248372</v>
      </c>
      <c r="O69" s="31">
        <f t="shared" si="70"/>
        <v>0.038636442611022614</v>
      </c>
      <c r="Q69" s="79" t="s">
        <v>64</v>
      </c>
      <c r="R69" s="14">
        <v>2880.5799768413135</v>
      </c>
      <c r="S69" s="15">
        <v>3030.6458373235287</v>
      </c>
      <c r="T69" s="15">
        <v>3149.3782881231346</v>
      </c>
      <c r="U69" s="16">
        <v>3211.9189962958303</v>
      </c>
      <c r="V69" s="51">
        <f t="shared" si="71"/>
        <v>331.3390194545168</v>
      </c>
      <c r="W69" s="31">
        <f t="shared" si="72"/>
        <v>0.03695891287506847</v>
      </c>
      <c r="Y69" s="79" t="s">
        <v>64</v>
      </c>
      <c r="Z69" s="14">
        <v>2444.656624548438</v>
      </c>
      <c r="AA69" s="15">
        <v>2507.1742335662766</v>
      </c>
      <c r="AB69" s="15">
        <v>2574.056901862468</v>
      </c>
      <c r="AC69" s="16">
        <v>2632.812415467688</v>
      </c>
      <c r="AD69" s="51">
        <f t="shared" si="73"/>
        <v>188.1557909192502</v>
      </c>
      <c r="AE69" s="31">
        <f t="shared" si="74"/>
        <v>0.025023959090463288</v>
      </c>
      <c r="AG69" s="79" t="s">
        <v>64</v>
      </c>
      <c r="AH69" s="14">
        <v>334.8747960180396</v>
      </c>
      <c r="AI69" s="15">
        <v>347.6564242191928</v>
      </c>
      <c r="AJ69" s="15">
        <v>357.1135014815885</v>
      </c>
      <c r="AK69" s="16">
        <v>368.8694159487041</v>
      </c>
      <c r="AL69" s="51">
        <f t="shared" si="75"/>
        <v>33.9946199306645</v>
      </c>
      <c r="AM69" s="31">
        <f t="shared" si="76"/>
        <v>0.03275362649765623</v>
      </c>
      <c r="AO69" s="79" t="s">
        <v>64</v>
      </c>
      <c r="AP69" s="14">
        <v>1280.303008132768</v>
      </c>
      <c r="AQ69" s="15">
        <v>1337.951830417929</v>
      </c>
      <c r="AR69" s="15">
        <v>1383.214257013508</v>
      </c>
      <c r="AS69" s="16">
        <v>1419.2642304501865</v>
      </c>
      <c r="AT69" s="51">
        <f t="shared" si="77"/>
        <v>138.96122231741856</v>
      </c>
      <c r="AU69" s="31">
        <f t="shared" si="78"/>
        <v>0.03494395094977154</v>
      </c>
      <c r="AW69" s="79" t="s">
        <v>64</v>
      </c>
      <c r="AX69" s="74">
        <v>645.9440983377035</v>
      </c>
      <c r="AY69" s="15">
        <v>671.4963533045872</v>
      </c>
      <c r="AZ69" s="15">
        <v>690.7503291535736</v>
      </c>
      <c r="BA69" s="75">
        <v>705.3706222668748</v>
      </c>
      <c r="BB69" s="51">
        <f t="shared" si="79"/>
        <v>59.42652392917125</v>
      </c>
      <c r="BC69" s="31">
        <f t="shared" si="80"/>
        <v>0.02977136480916487</v>
      </c>
      <c r="BE69" s="79" t="s">
        <v>64</v>
      </c>
      <c r="BF69" s="14">
        <v>1868.1971241697452</v>
      </c>
      <c r="BG69" s="15">
        <v>1937.0432535739242</v>
      </c>
      <c r="BH69" s="15">
        <v>1989.5050218273539</v>
      </c>
      <c r="BI69" s="16">
        <v>2028.7883523611345</v>
      </c>
      <c r="BJ69" s="51">
        <f t="shared" si="81"/>
        <v>160.5912281913893</v>
      </c>
      <c r="BK69" s="31">
        <f t="shared" si="82"/>
        <v>0.027869583138396603</v>
      </c>
      <c r="BM69" s="79" t="s">
        <v>64</v>
      </c>
      <c r="BN69" s="14">
        <v>5035.5842100538275</v>
      </c>
      <c r="BO69" s="15">
        <v>5214.155428845582</v>
      </c>
      <c r="BP69" s="15">
        <v>5347.162558241007</v>
      </c>
      <c r="BQ69" s="16">
        <v>5465.134895229965</v>
      </c>
      <c r="BR69" s="51">
        <f t="shared" si="83"/>
        <v>429.55068517613745</v>
      </c>
      <c r="BS69" s="31">
        <f t="shared" si="84"/>
        <v>0.02766210207489439</v>
      </c>
      <c r="BU69" s="79" t="s">
        <v>64</v>
      </c>
      <c r="BV69" s="14">
        <v>606.3519252835462</v>
      </c>
      <c r="BW69" s="15">
        <v>627.3364808111504</v>
      </c>
      <c r="BX69" s="15">
        <v>631.2271626245893</v>
      </c>
      <c r="BY69" s="16">
        <v>627.3770534744903</v>
      </c>
      <c r="BZ69" s="51">
        <f t="shared" si="85"/>
        <v>21.025128190944088</v>
      </c>
      <c r="CA69" s="31">
        <f t="shared" si="86"/>
        <v>0.011427186730087024</v>
      </c>
      <c r="CC69" s="79" t="s">
        <v>64</v>
      </c>
      <c r="CD69" s="14">
        <v>328.4471222638198</v>
      </c>
      <c r="CE69" s="15">
        <v>348.20718553810775</v>
      </c>
      <c r="CF69" s="15">
        <v>365.82931231041016</v>
      </c>
      <c r="CG69" s="16">
        <v>381.5575875953943</v>
      </c>
      <c r="CH69" s="51">
        <f t="shared" si="87"/>
        <v>53.11046533157452</v>
      </c>
      <c r="CI69" s="31">
        <f t="shared" si="88"/>
        <v>0.05123112502111282</v>
      </c>
      <c r="CK69" s="79" t="s">
        <v>64</v>
      </c>
      <c r="CL69" s="14">
        <v>526.4928360468775</v>
      </c>
      <c r="CM69" s="15">
        <v>565.9394838906849</v>
      </c>
      <c r="CN69" s="15">
        <v>601.5367806363738</v>
      </c>
      <c r="CO69" s="16">
        <v>634.3309596095033</v>
      </c>
      <c r="CP69" s="51">
        <f t="shared" si="89"/>
        <v>107.83812356262581</v>
      </c>
      <c r="CQ69" s="31">
        <f t="shared" si="90"/>
        <v>0.06408049076196254</v>
      </c>
      <c r="CS69" s="79" t="s">
        <v>64</v>
      </c>
      <c r="CT69" s="14">
        <v>283.64475455645527</v>
      </c>
      <c r="CU69" s="15">
        <v>294.0568137417125</v>
      </c>
      <c r="CV69" s="15">
        <v>301.1476764522933</v>
      </c>
      <c r="CW69" s="16">
        <v>311.88451069045453</v>
      </c>
      <c r="CX69" s="51">
        <f t="shared" si="91"/>
        <v>28.239756133999265</v>
      </c>
      <c r="CY69" s="31">
        <f t="shared" si="92"/>
        <v>0.03214255282295153</v>
      </c>
      <c r="DA69" s="79" t="s">
        <v>64</v>
      </c>
      <c r="DB69" s="14">
        <v>4703.862815095845</v>
      </c>
      <c r="DC69" s="15">
        <v>4881.778576972908</v>
      </c>
      <c r="DD69" s="15">
        <v>5023.948179740724</v>
      </c>
      <c r="DE69" s="16">
        <v>5133.746088824066</v>
      </c>
      <c r="DF69" s="51">
        <f t="shared" si="93"/>
        <v>429.88327372822096</v>
      </c>
      <c r="DG69" s="31">
        <f t="shared" si="94"/>
        <v>0.029579561208260552</v>
      </c>
      <c r="DI69" s="79" t="s">
        <v>64</v>
      </c>
      <c r="DJ69" s="14">
        <v>2113.560280180165</v>
      </c>
      <c r="DK69" s="15">
        <v>2187.869718946067</v>
      </c>
      <c r="DL69" s="15">
        <v>2243.386768174677</v>
      </c>
      <c r="DM69" s="16">
        <v>2285.9572125110076</v>
      </c>
      <c r="DN69" s="51">
        <f t="shared" si="95"/>
        <v>172.39693233084245</v>
      </c>
      <c r="DO69" s="31">
        <f t="shared" si="96"/>
        <v>0.026481561990186586</v>
      </c>
      <c r="DQ69" s="79" t="s">
        <v>64</v>
      </c>
      <c r="DR69" s="14">
        <v>793.7428735961239</v>
      </c>
      <c r="DS69" s="15">
        <v>821.098713360569</v>
      </c>
      <c r="DT69" s="15">
        <v>841.4589502287721</v>
      </c>
      <c r="DU69" s="16">
        <v>854.3869577297933</v>
      </c>
      <c r="DV69" s="51">
        <f t="shared" si="97"/>
        <v>60.64408413366937</v>
      </c>
      <c r="DW69" s="31">
        <f t="shared" si="98"/>
        <v>0.024845166130810448</v>
      </c>
      <c r="DY69" s="140" t="s">
        <v>64</v>
      </c>
      <c r="DZ69" s="104">
        <v>37255.96090626863</v>
      </c>
      <c r="EA69" s="105">
        <v>38792.7209491859</v>
      </c>
      <c r="EB69" s="105">
        <v>40039.10588751921</v>
      </c>
      <c r="EC69" s="106">
        <v>41039.903816697355</v>
      </c>
      <c r="ED69" s="107">
        <f t="shared" si="99"/>
        <v>3783.9429104287265</v>
      </c>
      <c r="EE69" s="108">
        <f t="shared" si="100"/>
        <v>0.032769780441719076</v>
      </c>
    </row>
    <row r="70" spans="1:135" ht="15.6">
      <c r="A70" s="80" t="s">
        <v>65</v>
      </c>
      <c r="B70" s="60">
        <v>481.47776523725145</v>
      </c>
      <c r="C70" s="39">
        <v>493.4904532741866</v>
      </c>
      <c r="D70" s="39">
        <v>501.39081440626336</v>
      </c>
      <c r="E70" s="61">
        <v>506.18075706817893</v>
      </c>
      <c r="F70" s="52">
        <f t="shared" si="67"/>
        <v>24.702991830927488</v>
      </c>
      <c r="G70" s="34">
        <f t="shared" si="68"/>
        <v>0.01681777997750844</v>
      </c>
      <c r="H70" s="47"/>
      <c r="I70" s="80" t="s">
        <v>65</v>
      </c>
      <c r="J70" s="72">
        <v>4319.5539205145315</v>
      </c>
      <c r="K70" s="22">
        <v>4410.442264506056</v>
      </c>
      <c r="L70" s="22">
        <v>4452.596965039673</v>
      </c>
      <c r="M70" s="73">
        <v>4478.827086378734</v>
      </c>
      <c r="N70" s="52">
        <f t="shared" si="69"/>
        <v>159.27316586420238</v>
      </c>
      <c r="O70" s="34">
        <f t="shared" si="70"/>
        <v>0.012142820377089691</v>
      </c>
      <c r="Q70" s="80" t="s">
        <v>65</v>
      </c>
      <c r="R70" s="72">
        <v>2029.5234415177324</v>
      </c>
      <c r="S70" s="22">
        <v>2106.570535565295</v>
      </c>
      <c r="T70" s="22">
        <v>2173.3265778367363</v>
      </c>
      <c r="U70" s="73">
        <v>2171.3925383348287</v>
      </c>
      <c r="V70" s="52">
        <f t="shared" si="71"/>
        <v>141.8690968170963</v>
      </c>
      <c r="W70" s="34">
        <f t="shared" si="72"/>
        <v>0.022778106704576917</v>
      </c>
      <c r="Y70" s="80" t="s">
        <v>65</v>
      </c>
      <c r="Z70" s="72">
        <v>915.8487313852518</v>
      </c>
      <c r="AA70" s="22">
        <v>932.6117480966587</v>
      </c>
      <c r="AB70" s="22">
        <v>943.3272393969704</v>
      </c>
      <c r="AC70" s="73">
        <v>954.5789951818434</v>
      </c>
      <c r="AD70" s="52">
        <f t="shared" si="73"/>
        <v>38.73026379659166</v>
      </c>
      <c r="AE70" s="34">
        <f t="shared" si="74"/>
        <v>0.013902145070770144</v>
      </c>
      <c r="AG70" s="80" t="s">
        <v>65</v>
      </c>
      <c r="AH70" s="12">
        <v>147.4102153929444</v>
      </c>
      <c r="AI70" s="13">
        <v>151.08195317344368</v>
      </c>
      <c r="AJ70" s="13">
        <v>153.60489342916213</v>
      </c>
      <c r="AK70" s="71">
        <v>155.21216253104237</v>
      </c>
      <c r="AL70" s="52">
        <f t="shared" si="75"/>
        <v>7.801947138097972</v>
      </c>
      <c r="AM70" s="34">
        <f t="shared" si="76"/>
        <v>0.01733984971303837</v>
      </c>
      <c r="AO70" s="80" t="s">
        <v>65</v>
      </c>
      <c r="AP70" s="72">
        <v>573.6119860522692</v>
      </c>
      <c r="AQ70" s="22">
        <v>582.6267164267346</v>
      </c>
      <c r="AR70" s="22">
        <v>585.9653951804087</v>
      </c>
      <c r="AS70" s="73">
        <v>585.4854258015854</v>
      </c>
      <c r="AT70" s="52">
        <f t="shared" si="77"/>
        <v>11.873439749316162</v>
      </c>
      <c r="AU70" s="34">
        <f t="shared" si="78"/>
        <v>0.006852741845406962</v>
      </c>
      <c r="AW70" s="80" t="s">
        <v>65</v>
      </c>
      <c r="AX70" s="72">
        <v>495.8732291292615</v>
      </c>
      <c r="AY70" s="22">
        <v>507.8066837688144</v>
      </c>
      <c r="AZ70" s="22">
        <v>515.3345936763684</v>
      </c>
      <c r="BA70" s="73">
        <v>520.2747147682774</v>
      </c>
      <c r="BB70" s="52">
        <f t="shared" si="79"/>
        <v>24.401485639015846</v>
      </c>
      <c r="BC70" s="34">
        <f t="shared" si="80"/>
        <v>0.016141103279871727</v>
      </c>
      <c r="BE70" s="80" t="s">
        <v>65</v>
      </c>
      <c r="BF70" s="72">
        <v>975.1298276483316</v>
      </c>
      <c r="BG70" s="22">
        <v>993.2172081987433</v>
      </c>
      <c r="BH70" s="22">
        <v>1000.3367146616065</v>
      </c>
      <c r="BI70" s="73">
        <v>1000.7513216122306</v>
      </c>
      <c r="BJ70" s="52">
        <f t="shared" si="81"/>
        <v>25.62149396389907</v>
      </c>
      <c r="BK70" s="34">
        <f t="shared" si="82"/>
        <v>0.008682711219102135</v>
      </c>
      <c r="BM70" s="80" t="s">
        <v>65</v>
      </c>
      <c r="BN70" s="72">
        <v>1238.0313167366403</v>
      </c>
      <c r="BO70" s="22">
        <v>1249.1847654899602</v>
      </c>
      <c r="BP70" s="22">
        <v>1249.0963169568759</v>
      </c>
      <c r="BQ70" s="73">
        <v>1247.1418438524165</v>
      </c>
      <c r="BR70" s="52">
        <f t="shared" si="83"/>
        <v>9.110527115776222</v>
      </c>
      <c r="BS70" s="34">
        <f t="shared" si="84"/>
        <v>0.002446968329008925</v>
      </c>
      <c r="BU70" s="80" t="s">
        <v>65</v>
      </c>
      <c r="BV70" s="21">
        <v>222.0493331852024</v>
      </c>
      <c r="BW70" s="22">
        <v>225.1053405526714</v>
      </c>
      <c r="BX70" s="22">
        <v>226.93902920498783</v>
      </c>
      <c r="BY70" s="23">
        <v>227.76422670624254</v>
      </c>
      <c r="BZ70" s="52">
        <f t="shared" si="85"/>
        <v>5.714893521040125</v>
      </c>
      <c r="CA70" s="34">
        <f t="shared" si="86"/>
        <v>0.008506449896233503</v>
      </c>
      <c r="CC70" s="80" t="s">
        <v>65</v>
      </c>
      <c r="CD70" s="72">
        <v>124.27515347513562</v>
      </c>
      <c r="CE70" s="22">
        <v>130.3544747661237</v>
      </c>
      <c r="CF70" s="22">
        <v>135.85306403117448</v>
      </c>
      <c r="CG70" s="73">
        <v>140.77303133883015</v>
      </c>
      <c r="CH70" s="52">
        <f t="shared" si="87"/>
        <v>16.497877863694526</v>
      </c>
      <c r="CI70" s="34">
        <f t="shared" si="88"/>
        <v>0.04242555967017414</v>
      </c>
      <c r="CK70" s="80" t="s">
        <v>65</v>
      </c>
      <c r="CL70" s="72">
        <v>192.06539185066904</v>
      </c>
      <c r="CM70" s="22">
        <v>201.54662974377925</v>
      </c>
      <c r="CN70" s="22">
        <v>209.97226338866076</v>
      </c>
      <c r="CO70" s="73">
        <v>217.46365253313846</v>
      </c>
      <c r="CP70" s="52">
        <f t="shared" si="89"/>
        <v>25.398260682469413</v>
      </c>
      <c r="CQ70" s="34">
        <f t="shared" si="90"/>
        <v>0.042267479317882994</v>
      </c>
      <c r="CS70" s="80" t="s">
        <v>65</v>
      </c>
      <c r="CT70" s="72">
        <v>92.60914037122824</v>
      </c>
      <c r="CU70" s="22">
        <v>93.57598602471147</v>
      </c>
      <c r="CV70" s="22">
        <v>95.78750264943417</v>
      </c>
      <c r="CW70" s="73">
        <v>96.21949962426825</v>
      </c>
      <c r="CX70" s="52">
        <f t="shared" si="91"/>
        <v>3.6103592530400164</v>
      </c>
      <c r="CY70" s="34">
        <f t="shared" si="92"/>
        <v>0.012829666633163983</v>
      </c>
      <c r="DA70" s="80" t="s">
        <v>65</v>
      </c>
      <c r="DB70" s="72">
        <v>2349.985518626889</v>
      </c>
      <c r="DC70" s="22">
        <v>2413.05865867096</v>
      </c>
      <c r="DD70" s="22">
        <v>2458.1750951196123</v>
      </c>
      <c r="DE70" s="73">
        <v>2488.111508275134</v>
      </c>
      <c r="DF70" s="52">
        <f t="shared" si="93"/>
        <v>138.12598964824474</v>
      </c>
      <c r="DG70" s="34">
        <f t="shared" si="94"/>
        <v>0.019220659037755494</v>
      </c>
      <c r="DI70" s="80" t="s">
        <v>65</v>
      </c>
      <c r="DJ70" s="72">
        <v>964.3716818086932</v>
      </c>
      <c r="DK70" s="22">
        <v>979.3075458679817</v>
      </c>
      <c r="DL70" s="22">
        <v>984.5373102316591</v>
      </c>
      <c r="DM70" s="73">
        <v>988.0392686947737</v>
      </c>
      <c r="DN70" s="52">
        <f t="shared" si="95"/>
        <v>23.66758688608047</v>
      </c>
      <c r="DO70" s="34">
        <f t="shared" si="96"/>
        <v>0.008114633357980017</v>
      </c>
      <c r="DQ70" s="80" t="s">
        <v>65</v>
      </c>
      <c r="DR70" s="72">
        <v>426.297068878519</v>
      </c>
      <c r="DS70" s="22">
        <v>435.88522874710935</v>
      </c>
      <c r="DT70" s="22">
        <v>441.5274066976097</v>
      </c>
      <c r="DU70" s="73">
        <v>441.04201134166726</v>
      </c>
      <c r="DV70" s="52">
        <f t="shared" si="97"/>
        <v>14.744942463148277</v>
      </c>
      <c r="DW70" s="34">
        <f t="shared" si="98"/>
        <v>0.011399041769372786</v>
      </c>
      <c r="DY70" s="141" t="s">
        <v>65</v>
      </c>
      <c r="DZ70" s="111">
        <v>15515.753913681336</v>
      </c>
      <c r="EA70" s="112">
        <v>15859.838495350159</v>
      </c>
      <c r="EB70" s="112">
        <v>16060.043216548653</v>
      </c>
      <c r="EC70" s="113">
        <v>16158.08909624001</v>
      </c>
      <c r="ED70" s="114">
        <f t="shared" si="99"/>
        <v>642.3351825586742</v>
      </c>
      <c r="EE70" s="115">
        <f t="shared" si="100"/>
        <v>0.013613466692739662</v>
      </c>
    </row>
    <row r="71" spans="1:135" ht="15.6">
      <c r="A71" s="81" t="s">
        <v>66</v>
      </c>
      <c r="B71" s="62">
        <v>646.1326618939626</v>
      </c>
      <c r="C71" s="41">
        <v>671.1800182577969</v>
      </c>
      <c r="D71" s="41">
        <v>691.5831196282468</v>
      </c>
      <c r="E71" s="63">
        <v>708.5978320231918</v>
      </c>
      <c r="F71" s="51">
        <f t="shared" si="67"/>
        <v>62.46517012922925</v>
      </c>
      <c r="G71" s="31">
        <f t="shared" si="68"/>
        <v>0.03123910842016331</v>
      </c>
      <c r="H71" s="47"/>
      <c r="I71" s="81" t="s">
        <v>66</v>
      </c>
      <c r="J71" s="74">
        <v>7796.704534064078</v>
      </c>
      <c r="K71" s="15">
        <v>8160.038448726721</v>
      </c>
      <c r="L71" s="15">
        <v>8481.63129266162</v>
      </c>
      <c r="M71" s="75">
        <v>8727.335633938801</v>
      </c>
      <c r="N71" s="51">
        <f t="shared" si="69"/>
        <v>930.6310998747231</v>
      </c>
      <c r="O71" s="31">
        <f t="shared" si="70"/>
        <v>0.03830162560904071</v>
      </c>
      <c r="Q71" s="81" t="s">
        <v>66</v>
      </c>
      <c r="R71" s="74">
        <v>1866.1314539151558</v>
      </c>
      <c r="S71" s="15">
        <v>1955.1907399562738</v>
      </c>
      <c r="T71" s="15">
        <v>2028.3208748097743</v>
      </c>
      <c r="U71" s="75">
        <v>2052.838930303303</v>
      </c>
      <c r="V71" s="51">
        <f t="shared" si="71"/>
        <v>186.70747638814737</v>
      </c>
      <c r="W71" s="31">
        <f t="shared" si="72"/>
        <v>0.032295927542061786</v>
      </c>
      <c r="Y71" s="81" t="s">
        <v>66</v>
      </c>
      <c r="Z71" s="74">
        <v>1384.3621556442793</v>
      </c>
      <c r="AA71" s="15">
        <v>1435.0422614252252</v>
      </c>
      <c r="AB71" s="15">
        <v>1483.4487570306333</v>
      </c>
      <c r="AC71" s="75">
        <v>1527.617628239725</v>
      </c>
      <c r="AD71" s="51">
        <f t="shared" si="73"/>
        <v>143.25547259544578</v>
      </c>
      <c r="AE71" s="31">
        <f t="shared" si="74"/>
        <v>0.03336793388827641</v>
      </c>
      <c r="AG71" s="81" t="s">
        <v>66</v>
      </c>
      <c r="AH71" s="14">
        <v>146.35428135782587</v>
      </c>
      <c r="AI71" s="15">
        <v>145.13626719885107</v>
      </c>
      <c r="AJ71" s="15">
        <v>145.21934843409542</v>
      </c>
      <c r="AK71" s="16">
        <v>144.41569814988765</v>
      </c>
      <c r="AL71" s="51">
        <f t="shared" si="75"/>
        <v>-1.9385832079382226</v>
      </c>
      <c r="AM71" s="31">
        <f t="shared" si="76"/>
        <v>-0.004434914410502477</v>
      </c>
      <c r="AO71" s="81" t="s">
        <v>66</v>
      </c>
      <c r="AP71" s="74">
        <v>631.1792990976472</v>
      </c>
      <c r="AQ71" s="15">
        <v>651.365440290409</v>
      </c>
      <c r="AR71" s="15">
        <v>666.0192886088524</v>
      </c>
      <c r="AS71" s="75">
        <v>677.8374546058204</v>
      </c>
      <c r="AT71" s="51">
        <f t="shared" si="77"/>
        <v>46.658155508173195</v>
      </c>
      <c r="AU71" s="31">
        <f t="shared" si="78"/>
        <v>0.024057333313172835</v>
      </c>
      <c r="AW71" s="81" t="s">
        <v>66</v>
      </c>
      <c r="AX71" s="74">
        <v>717.2733505517576</v>
      </c>
      <c r="AY71" s="15">
        <v>740.9959251745782</v>
      </c>
      <c r="AZ71" s="15">
        <v>758.2930445738685</v>
      </c>
      <c r="BA71" s="75">
        <v>773.1129812175236</v>
      </c>
      <c r="BB71" s="51">
        <f t="shared" si="79"/>
        <v>55.83963066576598</v>
      </c>
      <c r="BC71" s="31">
        <f t="shared" si="80"/>
        <v>0.02530424790502206</v>
      </c>
      <c r="BE71" s="81" t="s">
        <v>66</v>
      </c>
      <c r="BF71" s="74">
        <v>854.1954147148557</v>
      </c>
      <c r="BG71" s="15">
        <v>869.010966095912</v>
      </c>
      <c r="BH71" s="15">
        <v>874.9585449865174</v>
      </c>
      <c r="BI71" s="75">
        <v>875.8583277656804</v>
      </c>
      <c r="BJ71" s="51">
        <f t="shared" si="81"/>
        <v>21.662913050824727</v>
      </c>
      <c r="BK71" s="31">
        <f t="shared" si="82"/>
        <v>0.0083830630907209</v>
      </c>
      <c r="BM71" s="81" t="s">
        <v>66</v>
      </c>
      <c r="BN71" s="74">
        <v>1844.9386888568613</v>
      </c>
      <c r="BO71" s="15">
        <v>1913.7236139306005</v>
      </c>
      <c r="BP71" s="15">
        <v>1957.9047155267103</v>
      </c>
      <c r="BQ71" s="75">
        <v>1993.9457472942256</v>
      </c>
      <c r="BR71" s="51">
        <f t="shared" si="83"/>
        <v>149.00705843736432</v>
      </c>
      <c r="BS71" s="31">
        <f t="shared" si="84"/>
        <v>0.026227857824654643</v>
      </c>
      <c r="BU71" s="81" t="s">
        <v>66</v>
      </c>
      <c r="BV71" s="14">
        <v>313.32723574895914</v>
      </c>
      <c r="BW71" s="15">
        <v>326.35837119141354</v>
      </c>
      <c r="BX71" s="15">
        <v>335.41435038659404</v>
      </c>
      <c r="BY71" s="16">
        <v>343.7033053513309</v>
      </c>
      <c r="BZ71" s="51">
        <f t="shared" si="85"/>
        <v>30.376069602371786</v>
      </c>
      <c r="CA71" s="31">
        <f t="shared" si="86"/>
        <v>0.031324149109104305</v>
      </c>
      <c r="CC71" s="81" t="s">
        <v>66</v>
      </c>
      <c r="CD71" s="74">
        <v>186.25552964634937</v>
      </c>
      <c r="CE71" s="15">
        <v>195.67603762133575</v>
      </c>
      <c r="CF71" s="15">
        <v>203.44851401618482</v>
      </c>
      <c r="CG71" s="75">
        <v>210.82949864297237</v>
      </c>
      <c r="CH71" s="51">
        <f t="shared" si="87"/>
        <v>24.573968996622995</v>
      </c>
      <c r="CI71" s="31">
        <f t="shared" si="88"/>
        <v>0.04217519831106098</v>
      </c>
      <c r="CK71" s="81" t="s">
        <v>66</v>
      </c>
      <c r="CL71" s="74">
        <v>272.5703614258473</v>
      </c>
      <c r="CM71" s="15">
        <v>286.52224054164844</v>
      </c>
      <c r="CN71" s="15">
        <v>297.9289768700757</v>
      </c>
      <c r="CO71" s="75">
        <v>308.68823559737217</v>
      </c>
      <c r="CP71" s="51">
        <f t="shared" si="89"/>
        <v>36.117874171524875</v>
      </c>
      <c r="CQ71" s="31">
        <f t="shared" si="90"/>
        <v>0.042350588963409264</v>
      </c>
      <c r="CS71" s="81" t="s">
        <v>66</v>
      </c>
      <c r="CT71" s="74">
        <v>114.76600785879431</v>
      </c>
      <c r="CU71" s="15">
        <v>123.73939549855791</v>
      </c>
      <c r="CV71" s="15">
        <v>124.07746078176812</v>
      </c>
      <c r="CW71" s="75">
        <v>125.27401811119265</v>
      </c>
      <c r="CX71" s="51">
        <f t="shared" si="91"/>
        <v>10.508010252398336</v>
      </c>
      <c r="CY71" s="31">
        <f t="shared" si="92"/>
        <v>0.029633294301672164</v>
      </c>
      <c r="DA71" s="81" t="s">
        <v>66</v>
      </c>
      <c r="DB71" s="74">
        <v>3652.5865866726754</v>
      </c>
      <c r="DC71" s="15">
        <v>3806.0488092179958</v>
      </c>
      <c r="DD71" s="15">
        <v>3929.1115119457686</v>
      </c>
      <c r="DE71" s="75">
        <v>4000.903892451457</v>
      </c>
      <c r="DF71" s="51">
        <f t="shared" si="93"/>
        <v>348.3173057787817</v>
      </c>
      <c r="DG71" s="31">
        <f t="shared" si="94"/>
        <v>0.030827192455747277</v>
      </c>
      <c r="DI71" s="81" t="s">
        <v>66</v>
      </c>
      <c r="DJ71" s="74">
        <v>928.1959771095284</v>
      </c>
      <c r="DK71" s="15">
        <v>968.1425372916203</v>
      </c>
      <c r="DL71" s="15">
        <v>999.2818323992886</v>
      </c>
      <c r="DM71" s="75">
        <v>1027.7373751901737</v>
      </c>
      <c r="DN71" s="51">
        <f t="shared" si="95"/>
        <v>99.54139808064531</v>
      </c>
      <c r="DO71" s="31">
        <f t="shared" si="96"/>
        <v>0.034540482308446085</v>
      </c>
      <c r="DQ71" s="81" t="s">
        <v>66</v>
      </c>
      <c r="DR71" s="74">
        <v>360.65144673164485</v>
      </c>
      <c r="DS71" s="15">
        <v>378.6426674000588</v>
      </c>
      <c r="DT71" s="15">
        <v>391.9713553237813</v>
      </c>
      <c r="DU71" s="75">
        <v>403.44069779205637</v>
      </c>
      <c r="DV71" s="51">
        <f t="shared" si="97"/>
        <v>42.789251060411516</v>
      </c>
      <c r="DW71" s="31">
        <f t="shared" si="98"/>
        <v>0.038079646284805646</v>
      </c>
      <c r="DY71" s="142" t="s">
        <v>66</v>
      </c>
      <c r="DZ71" s="117">
        <v>21265.0434827039</v>
      </c>
      <c r="EA71" s="105">
        <v>22136.90006866337</v>
      </c>
      <c r="EB71" s="105">
        <v>22833.2292370744</v>
      </c>
      <c r="EC71" s="118">
        <v>23333.860278152384</v>
      </c>
      <c r="ED71" s="107">
        <f t="shared" si="99"/>
        <v>2068.816795448485</v>
      </c>
      <c r="EE71" s="108">
        <f t="shared" si="100"/>
        <v>0.03143082387243479</v>
      </c>
    </row>
    <row r="72" spans="1:135" ht="15.6">
      <c r="A72" s="81" t="s">
        <v>67</v>
      </c>
      <c r="B72" s="62">
        <v>163.9984354584054</v>
      </c>
      <c r="C72" s="41">
        <v>166.7311279994379</v>
      </c>
      <c r="D72" s="41">
        <v>168.36045113214337</v>
      </c>
      <c r="E72" s="63">
        <v>168.93953423826332</v>
      </c>
      <c r="F72" s="51">
        <f t="shared" si="67"/>
        <v>4.941098779857924</v>
      </c>
      <c r="G72" s="31">
        <f t="shared" si="68"/>
        <v>0.00994377314130701</v>
      </c>
      <c r="H72" s="47"/>
      <c r="I72" s="81" t="s">
        <v>67</v>
      </c>
      <c r="J72" s="74">
        <v>3772.7008159733573</v>
      </c>
      <c r="K72" s="15">
        <v>3785.417592032135</v>
      </c>
      <c r="L72" s="15">
        <v>3760.590571943151</v>
      </c>
      <c r="M72" s="75">
        <v>3724.0109741290808</v>
      </c>
      <c r="N72" s="51">
        <f t="shared" si="69"/>
        <v>-48.68984184427654</v>
      </c>
      <c r="O72" s="31">
        <f t="shared" si="70"/>
        <v>-0.004320584470604127</v>
      </c>
      <c r="Q72" s="81" t="s">
        <v>67</v>
      </c>
      <c r="R72" s="74">
        <v>567.7894297242624</v>
      </c>
      <c r="S72" s="15">
        <v>581.0042998581081</v>
      </c>
      <c r="T72" s="15">
        <v>589.4239913813958</v>
      </c>
      <c r="U72" s="75">
        <v>578.5697849299671</v>
      </c>
      <c r="V72" s="51">
        <f t="shared" si="71"/>
        <v>10.780355205704723</v>
      </c>
      <c r="W72" s="31">
        <f t="shared" si="72"/>
        <v>0.006289208710599237</v>
      </c>
      <c r="Y72" s="81" t="s">
        <v>67</v>
      </c>
      <c r="Z72" s="74">
        <v>388.4977600309338</v>
      </c>
      <c r="AA72" s="15">
        <v>386.70520266486085</v>
      </c>
      <c r="AB72" s="15">
        <v>386.22484216526846</v>
      </c>
      <c r="AC72" s="75">
        <v>384.09399908033566</v>
      </c>
      <c r="AD72" s="51">
        <f t="shared" si="73"/>
        <v>-4.403760950598155</v>
      </c>
      <c r="AE72" s="31">
        <f t="shared" si="74"/>
        <v>-0.003792819753920873</v>
      </c>
      <c r="AG72" s="81" t="s">
        <v>67</v>
      </c>
      <c r="AH72" s="14">
        <v>52.03699174714321</v>
      </c>
      <c r="AI72" s="15">
        <v>51.77269671231235</v>
      </c>
      <c r="AJ72" s="15">
        <v>51.34273547114678</v>
      </c>
      <c r="AK72" s="16">
        <v>51.160755106203986</v>
      </c>
      <c r="AL72" s="51">
        <f t="shared" si="75"/>
        <v>-0.8762366409392257</v>
      </c>
      <c r="AM72" s="31">
        <f t="shared" si="76"/>
        <v>-0.005644711450239148</v>
      </c>
      <c r="AO72" s="81" t="s">
        <v>67</v>
      </c>
      <c r="AP72" s="74">
        <v>207.08319531279062</v>
      </c>
      <c r="AQ72" s="15">
        <v>207.06793250877288</v>
      </c>
      <c r="AR72" s="15">
        <v>205.55779664045602</v>
      </c>
      <c r="AS72" s="75">
        <v>202.72368960738194</v>
      </c>
      <c r="AT72" s="51">
        <f t="shared" si="77"/>
        <v>-4.359505705408679</v>
      </c>
      <c r="AU72" s="31">
        <f t="shared" si="78"/>
        <v>-0.007067144560887417</v>
      </c>
      <c r="AW72" s="81" t="s">
        <v>67</v>
      </c>
      <c r="AX72" s="74">
        <v>99.38993344953023</v>
      </c>
      <c r="AY72" s="15">
        <v>97.75707087462679</v>
      </c>
      <c r="AZ72" s="15">
        <v>95.26304624544989</v>
      </c>
      <c r="BA72" s="75">
        <v>92.11288574724516</v>
      </c>
      <c r="BB72" s="51">
        <f t="shared" si="79"/>
        <v>-7.277047702285074</v>
      </c>
      <c r="BC72" s="31">
        <f t="shared" si="80"/>
        <v>-0.025026834090773442</v>
      </c>
      <c r="BE72" s="81" t="s">
        <v>67</v>
      </c>
      <c r="BF72" s="74">
        <v>334.5319640602684</v>
      </c>
      <c r="BG72" s="15">
        <v>330.96283006380077</v>
      </c>
      <c r="BH72" s="15">
        <v>324.61383196516095</v>
      </c>
      <c r="BI72" s="75">
        <v>315.8982192727518</v>
      </c>
      <c r="BJ72" s="51">
        <f t="shared" si="81"/>
        <v>-18.633744787516605</v>
      </c>
      <c r="BK72" s="31">
        <f t="shared" si="82"/>
        <v>-0.018922793467294863</v>
      </c>
      <c r="BM72" s="81" t="s">
        <v>67</v>
      </c>
      <c r="BN72" s="74">
        <v>1562.0029798233902</v>
      </c>
      <c r="BO72" s="15">
        <v>1550.9386221812601</v>
      </c>
      <c r="BP72" s="15">
        <v>1535.4023825551596</v>
      </c>
      <c r="BQ72" s="75">
        <v>1510.645151323143</v>
      </c>
      <c r="BR72" s="51">
        <f t="shared" si="83"/>
        <v>-51.35782850024725</v>
      </c>
      <c r="BS72" s="31">
        <f t="shared" si="84"/>
        <v>-0.011082184107916726</v>
      </c>
      <c r="BU72" s="81" t="s">
        <v>67</v>
      </c>
      <c r="BV72" s="14">
        <v>76.67789380013348</v>
      </c>
      <c r="BW72" s="15">
        <v>76.7985577118692</v>
      </c>
      <c r="BX72" s="15">
        <v>75.706390510469</v>
      </c>
      <c r="BY72" s="16">
        <v>74.00930098430553</v>
      </c>
      <c r="BZ72" s="51">
        <f t="shared" si="85"/>
        <v>-2.6685928158279495</v>
      </c>
      <c r="CA72" s="31">
        <f t="shared" si="86"/>
        <v>-0.011738123043240956</v>
      </c>
      <c r="CC72" s="81" t="s">
        <v>67</v>
      </c>
      <c r="CD72" s="74">
        <v>50.00962207079561</v>
      </c>
      <c r="CE72" s="15">
        <v>50.71774890232828</v>
      </c>
      <c r="CF72" s="15">
        <v>51.16342200547381</v>
      </c>
      <c r="CG72" s="75">
        <v>51.319312370117224</v>
      </c>
      <c r="CH72" s="51">
        <f t="shared" si="87"/>
        <v>1.3096902993216162</v>
      </c>
      <c r="CI72" s="31">
        <f t="shared" si="88"/>
        <v>0.008654472756000509</v>
      </c>
      <c r="CK72" s="81" t="s">
        <v>67</v>
      </c>
      <c r="CL72" s="74">
        <v>72.83895346174023</v>
      </c>
      <c r="CM72" s="15">
        <v>74.79487389045231</v>
      </c>
      <c r="CN72" s="15">
        <v>76.3403423747651</v>
      </c>
      <c r="CO72" s="75">
        <v>77.49383478436569</v>
      </c>
      <c r="CP72" s="51">
        <f t="shared" si="89"/>
        <v>4.654881322625457</v>
      </c>
      <c r="CQ72" s="31">
        <f t="shared" si="90"/>
        <v>0.020863834006498827</v>
      </c>
      <c r="CS72" s="81" t="s">
        <v>67</v>
      </c>
      <c r="CT72" s="74">
        <v>36.335683243042034</v>
      </c>
      <c r="CU72" s="15">
        <v>36.778538643480715</v>
      </c>
      <c r="CV72" s="15">
        <v>36.24870475229257</v>
      </c>
      <c r="CW72" s="75">
        <v>36.29270677689746</v>
      </c>
      <c r="CX72" s="51">
        <f t="shared" si="91"/>
        <v>-0.04297646614457307</v>
      </c>
      <c r="CY72" s="31">
        <f t="shared" si="92"/>
        <v>-0.0003944095454163632</v>
      </c>
      <c r="DA72" s="81" t="s">
        <v>67</v>
      </c>
      <c r="DB72" s="74">
        <v>952.613569411624</v>
      </c>
      <c r="DC72" s="15">
        <v>962.2028325107053</v>
      </c>
      <c r="DD72" s="15">
        <v>967.5992300561809</v>
      </c>
      <c r="DE72" s="75">
        <v>965.6813843067401</v>
      </c>
      <c r="DF72" s="51">
        <f t="shared" si="93"/>
        <v>13.067814895116157</v>
      </c>
      <c r="DG72" s="31">
        <f t="shared" si="94"/>
        <v>0.0045518674264044545</v>
      </c>
      <c r="DI72" s="81" t="s">
        <v>67</v>
      </c>
      <c r="DJ72" s="74">
        <v>242.23066966293698</v>
      </c>
      <c r="DK72" s="15">
        <v>241.51827511348552</v>
      </c>
      <c r="DL72" s="15">
        <v>238.78822947378052</v>
      </c>
      <c r="DM72" s="75">
        <v>234.8262017558852</v>
      </c>
      <c r="DN72" s="51">
        <f t="shared" si="95"/>
        <v>-7.404467907051782</v>
      </c>
      <c r="DO72" s="31">
        <f t="shared" si="96"/>
        <v>-0.010294900663917583</v>
      </c>
      <c r="DQ72" s="81" t="s">
        <v>67</v>
      </c>
      <c r="DR72" s="74">
        <v>96.95504399411497</v>
      </c>
      <c r="DS72" s="15">
        <v>96.54289062074841</v>
      </c>
      <c r="DT72" s="15">
        <v>95.42717261472066</v>
      </c>
      <c r="DU72" s="75">
        <v>93.08586630228372</v>
      </c>
      <c r="DV72" s="51">
        <f t="shared" si="97"/>
        <v>-3.869177691831254</v>
      </c>
      <c r="DW72" s="31">
        <f t="shared" si="98"/>
        <v>-0.013483290449568641</v>
      </c>
      <c r="DY72" s="142" t="s">
        <v>67</v>
      </c>
      <c r="DZ72" s="117">
        <v>8521.494319339457</v>
      </c>
      <c r="EA72" s="105">
        <v>8552.96315086317</v>
      </c>
      <c r="EB72" s="105">
        <v>8525.945900417826</v>
      </c>
      <c r="EC72" s="118">
        <v>8436.035138209738</v>
      </c>
      <c r="ED72" s="107">
        <f t="shared" si="99"/>
        <v>-85.45918112971958</v>
      </c>
      <c r="EE72" s="108">
        <f t="shared" si="100"/>
        <v>-0.003354124706924866</v>
      </c>
    </row>
    <row r="73" spans="1:135" ht="15.6">
      <c r="A73" s="81" t="s">
        <v>68</v>
      </c>
      <c r="B73" s="62">
        <v>855.2140868608337</v>
      </c>
      <c r="C73" s="41">
        <v>854.9833289057599</v>
      </c>
      <c r="D73" s="41">
        <v>850.0918418836543</v>
      </c>
      <c r="E73" s="63">
        <v>841.212831368479</v>
      </c>
      <c r="F73" s="51">
        <f t="shared" si="67"/>
        <v>-14.001255492354744</v>
      </c>
      <c r="G73" s="31">
        <f t="shared" si="68"/>
        <v>-0.00548726771901209</v>
      </c>
      <c r="H73" s="47"/>
      <c r="I73" s="81" t="s">
        <v>68</v>
      </c>
      <c r="J73" s="74">
        <v>5966.018129447419</v>
      </c>
      <c r="K73" s="15">
        <v>5964.361955068232</v>
      </c>
      <c r="L73" s="15">
        <v>5938.751845013023</v>
      </c>
      <c r="M73" s="75">
        <v>5908.254115717775</v>
      </c>
      <c r="N73" s="51">
        <f t="shared" si="69"/>
        <v>-57.76401372964392</v>
      </c>
      <c r="O73" s="31">
        <f t="shared" si="70"/>
        <v>-0.003237863111732686</v>
      </c>
      <c r="Q73" s="81" t="s">
        <v>68</v>
      </c>
      <c r="R73" s="74">
        <v>2282.1139201454635</v>
      </c>
      <c r="S73" s="15">
        <v>2297.883845056823</v>
      </c>
      <c r="T73" s="15">
        <v>2272.020752549347</v>
      </c>
      <c r="U73" s="75">
        <v>2204.2111552571278</v>
      </c>
      <c r="V73" s="51">
        <f t="shared" si="71"/>
        <v>-77.9027648883357</v>
      </c>
      <c r="W73" s="31">
        <f t="shared" si="72"/>
        <v>-0.011510731787338191</v>
      </c>
      <c r="Y73" s="81" t="s">
        <v>68</v>
      </c>
      <c r="Z73" s="74">
        <v>1614.575478380664</v>
      </c>
      <c r="AA73" s="15">
        <v>1601.74600171795</v>
      </c>
      <c r="AB73" s="15">
        <v>1600.2662652153078</v>
      </c>
      <c r="AC73" s="75">
        <v>1575.407978564897</v>
      </c>
      <c r="AD73" s="51">
        <f t="shared" si="73"/>
        <v>-39.16749981576709</v>
      </c>
      <c r="AE73" s="31">
        <f t="shared" si="74"/>
        <v>-0.008152515747974043</v>
      </c>
      <c r="AG73" s="81" t="s">
        <v>68</v>
      </c>
      <c r="AH73" s="14">
        <v>191.6084414822318</v>
      </c>
      <c r="AI73" s="15">
        <v>190.10330151640926</v>
      </c>
      <c r="AJ73" s="15">
        <v>187.26888895513815</v>
      </c>
      <c r="AK73" s="16">
        <v>192.97017642285084</v>
      </c>
      <c r="AL73" s="51">
        <f t="shared" si="75"/>
        <v>1.3617349406190442</v>
      </c>
      <c r="AM73" s="31">
        <f t="shared" si="76"/>
        <v>0.0023633644370963935</v>
      </c>
      <c r="AO73" s="81" t="s">
        <v>68</v>
      </c>
      <c r="AP73" s="74">
        <v>705.9462672968818</v>
      </c>
      <c r="AQ73" s="15">
        <v>698.3165568198026</v>
      </c>
      <c r="AR73" s="15">
        <v>686.0117275779389</v>
      </c>
      <c r="AS73" s="75">
        <v>670.03290195047</v>
      </c>
      <c r="AT73" s="51">
        <f t="shared" si="77"/>
        <v>-35.913365346411865</v>
      </c>
      <c r="AU73" s="31">
        <f t="shared" si="78"/>
        <v>-0.01725352588566309</v>
      </c>
      <c r="AW73" s="81" t="s">
        <v>68</v>
      </c>
      <c r="AX73" s="74">
        <v>610.6689795858586</v>
      </c>
      <c r="AY73" s="15">
        <v>604.8099182471445</v>
      </c>
      <c r="AZ73" s="15">
        <v>594.3293930062587</v>
      </c>
      <c r="BA73" s="75">
        <v>581.5287353853341</v>
      </c>
      <c r="BB73" s="51">
        <f t="shared" si="79"/>
        <v>-29.14024420052442</v>
      </c>
      <c r="BC73" s="31">
        <f t="shared" si="80"/>
        <v>-0.01616612177895793</v>
      </c>
      <c r="BE73" s="81" t="s">
        <v>68</v>
      </c>
      <c r="BF73" s="74">
        <v>1074.1310650855055</v>
      </c>
      <c r="BG73" s="15">
        <v>1050.467473207319</v>
      </c>
      <c r="BH73" s="15">
        <v>1015.6274981207296</v>
      </c>
      <c r="BI73" s="75">
        <v>981.6124408754688</v>
      </c>
      <c r="BJ73" s="51">
        <f t="shared" si="81"/>
        <v>-92.5186242100367</v>
      </c>
      <c r="BK73" s="31">
        <f t="shared" si="82"/>
        <v>-0.029577347591915326</v>
      </c>
      <c r="BM73" s="81" t="s">
        <v>68</v>
      </c>
      <c r="BN73" s="74">
        <v>1538.6757959389959</v>
      </c>
      <c r="BO73" s="15">
        <v>1502.5026762163448</v>
      </c>
      <c r="BP73" s="15">
        <v>1451.172667414528</v>
      </c>
      <c r="BQ73" s="75">
        <v>1416.97163833621</v>
      </c>
      <c r="BR73" s="51">
        <f t="shared" si="83"/>
        <v>-121.70415760278593</v>
      </c>
      <c r="BS73" s="31">
        <f t="shared" si="84"/>
        <v>-0.027092961864816467</v>
      </c>
      <c r="BU73" s="81" t="s">
        <v>68</v>
      </c>
      <c r="BV73" s="14">
        <v>272.19791012638757</v>
      </c>
      <c r="BW73" s="15">
        <v>277.5755561549362</v>
      </c>
      <c r="BX73" s="15">
        <v>265.3319307095302</v>
      </c>
      <c r="BY73" s="16">
        <v>246.50265314172307</v>
      </c>
      <c r="BZ73" s="51">
        <f t="shared" si="85"/>
        <v>-25.695256984664496</v>
      </c>
      <c r="CA73" s="31">
        <f t="shared" si="86"/>
        <v>-0.032511962599966915</v>
      </c>
      <c r="CC73" s="81" t="s">
        <v>68</v>
      </c>
      <c r="CD73" s="74">
        <v>149.6950531450855</v>
      </c>
      <c r="CE73" s="15">
        <v>148.82888863276662</v>
      </c>
      <c r="CF73" s="15">
        <v>146.116821581359</v>
      </c>
      <c r="CG73" s="75">
        <v>142.06376432826528</v>
      </c>
      <c r="CH73" s="51">
        <f t="shared" si="87"/>
        <v>-7.631288816820216</v>
      </c>
      <c r="CI73" s="31">
        <f t="shared" si="88"/>
        <v>-0.017290193764374906</v>
      </c>
      <c r="CK73" s="81" t="s">
        <v>68</v>
      </c>
      <c r="CL73" s="74">
        <v>237.80357265392226</v>
      </c>
      <c r="CM73" s="15">
        <v>239.66704993639408</v>
      </c>
      <c r="CN73" s="15">
        <v>238.6102279806891</v>
      </c>
      <c r="CO73" s="75">
        <v>235.658382771136</v>
      </c>
      <c r="CP73" s="51">
        <f t="shared" si="89"/>
        <v>-2.145189882786269</v>
      </c>
      <c r="CQ73" s="31">
        <f t="shared" si="90"/>
        <v>-0.0030160366654232718</v>
      </c>
      <c r="CS73" s="81" t="s">
        <v>68</v>
      </c>
      <c r="CT73" s="74">
        <v>154.6005872319592</v>
      </c>
      <c r="CU73" s="15">
        <v>157.04754006919927</v>
      </c>
      <c r="CV73" s="15">
        <v>160.13500721745905</v>
      </c>
      <c r="CW73" s="75">
        <v>162.59736163624916</v>
      </c>
      <c r="CX73" s="51">
        <f t="shared" si="91"/>
        <v>7.996774404289965</v>
      </c>
      <c r="CY73" s="31">
        <f t="shared" si="92"/>
        <v>0.016952773359628637</v>
      </c>
      <c r="DA73" s="81" t="s">
        <v>68</v>
      </c>
      <c r="DB73" s="74">
        <v>2775.8624773535985</v>
      </c>
      <c r="DC73" s="15">
        <v>2747.725293574809</v>
      </c>
      <c r="DD73" s="15">
        <v>2694.256638492971</v>
      </c>
      <c r="DE73" s="75">
        <v>2619.591924579715</v>
      </c>
      <c r="DF73" s="51">
        <f t="shared" si="93"/>
        <v>-156.27055277388354</v>
      </c>
      <c r="DG73" s="31">
        <f t="shared" si="94"/>
        <v>-0.019128990286469083</v>
      </c>
      <c r="DI73" s="81" t="s">
        <v>68</v>
      </c>
      <c r="DJ73" s="74">
        <v>1139.7635517233161</v>
      </c>
      <c r="DK73" s="15">
        <v>1132.6795429188005</v>
      </c>
      <c r="DL73" s="15">
        <v>1116.7482738173046</v>
      </c>
      <c r="DM73" s="75">
        <v>1096.3072411874255</v>
      </c>
      <c r="DN73" s="51">
        <f t="shared" si="95"/>
        <v>-43.45631053589068</v>
      </c>
      <c r="DO73" s="31">
        <f t="shared" si="96"/>
        <v>-0.012874193136926393</v>
      </c>
      <c r="DQ73" s="81" t="s">
        <v>68</v>
      </c>
      <c r="DR73" s="74">
        <v>526.5041948843091</v>
      </c>
      <c r="DS73" s="15">
        <v>524.4635307841177</v>
      </c>
      <c r="DT73" s="15">
        <v>517.0693536455481</v>
      </c>
      <c r="DU73" s="75">
        <v>504.8142233310209</v>
      </c>
      <c r="DV73" s="51">
        <f t="shared" si="97"/>
        <v>-21.68997155328816</v>
      </c>
      <c r="DW73" s="31">
        <f t="shared" si="98"/>
        <v>-0.01392507393665221</v>
      </c>
      <c r="DY73" s="142" t="s">
        <v>68</v>
      </c>
      <c r="DZ73" s="117">
        <v>20614.016622835494</v>
      </c>
      <c r="EA73" s="105">
        <v>20515.084620313457</v>
      </c>
      <c r="EB73" s="105">
        <v>20247.51720947592</v>
      </c>
      <c r="EC73" s="118">
        <v>19900.193423312452</v>
      </c>
      <c r="ED73" s="107">
        <f t="shared" si="99"/>
        <v>-713.8231995230417</v>
      </c>
      <c r="EE73" s="108">
        <f t="shared" si="100"/>
        <v>-0.011678540727545594</v>
      </c>
    </row>
    <row r="74" spans="1:135" ht="15.6">
      <c r="A74" s="81" t="s">
        <v>69</v>
      </c>
      <c r="B74" s="62">
        <v>445.39816652136443</v>
      </c>
      <c r="C74" s="41">
        <v>463.7268860312844</v>
      </c>
      <c r="D74" s="41">
        <v>475.6461437897116</v>
      </c>
      <c r="E74" s="63">
        <v>485.16817546255413</v>
      </c>
      <c r="F74" s="51">
        <f t="shared" si="67"/>
        <v>39.7700089411897</v>
      </c>
      <c r="G74" s="31">
        <f t="shared" si="68"/>
        <v>0.028919252554361785</v>
      </c>
      <c r="H74" s="47"/>
      <c r="I74" s="81" t="s">
        <v>69</v>
      </c>
      <c r="J74" s="74">
        <v>4121.031495210371</v>
      </c>
      <c r="K74" s="15">
        <v>4323.642852348328</v>
      </c>
      <c r="L74" s="15">
        <v>4475.238451027745</v>
      </c>
      <c r="M74" s="75">
        <v>4591.668794890293</v>
      </c>
      <c r="N74" s="51">
        <f t="shared" si="69"/>
        <v>470.63729967992185</v>
      </c>
      <c r="O74" s="31">
        <f t="shared" si="70"/>
        <v>0.03670423696214353</v>
      </c>
      <c r="Q74" s="81" t="s">
        <v>69</v>
      </c>
      <c r="R74" s="74">
        <v>1814.3591688575839</v>
      </c>
      <c r="S74" s="15">
        <v>1953.3158595167845</v>
      </c>
      <c r="T74" s="15">
        <v>2068.4617500671225</v>
      </c>
      <c r="U74" s="75">
        <v>2165.4440921082273</v>
      </c>
      <c r="V74" s="51">
        <f t="shared" si="71"/>
        <v>351.08492325064344</v>
      </c>
      <c r="W74" s="31">
        <f t="shared" si="72"/>
        <v>0.060737454277278724</v>
      </c>
      <c r="Y74" s="81" t="s">
        <v>69</v>
      </c>
      <c r="Z74" s="74">
        <v>947.3375101864209</v>
      </c>
      <c r="AA74" s="15">
        <v>980.1888839778712</v>
      </c>
      <c r="AB74" s="15">
        <v>1000.0906207715691</v>
      </c>
      <c r="AC74" s="75">
        <v>1014.6125889033095</v>
      </c>
      <c r="AD74" s="51">
        <f t="shared" si="73"/>
        <v>67.27507871688863</v>
      </c>
      <c r="AE74" s="31">
        <f t="shared" si="74"/>
        <v>0.023132399380319413</v>
      </c>
      <c r="AG74" s="81" t="s">
        <v>69</v>
      </c>
      <c r="AH74" s="14">
        <v>85.39156889609995</v>
      </c>
      <c r="AI74" s="15">
        <v>88.4016900020516</v>
      </c>
      <c r="AJ74" s="15">
        <v>91.08020906839509</v>
      </c>
      <c r="AK74" s="16">
        <v>93.53042039752054</v>
      </c>
      <c r="AL74" s="51">
        <f t="shared" si="75"/>
        <v>8.13885150142059</v>
      </c>
      <c r="AM74" s="31">
        <f t="shared" si="76"/>
        <v>0.0308116016454989</v>
      </c>
      <c r="AO74" s="81" t="s">
        <v>69</v>
      </c>
      <c r="AP74" s="74">
        <v>476.24405573636295</v>
      </c>
      <c r="AQ74" s="15">
        <v>498.7775590158361</v>
      </c>
      <c r="AR74" s="15">
        <v>515.479170411501</v>
      </c>
      <c r="AS74" s="75">
        <v>530.0054972406776</v>
      </c>
      <c r="AT74" s="51">
        <f t="shared" si="77"/>
        <v>53.76144150431469</v>
      </c>
      <c r="AU74" s="31">
        <f t="shared" si="78"/>
        <v>0.03629547554167356</v>
      </c>
      <c r="AW74" s="81" t="s">
        <v>69</v>
      </c>
      <c r="AX74" s="74">
        <v>622.3198305457956</v>
      </c>
      <c r="AY74" s="15">
        <v>671.1258086701125</v>
      </c>
      <c r="AZ74" s="15">
        <v>709.6868740214194</v>
      </c>
      <c r="BA74" s="75">
        <v>746.4743396694129</v>
      </c>
      <c r="BB74" s="51">
        <f t="shared" si="79"/>
        <v>124.15450912361723</v>
      </c>
      <c r="BC74" s="31">
        <f t="shared" si="80"/>
        <v>0.06251176518005086</v>
      </c>
      <c r="BE74" s="81" t="s">
        <v>69</v>
      </c>
      <c r="BF74" s="74">
        <v>674.5229899699059</v>
      </c>
      <c r="BG74" s="15">
        <v>706.7323616413338</v>
      </c>
      <c r="BH74" s="15">
        <v>728.9847771277545</v>
      </c>
      <c r="BI74" s="75">
        <v>748.167449763773</v>
      </c>
      <c r="BJ74" s="51">
        <f t="shared" si="81"/>
        <v>73.6444597938671</v>
      </c>
      <c r="BK74" s="31">
        <f t="shared" si="82"/>
        <v>0.03514379790156941</v>
      </c>
      <c r="BM74" s="81" t="s">
        <v>69</v>
      </c>
      <c r="BN74" s="74">
        <v>697.3062205997442</v>
      </c>
      <c r="BO74" s="15">
        <v>722.0413624467403</v>
      </c>
      <c r="BP74" s="15">
        <v>734.2875540042654</v>
      </c>
      <c r="BQ74" s="75">
        <v>743.2996174451212</v>
      </c>
      <c r="BR74" s="51">
        <f t="shared" si="83"/>
        <v>45.99339684537699</v>
      </c>
      <c r="BS74" s="31">
        <f t="shared" si="84"/>
        <v>0.021519802332363946</v>
      </c>
      <c r="BU74" s="81" t="s">
        <v>69</v>
      </c>
      <c r="BV74" s="14">
        <v>148.45442714525387</v>
      </c>
      <c r="BW74" s="15">
        <v>153.842502477711</v>
      </c>
      <c r="BX74" s="15">
        <v>156.20269676501124</v>
      </c>
      <c r="BY74" s="16">
        <v>157.78384557034735</v>
      </c>
      <c r="BZ74" s="51">
        <f t="shared" si="85"/>
        <v>9.329418425093479</v>
      </c>
      <c r="CA74" s="31">
        <f t="shared" si="86"/>
        <v>0.02052377701679675</v>
      </c>
      <c r="CC74" s="81" t="s">
        <v>69</v>
      </c>
      <c r="CD74" s="74">
        <v>90.27388707295331</v>
      </c>
      <c r="CE74" s="15">
        <v>95.13404432543958</v>
      </c>
      <c r="CF74" s="15">
        <v>98.9502001989455</v>
      </c>
      <c r="CG74" s="75">
        <v>102.57260294400355</v>
      </c>
      <c r="CH74" s="51">
        <f t="shared" si="87"/>
        <v>12.298715871050234</v>
      </c>
      <c r="CI74" s="31">
        <f t="shared" si="88"/>
        <v>0.0434934912711018</v>
      </c>
      <c r="CK74" s="81" t="s">
        <v>69</v>
      </c>
      <c r="CL74" s="74">
        <v>160.8715550892659</v>
      </c>
      <c r="CM74" s="15">
        <v>168.47574628235697</v>
      </c>
      <c r="CN74" s="15">
        <v>173.86724446824186</v>
      </c>
      <c r="CO74" s="75">
        <v>178.80005147101258</v>
      </c>
      <c r="CP74" s="51">
        <f t="shared" si="89"/>
        <v>17.92849638174667</v>
      </c>
      <c r="CQ74" s="31">
        <f t="shared" si="90"/>
        <v>0.03584822572126556</v>
      </c>
      <c r="CS74" s="81" t="s">
        <v>69</v>
      </c>
      <c r="CT74" s="74">
        <v>60.63625500161406</v>
      </c>
      <c r="CU74" s="15">
        <v>64.03466095279624</v>
      </c>
      <c r="CV74" s="15">
        <v>65.59707799650786</v>
      </c>
      <c r="CW74" s="75">
        <v>67.4427413816572</v>
      </c>
      <c r="CX74" s="51">
        <f t="shared" si="91"/>
        <v>6.80648638004314</v>
      </c>
      <c r="CY74" s="31">
        <f t="shared" si="92"/>
        <v>0.03609826891902279</v>
      </c>
      <c r="DA74" s="81" t="s">
        <v>69</v>
      </c>
      <c r="DB74" s="74">
        <v>2613.7787369276743</v>
      </c>
      <c r="DC74" s="15">
        <v>2759.5875216338445</v>
      </c>
      <c r="DD74" s="15">
        <v>2866.9125154396465</v>
      </c>
      <c r="DE74" s="75">
        <v>2954.8397453135435</v>
      </c>
      <c r="DF74" s="51">
        <f t="shared" si="93"/>
        <v>341.0610083858692</v>
      </c>
      <c r="DG74" s="31">
        <f t="shared" si="94"/>
        <v>0.04172967826048768</v>
      </c>
      <c r="DI74" s="81" t="s">
        <v>69</v>
      </c>
      <c r="DJ74" s="74">
        <v>630.1777755786756</v>
      </c>
      <c r="DK74" s="15">
        <v>659.6184809047826</v>
      </c>
      <c r="DL74" s="15">
        <v>681.3319956611438</v>
      </c>
      <c r="DM74" s="75">
        <v>700.337157457953</v>
      </c>
      <c r="DN74" s="51">
        <f t="shared" si="95"/>
        <v>70.15938187927748</v>
      </c>
      <c r="DO74" s="31">
        <f t="shared" si="96"/>
        <v>0.03581301129600711</v>
      </c>
      <c r="DQ74" s="81" t="s">
        <v>69</v>
      </c>
      <c r="DR74" s="74">
        <v>510.28885233848865</v>
      </c>
      <c r="DS74" s="15">
        <v>534.2316802431798</v>
      </c>
      <c r="DT74" s="15">
        <v>551.1479275155904</v>
      </c>
      <c r="DU74" s="75">
        <v>564.8774019623729</v>
      </c>
      <c r="DV74" s="51">
        <f t="shared" si="97"/>
        <v>54.58854962388426</v>
      </c>
      <c r="DW74" s="31">
        <f t="shared" si="98"/>
        <v>0.034457628710504506</v>
      </c>
      <c r="DY74" s="142" t="s">
        <v>69</v>
      </c>
      <c r="DZ74" s="117">
        <v>14145.87579077377</v>
      </c>
      <c r="EA74" s="105">
        <v>14883.794623389322</v>
      </c>
      <c r="EB74" s="105">
        <v>15418.43029077407</v>
      </c>
      <c r="EC74" s="118">
        <v>15857.387264902969</v>
      </c>
      <c r="ED74" s="107">
        <f t="shared" si="99"/>
        <v>1711.5114741291982</v>
      </c>
      <c r="EE74" s="108">
        <f t="shared" si="100"/>
        <v>0.03880475936483774</v>
      </c>
    </row>
    <row r="75" spans="1:135" ht="15.6">
      <c r="A75" s="81" t="s">
        <v>70</v>
      </c>
      <c r="B75" s="62">
        <v>572.0780251607151</v>
      </c>
      <c r="C75" s="41">
        <v>571.1204011445191</v>
      </c>
      <c r="D75" s="41">
        <v>561.3132909668758</v>
      </c>
      <c r="E75" s="63">
        <v>549.8775714432772</v>
      </c>
      <c r="F75" s="51">
        <f t="shared" si="67"/>
        <v>-22.20045371743788</v>
      </c>
      <c r="G75" s="31">
        <f t="shared" si="68"/>
        <v>-0.013106595172766689</v>
      </c>
      <c r="H75" s="47"/>
      <c r="I75" s="81" t="s">
        <v>70</v>
      </c>
      <c r="J75" s="74">
        <v>6155.445866647224</v>
      </c>
      <c r="K75" s="15">
        <v>6182.610048266502</v>
      </c>
      <c r="L75" s="15">
        <v>6135.215122281555</v>
      </c>
      <c r="M75" s="75">
        <v>6058.654828644965</v>
      </c>
      <c r="N75" s="51">
        <f t="shared" si="69"/>
        <v>-96.79103800225857</v>
      </c>
      <c r="O75" s="31">
        <f t="shared" si="70"/>
        <v>-0.005269201064533324</v>
      </c>
      <c r="Q75" s="81" t="s">
        <v>70</v>
      </c>
      <c r="R75" s="74">
        <v>2130.7957055931815</v>
      </c>
      <c r="S75" s="15">
        <v>2177.0128011766496</v>
      </c>
      <c r="T75" s="15">
        <v>2188.6854342774554</v>
      </c>
      <c r="U75" s="75">
        <v>2167.822830464614</v>
      </c>
      <c r="V75" s="51">
        <f t="shared" si="71"/>
        <v>37.027124871432534</v>
      </c>
      <c r="W75" s="31">
        <f t="shared" si="72"/>
        <v>0.0057591469245605875</v>
      </c>
      <c r="Y75" s="81" t="s">
        <v>70</v>
      </c>
      <c r="Z75" s="74">
        <v>1383.8544532327633</v>
      </c>
      <c r="AA75" s="15">
        <v>1372.8559338413193</v>
      </c>
      <c r="AB75" s="15">
        <v>1342.6370211411047</v>
      </c>
      <c r="AC75" s="75">
        <v>1311.4326393250808</v>
      </c>
      <c r="AD75" s="51">
        <f t="shared" si="73"/>
        <v>-72.42181390768246</v>
      </c>
      <c r="AE75" s="31">
        <f t="shared" si="74"/>
        <v>-0.017757945954987808</v>
      </c>
      <c r="AG75" s="81" t="s">
        <v>70</v>
      </c>
      <c r="AH75" s="14">
        <v>145.78896905601695</v>
      </c>
      <c r="AI75" s="15">
        <v>146.73504884562405</v>
      </c>
      <c r="AJ75" s="15">
        <v>146.1575342777138</v>
      </c>
      <c r="AK75" s="16">
        <v>144.97835914888245</v>
      </c>
      <c r="AL75" s="51">
        <f t="shared" si="75"/>
        <v>-0.8106099071345056</v>
      </c>
      <c r="AM75" s="31">
        <f t="shared" si="76"/>
        <v>-0.00185683215928667</v>
      </c>
      <c r="AO75" s="81" t="s">
        <v>70</v>
      </c>
      <c r="AP75" s="74">
        <v>625.488811113098</v>
      </c>
      <c r="AQ75" s="15">
        <v>626.8080664067451</v>
      </c>
      <c r="AR75" s="15">
        <v>619.8679635684332</v>
      </c>
      <c r="AS75" s="75">
        <v>610.2175076045213</v>
      </c>
      <c r="AT75" s="51">
        <f t="shared" si="77"/>
        <v>-15.271303508576693</v>
      </c>
      <c r="AU75" s="31">
        <f t="shared" si="78"/>
        <v>-0.008205475911715276</v>
      </c>
      <c r="AW75" s="81" t="s">
        <v>70</v>
      </c>
      <c r="AX75" s="74">
        <v>691.9237762808033</v>
      </c>
      <c r="AY75" s="15">
        <v>706.497496046136</v>
      </c>
      <c r="AZ75" s="15">
        <v>708.2521546407373</v>
      </c>
      <c r="BA75" s="75">
        <v>705.88032311001</v>
      </c>
      <c r="BB75" s="51">
        <f t="shared" si="79"/>
        <v>13.956546829206673</v>
      </c>
      <c r="BC75" s="31">
        <f t="shared" si="80"/>
        <v>0.006678841129422741</v>
      </c>
      <c r="BE75" s="81" t="s">
        <v>70</v>
      </c>
      <c r="BF75" s="74">
        <v>1000.6391672435799</v>
      </c>
      <c r="BG75" s="15">
        <v>1010.9094795345786</v>
      </c>
      <c r="BH75" s="15">
        <v>1006.4157520545328</v>
      </c>
      <c r="BI75" s="75">
        <v>996.4479991058831</v>
      </c>
      <c r="BJ75" s="51">
        <f t="shared" si="81"/>
        <v>-4.1911681376967636</v>
      </c>
      <c r="BK75" s="31">
        <f t="shared" si="82"/>
        <v>-0.0013981174853392453</v>
      </c>
      <c r="BM75" s="81" t="s">
        <v>70</v>
      </c>
      <c r="BN75" s="74">
        <v>917.6350692782441</v>
      </c>
      <c r="BO75" s="15">
        <v>906.8880085657609</v>
      </c>
      <c r="BP75" s="15">
        <v>883.2227940216014</v>
      </c>
      <c r="BQ75" s="75">
        <v>857.5041861776854</v>
      </c>
      <c r="BR75" s="51">
        <f t="shared" si="83"/>
        <v>-60.130883100558776</v>
      </c>
      <c r="BS75" s="31">
        <f t="shared" si="84"/>
        <v>-0.02233796963911716</v>
      </c>
      <c r="BU75" s="81" t="s">
        <v>70</v>
      </c>
      <c r="BV75" s="14">
        <v>297.003381923834</v>
      </c>
      <c r="BW75" s="15">
        <v>295.32201960014385</v>
      </c>
      <c r="BX75" s="15">
        <v>287.5451703372987</v>
      </c>
      <c r="BY75" s="16">
        <v>278.04524559386374</v>
      </c>
      <c r="BZ75" s="51">
        <f t="shared" si="85"/>
        <v>-18.958136329970273</v>
      </c>
      <c r="CA75" s="31">
        <f t="shared" si="86"/>
        <v>-0.021746614476175874</v>
      </c>
      <c r="CC75" s="81" t="s">
        <v>70</v>
      </c>
      <c r="CD75" s="74">
        <v>199.57812826424922</v>
      </c>
      <c r="CE75" s="15">
        <v>203.56488540411</v>
      </c>
      <c r="CF75" s="15">
        <v>205.05447696303403</v>
      </c>
      <c r="CG75" s="75">
        <v>205.64436534965768</v>
      </c>
      <c r="CH75" s="51">
        <f t="shared" si="87"/>
        <v>6.06623708540846</v>
      </c>
      <c r="CI75" s="31">
        <f t="shared" si="88"/>
        <v>0.010030813037964936</v>
      </c>
      <c r="CK75" s="81" t="s">
        <v>70</v>
      </c>
      <c r="CL75" s="74">
        <v>320.8715909818453</v>
      </c>
      <c r="CM75" s="15">
        <v>325.5415073738131</v>
      </c>
      <c r="CN75" s="15">
        <v>326.4104881422359</v>
      </c>
      <c r="CO75" s="75">
        <v>325.8356506661988</v>
      </c>
      <c r="CP75" s="51">
        <f t="shared" si="89"/>
        <v>4.964059684353458</v>
      </c>
      <c r="CQ75" s="31">
        <f t="shared" si="90"/>
        <v>0.005130482812055304</v>
      </c>
      <c r="CS75" s="81" t="s">
        <v>70</v>
      </c>
      <c r="CT75" s="74">
        <v>197.7385662827186</v>
      </c>
      <c r="CU75" s="15">
        <v>201.11152484446197</v>
      </c>
      <c r="CV75" s="15">
        <v>201.26665123227298</v>
      </c>
      <c r="CW75" s="75">
        <v>200.65189609565894</v>
      </c>
      <c r="CX75" s="51">
        <f t="shared" si="91"/>
        <v>2.913329812940333</v>
      </c>
      <c r="CY75" s="31">
        <f t="shared" si="92"/>
        <v>0.004887156887630972</v>
      </c>
      <c r="DA75" s="81" t="s">
        <v>70</v>
      </c>
      <c r="DB75" s="74">
        <v>2821.1044153898133</v>
      </c>
      <c r="DC75" s="15">
        <v>2807.3388040434206</v>
      </c>
      <c r="DD75" s="15">
        <v>2752.896026314381</v>
      </c>
      <c r="DE75" s="75">
        <v>2684.5272964689316</v>
      </c>
      <c r="DF75" s="51">
        <f t="shared" si="93"/>
        <v>-136.57711892088173</v>
      </c>
      <c r="DG75" s="31">
        <f t="shared" si="94"/>
        <v>-0.016405206514852</v>
      </c>
      <c r="DI75" s="81" t="s">
        <v>70</v>
      </c>
      <c r="DJ75" s="74">
        <v>652.6810060182137</v>
      </c>
      <c r="DK75" s="15">
        <v>646.5648368876492</v>
      </c>
      <c r="DL75" s="15">
        <v>633.3781213003907</v>
      </c>
      <c r="DM75" s="75">
        <v>617.8873988226275</v>
      </c>
      <c r="DN75" s="51">
        <f t="shared" si="95"/>
        <v>-34.79360719558622</v>
      </c>
      <c r="DO75" s="31">
        <f t="shared" si="96"/>
        <v>-0.01809503807421664</v>
      </c>
      <c r="DQ75" s="81" t="s">
        <v>70</v>
      </c>
      <c r="DR75" s="74">
        <v>404.55878819600787</v>
      </c>
      <c r="DS75" s="15">
        <v>404.13493904469755</v>
      </c>
      <c r="DT75" s="15">
        <v>398.57595190572664</v>
      </c>
      <c r="DU75" s="75">
        <v>390.74059889813276</v>
      </c>
      <c r="DV75" s="51">
        <f t="shared" si="97"/>
        <v>-13.818189297875108</v>
      </c>
      <c r="DW75" s="31">
        <f t="shared" si="98"/>
        <v>-0.011517543215027404</v>
      </c>
      <c r="DY75" s="142" t="s">
        <v>70</v>
      </c>
      <c r="DZ75" s="117">
        <v>18537.062914969636</v>
      </c>
      <c r="EA75" s="105">
        <v>18593.684099776903</v>
      </c>
      <c r="EB75" s="105">
        <v>18388.38857719382</v>
      </c>
      <c r="EC75" s="118">
        <v>18087.352025590844</v>
      </c>
      <c r="ED75" s="107">
        <f t="shared" si="99"/>
        <v>-449.71088937879176</v>
      </c>
      <c r="EE75" s="108">
        <f t="shared" si="100"/>
        <v>-0.008152988586912935</v>
      </c>
    </row>
    <row r="76" spans="1:135" ht="15.6">
      <c r="A76" s="81" t="s">
        <v>71</v>
      </c>
      <c r="B76" s="62">
        <v>190.34404428741092</v>
      </c>
      <c r="C76" s="41">
        <v>185.49570313292662</v>
      </c>
      <c r="D76" s="41">
        <v>178.99206365465074</v>
      </c>
      <c r="E76" s="63">
        <v>171.10424705335348</v>
      </c>
      <c r="F76" s="51">
        <f t="shared" si="67"/>
        <v>-19.23979723405745</v>
      </c>
      <c r="G76" s="31">
        <f t="shared" si="68"/>
        <v>-0.034896629629674436</v>
      </c>
      <c r="H76" s="47"/>
      <c r="I76" s="81" t="s">
        <v>71</v>
      </c>
      <c r="J76" s="74">
        <v>1816.410342813272</v>
      </c>
      <c r="K76" s="15">
        <v>1793.5627013305716</v>
      </c>
      <c r="L76" s="15">
        <v>1757.4451813118585</v>
      </c>
      <c r="M76" s="75">
        <v>1707.1420127400997</v>
      </c>
      <c r="N76" s="51">
        <f t="shared" si="69"/>
        <v>-109.26833007317236</v>
      </c>
      <c r="O76" s="31">
        <f t="shared" si="70"/>
        <v>-0.020468150996460155</v>
      </c>
      <c r="Q76" s="81" t="s">
        <v>71</v>
      </c>
      <c r="R76" s="74">
        <v>627.1118447153527</v>
      </c>
      <c r="S76" s="15">
        <v>623.3338672969396</v>
      </c>
      <c r="T76" s="15">
        <v>605.1055200524565</v>
      </c>
      <c r="U76" s="75">
        <v>578.7304541216972</v>
      </c>
      <c r="V76" s="51">
        <f t="shared" si="71"/>
        <v>-48.38139059365551</v>
      </c>
      <c r="W76" s="31">
        <f t="shared" si="72"/>
        <v>-0.026407743746862056</v>
      </c>
      <c r="Y76" s="81" t="s">
        <v>71</v>
      </c>
      <c r="Z76" s="74">
        <v>352.7351066995968</v>
      </c>
      <c r="AA76" s="15">
        <v>342.88535982516646</v>
      </c>
      <c r="AB76" s="15">
        <v>336.0239176421146</v>
      </c>
      <c r="AC76" s="75">
        <v>323.08460638211375</v>
      </c>
      <c r="AD76" s="51">
        <f t="shared" si="73"/>
        <v>-29.65050031748308</v>
      </c>
      <c r="AE76" s="31">
        <f t="shared" si="74"/>
        <v>-0.028843562221950392</v>
      </c>
      <c r="AG76" s="81" t="s">
        <v>71</v>
      </c>
      <c r="AH76" s="14">
        <v>35.70553500802397</v>
      </c>
      <c r="AI76" s="15">
        <v>34.489653979733646</v>
      </c>
      <c r="AJ76" s="15">
        <v>33.081791512436745</v>
      </c>
      <c r="AK76" s="16">
        <v>34.458963094321014</v>
      </c>
      <c r="AL76" s="51">
        <f t="shared" si="75"/>
        <v>-1.246571913702958</v>
      </c>
      <c r="AM76" s="31">
        <f t="shared" si="76"/>
        <v>-0.011775644119143336</v>
      </c>
      <c r="AO76" s="81" t="s">
        <v>71</v>
      </c>
      <c r="AP76" s="74">
        <v>141.1093187779534</v>
      </c>
      <c r="AQ76" s="15">
        <v>136.72414724521175</v>
      </c>
      <c r="AR76" s="15">
        <v>131.2232133875568</v>
      </c>
      <c r="AS76" s="75">
        <v>124.78180733471402</v>
      </c>
      <c r="AT76" s="51">
        <f t="shared" si="77"/>
        <v>-16.327511443239388</v>
      </c>
      <c r="AU76" s="31">
        <f t="shared" si="78"/>
        <v>-0.04016070531657945</v>
      </c>
      <c r="AW76" s="81" t="s">
        <v>71</v>
      </c>
      <c r="AX76" s="74">
        <v>154.7481683386843</v>
      </c>
      <c r="AY76" s="15">
        <v>150.83153889303122</v>
      </c>
      <c r="AZ76" s="15">
        <v>145.3804711927325</v>
      </c>
      <c r="BA76" s="75">
        <v>138.58506510474058</v>
      </c>
      <c r="BB76" s="51">
        <f t="shared" si="79"/>
        <v>-16.16310323394373</v>
      </c>
      <c r="BC76" s="31">
        <f t="shared" si="80"/>
        <v>-0.0361037197101588</v>
      </c>
      <c r="BE76" s="81" t="s">
        <v>71</v>
      </c>
      <c r="BF76" s="74">
        <v>255.96942802695565</v>
      </c>
      <c r="BG76" s="15">
        <v>248.70981220894913</v>
      </c>
      <c r="BH76" s="15">
        <v>239.22327143259986</v>
      </c>
      <c r="BI76" s="75">
        <v>228.09826554794728</v>
      </c>
      <c r="BJ76" s="51">
        <f t="shared" si="81"/>
        <v>-27.871162479008376</v>
      </c>
      <c r="BK76" s="31">
        <f t="shared" si="82"/>
        <v>-0.0376982070308749</v>
      </c>
      <c r="BM76" s="81" t="s">
        <v>71</v>
      </c>
      <c r="BN76" s="74">
        <v>376.34018520711805</v>
      </c>
      <c r="BO76" s="15">
        <v>367.7600587561379</v>
      </c>
      <c r="BP76" s="15">
        <v>354.35696139827866</v>
      </c>
      <c r="BQ76" s="75">
        <v>343.0116645152756</v>
      </c>
      <c r="BR76" s="51">
        <f t="shared" si="83"/>
        <v>-33.32852069184247</v>
      </c>
      <c r="BS76" s="31">
        <f t="shared" si="84"/>
        <v>-0.03043685616176328</v>
      </c>
      <c r="BU76" s="81" t="s">
        <v>71</v>
      </c>
      <c r="BV76" s="14">
        <v>61.72072178763213</v>
      </c>
      <c r="BW76" s="15">
        <v>62.895623103158016</v>
      </c>
      <c r="BX76" s="15">
        <v>58.33750499195366</v>
      </c>
      <c r="BY76" s="16">
        <v>52.24023306259754</v>
      </c>
      <c r="BZ76" s="51">
        <f t="shared" si="85"/>
        <v>-9.48048872503459</v>
      </c>
      <c r="CA76" s="31">
        <f t="shared" si="86"/>
        <v>-0.054072096909181466</v>
      </c>
      <c r="CC76" s="81" t="s">
        <v>71</v>
      </c>
      <c r="CD76" s="74">
        <v>32.59076198458497</v>
      </c>
      <c r="CE76" s="15">
        <v>31.934293740756335</v>
      </c>
      <c r="CF76" s="15">
        <v>30.974451425122542</v>
      </c>
      <c r="CG76" s="75">
        <v>29.746880861696955</v>
      </c>
      <c r="CH76" s="51">
        <f t="shared" si="87"/>
        <v>-2.8438811228880176</v>
      </c>
      <c r="CI76" s="31">
        <f t="shared" si="88"/>
        <v>-0.029976386531911814</v>
      </c>
      <c r="CK76" s="81" t="s">
        <v>71</v>
      </c>
      <c r="CL76" s="74">
        <v>52.749233551099294</v>
      </c>
      <c r="CM76" s="15">
        <v>52.815589517951096</v>
      </c>
      <c r="CN76" s="15">
        <v>52.25765464314787</v>
      </c>
      <c r="CO76" s="75">
        <v>51.17474756664342</v>
      </c>
      <c r="CP76" s="51">
        <f t="shared" si="89"/>
        <v>-1.574485984455876</v>
      </c>
      <c r="CQ76" s="31">
        <f t="shared" si="90"/>
        <v>-0.010050170630316324</v>
      </c>
      <c r="CS76" s="81" t="s">
        <v>71</v>
      </c>
      <c r="CT76" s="74">
        <v>28.033005149445298</v>
      </c>
      <c r="CU76" s="15">
        <v>27.373783471357335</v>
      </c>
      <c r="CV76" s="15">
        <v>26.461530838332006</v>
      </c>
      <c r="CW76" s="75">
        <v>25.7792197960805</v>
      </c>
      <c r="CX76" s="51">
        <f t="shared" si="91"/>
        <v>-2.2537853533647976</v>
      </c>
      <c r="CY76" s="31">
        <f t="shared" si="92"/>
        <v>-0.02755129080210328</v>
      </c>
      <c r="DA76" s="81" t="s">
        <v>71</v>
      </c>
      <c r="DB76" s="74">
        <v>679.8569438909341</v>
      </c>
      <c r="DC76" s="15">
        <v>663.652643566802</v>
      </c>
      <c r="DD76" s="15">
        <v>640.9633719327115</v>
      </c>
      <c r="DE76" s="75">
        <v>613.1859224406855</v>
      </c>
      <c r="DF76" s="51">
        <f t="shared" si="93"/>
        <v>-66.67102145024853</v>
      </c>
      <c r="DG76" s="31">
        <f t="shared" si="94"/>
        <v>-0.03381962320047405</v>
      </c>
      <c r="DI76" s="81" t="s">
        <v>71</v>
      </c>
      <c r="DJ76" s="74">
        <v>233.8407673358083</v>
      </c>
      <c r="DK76" s="15">
        <v>228.2498012010084</v>
      </c>
      <c r="DL76" s="15">
        <v>220.68794205732996</v>
      </c>
      <c r="DM76" s="75">
        <v>211.74896946894273</v>
      </c>
      <c r="DN76" s="51">
        <f t="shared" si="95"/>
        <v>-22.091797866865562</v>
      </c>
      <c r="DO76" s="31">
        <f t="shared" si="96"/>
        <v>-0.032538497102006736</v>
      </c>
      <c r="DQ76" s="81" t="s">
        <v>71</v>
      </c>
      <c r="DR76" s="74">
        <v>106.04830189240238</v>
      </c>
      <c r="DS76" s="15">
        <v>103.48441044136771</v>
      </c>
      <c r="DT76" s="15">
        <v>99.93986857271929</v>
      </c>
      <c r="DU76" s="75">
        <v>95.36377087454397</v>
      </c>
      <c r="DV76" s="51">
        <f t="shared" si="97"/>
        <v>-10.684531017858404</v>
      </c>
      <c r="DW76" s="31">
        <f t="shared" si="98"/>
        <v>-0.03477943676009487</v>
      </c>
      <c r="DY76" s="142" t="s">
        <v>71</v>
      </c>
      <c r="DZ76" s="117">
        <v>5154.691828869178</v>
      </c>
      <c r="EA76" s="105">
        <v>5061.881393910073</v>
      </c>
      <c r="EB76" s="105">
        <v>4916.224014183856</v>
      </c>
      <c r="EC76" s="118">
        <v>4736.001984342524</v>
      </c>
      <c r="ED76" s="107">
        <f t="shared" si="99"/>
        <v>-418.68984452665336</v>
      </c>
      <c r="EE76" s="108">
        <f t="shared" si="100"/>
        <v>-0.027843039955785298</v>
      </c>
    </row>
    <row r="77" spans="1:135" ht="15.6">
      <c r="A77" s="81" t="s">
        <v>72</v>
      </c>
      <c r="B77" s="62">
        <v>503.159362872625</v>
      </c>
      <c r="C77" s="41">
        <v>488.51922444099836</v>
      </c>
      <c r="D77" s="41">
        <v>464.0959711398259</v>
      </c>
      <c r="E77" s="63">
        <v>437.46146518841766</v>
      </c>
      <c r="F77" s="51">
        <f t="shared" si="67"/>
        <v>-65.69789768420736</v>
      </c>
      <c r="G77" s="31">
        <f t="shared" si="68"/>
        <v>-0.04556853538633843</v>
      </c>
      <c r="H77" s="47"/>
      <c r="I77" s="81" t="s">
        <v>72</v>
      </c>
      <c r="J77" s="74">
        <v>5236.019562770217</v>
      </c>
      <c r="K77" s="15">
        <v>5417.113474011199</v>
      </c>
      <c r="L77" s="15">
        <v>5589.2439360169365</v>
      </c>
      <c r="M77" s="75">
        <v>5645.115008492287</v>
      </c>
      <c r="N77" s="51">
        <f t="shared" si="69"/>
        <v>409.0954457220705</v>
      </c>
      <c r="O77" s="31">
        <f t="shared" si="70"/>
        <v>0.025393384674049724</v>
      </c>
      <c r="Q77" s="81" t="s">
        <v>72</v>
      </c>
      <c r="R77" s="74">
        <v>1257.7893784057999</v>
      </c>
      <c r="S77" s="15">
        <v>1253.729682996369</v>
      </c>
      <c r="T77" s="15">
        <v>1225.6801299063331</v>
      </c>
      <c r="U77" s="75">
        <v>1187.2073879681136</v>
      </c>
      <c r="V77" s="51">
        <f t="shared" si="71"/>
        <v>-70.58199043768627</v>
      </c>
      <c r="W77" s="31">
        <f t="shared" si="72"/>
        <v>-0.019066523876587138</v>
      </c>
      <c r="Y77" s="81" t="s">
        <v>72</v>
      </c>
      <c r="Z77" s="74">
        <v>953.662476509656</v>
      </c>
      <c r="AA77" s="15">
        <v>967.9635910334337</v>
      </c>
      <c r="AB77" s="15">
        <v>973.8740863073401</v>
      </c>
      <c r="AC77" s="75">
        <v>966.4866951174707</v>
      </c>
      <c r="AD77" s="51">
        <f t="shared" si="73"/>
        <v>12.824218607814714</v>
      </c>
      <c r="AE77" s="31">
        <f t="shared" si="74"/>
        <v>0.004462501392687557</v>
      </c>
      <c r="AG77" s="81" t="s">
        <v>72</v>
      </c>
      <c r="AH77" s="14">
        <v>137.76321440221244</v>
      </c>
      <c r="AI77" s="15">
        <v>124.11769459953788</v>
      </c>
      <c r="AJ77" s="15">
        <v>115.03692670357513</v>
      </c>
      <c r="AK77" s="16">
        <v>105.94807737844542</v>
      </c>
      <c r="AL77" s="51">
        <f t="shared" si="75"/>
        <v>-31.815137023767022</v>
      </c>
      <c r="AM77" s="31">
        <f t="shared" si="76"/>
        <v>-0.0838077702950778</v>
      </c>
      <c r="AO77" s="81" t="s">
        <v>72</v>
      </c>
      <c r="AP77" s="74">
        <v>619.552928208621</v>
      </c>
      <c r="AQ77" s="15">
        <v>621.7174634090702</v>
      </c>
      <c r="AR77" s="15">
        <v>613.8163207634743</v>
      </c>
      <c r="AS77" s="75">
        <v>604.5351287042274</v>
      </c>
      <c r="AT77" s="51">
        <f t="shared" si="77"/>
        <v>-15.017799504393565</v>
      </c>
      <c r="AU77" s="31">
        <f t="shared" si="78"/>
        <v>-0.008146090651237836</v>
      </c>
      <c r="AW77" s="81" t="s">
        <v>72</v>
      </c>
      <c r="AX77" s="74">
        <v>578.5551973759098</v>
      </c>
      <c r="AY77" s="15">
        <v>603.0142287259274</v>
      </c>
      <c r="AZ77" s="15">
        <v>617.6526673357411</v>
      </c>
      <c r="BA77" s="75">
        <v>632.6185276100524</v>
      </c>
      <c r="BB77" s="51">
        <f t="shared" si="79"/>
        <v>54.063330234142654</v>
      </c>
      <c r="BC77" s="31">
        <f t="shared" si="80"/>
        <v>0.030225675408925623</v>
      </c>
      <c r="BE77" s="81" t="s">
        <v>72</v>
      </c>
      <c r="BF77" s="74">
        <v>749.7917532190302</v>
      </c>
      <c r="BG77" s="15">
        <v>747.8137674865314</v>
      </c>
      <c r="BH77" s="15">
        <v>732.5234119821323</v>
      </c>
      <c r="BI77" s="75">
        <v>715.3471926535706</v>
      </c>
      <c r="BJ77" s="51">
        <f t="shared" si="81"/>
        <v>-34.4445605654596</v>
      </c>
      <c r="BK77" s="31">
        <f t="shared" si="82"/>
        <v>-0.015553605853413144</v>
      </c>
      <c r="BM77" s="81" t="s">
        <v>72</v>
      </c>
      <c r="BN77" s="74">
        <v>1752.4489748933802</v>
      </c>
      <c r="BO77" s="15">
        <v>1793.6119936992125</v>
      </c>
      <c r="BP77" s="15">
        <v>1771.4651657824968</v>
      </c>
      <c r="BQ77" s="75">
        <v>1746.9650424503407</v>
      </c>
      <c r="BR77" s="51">
        <f t="shared" si="83"/>
        <v>-5.483932443039521</v>
      </c>
      <c r="BS77" s="31">
        <f t="shared" si="84"/>
        <v>-0.0010441887839468533</v>
      </c>
      <c r="BU77" s="81" t="s">
        <v>72</v>
      </c>
      <c r="BV77" s="14">
        <v>329.3382093572482</v>
      </c>
      <c r="BW77" s="15">
        <v>340.9848385462048</v>
      </c>
      <c r="BX77" s="15">
        <v>346.4446854340733</v>
      </c>
      <c r="BY77" s="16">
        <v>352.00495525516527</v>
      </c>
      <c r="BZ77" s="51">
        <f t="shared" si="85"/>
        <v>22.666745897917053</v>
      </c>
      <c r="CA77" s="31">
        <f t="shared" si="86"/>
        <v>0.022434634146096144</v>
      </c>
      <c r="CC77" s="81" t="s">
        <v>72</v>
      </c>
      <c r="CD77" s="74">
        <v>208.16328711488495</v>
      </c>
      <c r="CE77" s="15">
        <v>214.82813926420945</v>
      </c>
      <c r="CF77" s="15">
        <v>217.44716434295202</v>
      </c>
      <c r="CG77" s="75">
        <v>220.0526819774327</v>
      </c>
      <c r="CH77" s="51">
        <f t="shared" si="87"/>
        <v>11.88939486254776</v>
      </c>
      <c r="CI77" s="31">
        <f t="shared" si="88"/>
        <v>0.018687185326417888</v>
      </c>
      <c r="CK77" s="81" t="s">
        <v>72</v>
      </c>
      <c r="CL77" s="74">
        <v>239.2234881423908</v>
      </c>
      <c r="CM77" s="15">
        <v>245.31960457135162</v>
      </c>
      <c r="CN77" s="15">
        <v>247.533401726869</v>
      </c>
      <c r="CO77" s="75">
        <v>249.51136132528933</v>
      </c>
      <c r="CP77" s="51">
        <f t="shared" si="89"/>
        <v>10.287873182898522</v>
      </c>
      <c r="CQ77" s="31">
        <f t="shared" si="90"/>
        <v>0.014134371740953666</v>
      </c>
      <c r="CS77" s="81" t="s">
        <v>72</v>
      </c>
      <c r="CT77" s="74">
        <v>113.94995672653451</v>
      </c>
      <c r="CU77" s="15">
        <v>127.28389591820968</v>
      </c>
      <c r="CV77" s="15">
        <v>122.46517657093472</v>
      </c>
      <c r="CW77" s="75">
        <v>117.68481136921679</v>
      </c>
      <c r="CX77" s="51">
        <f t="shared" si="91"/>
        <v>3.7348546426822793</v>
      </c>
      <c r="CY77" s="31">
        <f t="shared" si="92"/>
        <v>0.010808185868551146</v>
      </c>
      <c r="DA77" s="81" t="s">
        <v>72</v>
      </c>
      <c r="DB77" s="74">
        <v>4425.444032535083</v>
      </c>
      <c r="DC77" s="15">
        <v>4475.931093182592</v>
      </c>
      <c r="DD77" s="15">
        <v>4447.59345712868</v>
      </c>
      <c r="DE77" s="75">
        <v>4327.936170796031</v>
      </c>
      <c r="DF77" s="51">
        <f t="shared" si="93"/>
        <v>-97.50786173905271</v>
      </c>
      <c r="DG77" s="31">
        <f t="shared" si="94"/>
        <v>-0.007399099647526275</v>
      </c>
      <c r="DI77" s="81" t="s">
        <v>72</v>
      </c>
      <c r="DJ77" s="74">
        <v>1424.9610727037982</v>
      </c>
      <c r="DK77" s="15">
        <v>1440.7852109603944</v>
      </c>
      <c r="DL77" s="15">
        <v>1431.3553720479729</v>
      </c>
      <c r="DM77" s="75">
        <v>1420.250758007506</v>
      </c>
      <c r="DN77" s="51">
        <f t="shared" si="95"/>
        <v>-4.710314696292244</v>
      </c>
      <c r="DO77" s="31">
        <f t="shared" si="96"/>
        <v>-0.001103074424821604</v>
      </c>
      <c r="DQ77" s="81" t="s">
        <v>72</v>
      </c>
      <c r="DR77" s="74">
        <v>585.415770804469</v>
      </c>
      <c r="DS77" s="15">
        <v>607.8860361601235</v>
      </c>
      <c r="DT77" s="15">
        <v>612.1494507191883</v>
      </c>
      <c r="DU77" s="75">
        <v>615.0047903498936</v>
      </c>
      <c r="DV77" s="51">
        <f t="shared" si="97"/>
        <v>29.58901954542455</v>
      </c>
      <c r="DW77" s="31">
        <f t="shared" si="98"/>
        <v>0.016571726970365352</v>
      </c>
      <c r="DY77" s="142" t="s">
        <v>72</v>
      </c>
      <c r="DZ77" s="117">
        <v>18979.826573524024</v>
      </c>
      <c r="EA77" s="105">
        <v>19349.54458973833</v>
      </c>
      <c r="EB77" s="105">
        <v>19442.07800735669</v>
      </c>
      <c r="EC77" s="118">
        <v>19286.322329450697</v>
      </c>
      <c r="ED77" s="107">
        <f t="shared" si="99"/>
        <v>306.49575592667316</v>
      </c>
      <c r="EE77" s="108">
        <f t="shared" si="100"/>
        <v>0.005354116078468918</v>
      </c>
    </row>
    <row r="78" spans="1:135" ht="15.6">
      <c r="A78" s="81" t="s">
        <v>73</v>
      </c>
      <c r="B78" s="62">
        <v>274.6997379820171</v>
      </c>
      <c r="C78" s="41">
        <v>269.4178518596466</v>
      </c>
      <c r="D78" s="41">
        <v>258.26647933551305</v>
      </c>
      <c r="E78" s="63">
        <v>245.32004973862973</v>
      </c>
      <c r="F78" s="51">
        <f t="shared" si="67"/>
        <v>-29.379688243387363</v>
      </c>
      <c r="G78" s="31">
        <f t="shared" si="68"/>
        <v>-0.037003002696011866</v>
      </c>
      <c r="H78" s="47"/>
      <c r="I78" s="81" t="s">
        <v>73</v>
      </c>
      <c r="J78" s="74">
        <v>3963.4808459404326</v>
      </c>
      <c r="K78" s="15">
        <v>4271.044740279749</v>
      </c>
      <c r="L78" s="15">
        <v>4611.04249143073</v>
      </c>
      <c r="M78" s="75">
        <v>4869.633679904257</v>
      </c>
      <c r="N78" s="51">
        <f t="shared" si="69"/>
        <v>906.1528339638248</v>
      </c>
      <c r="O78" s="31">
        <f t="shared" si="70"/>
        <v>0.07104201953342781</v>
      </c>
      <c r="Q78" s="81" t="s">
        <v>73</v>
      </c>
      <c r="R78" s="74">
        <v>993.9505812462413</v>
      </c>
      <c r="S78" s="15">
        <v>1001.7874764117182</v>
      </c>
      <c r="T78" s="15">
        <v>990.0642756558316</v>
      </c>
      <c r="U78" s="75">
        <v>967.2237072699237</v>
      </c>
      <c r="V78" s="51">
        <f t="shared" si="71"/>
        <v>-26.72687397631762</v>
      </c>
      <c r="W78" s="31">
        <f t="shared" si="72"/>
        <v>-0.00904474071396033</v>
      </c>
      <c r="Y78" s="81" t="s">
        <v>73</v>
      </c>
      <c r="Z78" s="74">
        <v>782.99415571032</v>
      </c>
      <c r="AA78" s="15">
        <v>831.8835811588809</v>
      </c>
      <c r="AB78" s="15">
        <v>880.2416018009651</v>
      </c>
      <c r="AC78" s="75">
        <v>913.6880327281712</v>
      </c>
      <c r="AD78" s="51">
        <f t="shared" si="73"/>
        <v>130.69387701785115</v>
      </c>
      <c r="AE78" s="31">
        <f t="shared" si="74"/>
        <v>0.052801444290422994</v>
      </c>
      <c r="AG78" s="81" t="s">
        <v>73</v>
      </c>
      <c r="AH78" s="14">
        <v>97.47485225207997</v>
      </c>
      <c r="AI78" s="15">
        <v>86.67386980695582</v>
      </c>
      <c r="AJ78" s="15">
        <v>80.51287971309326</v>
      </c>
      <c r="AK78" s="16">
        <v>73.3855957033848</v>
      </c>
      <c r="AL78" s="51">
        <f t="shared" si="75"/>
        <v>-24.089256548695175</v>
      </c>
      <c r="AM78" s="31">
        <f t="shared" si="76"/>
        <v>-0.09028348397796282</v>
      </c>
      <c r="AO78" s="81" t="s">
        <v>73</v>
      </c>
      <c r="AP78" s="74">
        <v>428.46352498171143</v>
      </c>
      <c r="AQ78" s="15">
        <v>440.6846114008172</v>
      </c>
      <c r="AR78" s="15">
        <v>446.25716914233544</v>
      </c>
      <c r="AS78" s="75">
        <v>451.2564509636999</v>
      </c>
      <c r="AT78" s="51">
        <f t="shared" si="77"/>
        <v>22.792925981988446</v>
      </c>
      <c r="AU78" s="31">
        <f t="shared" si="78"/>
        <v>0.017426837072781476</v>
      </c>
      <c r="AW78" s="81" t="s">
        <v>73</v>
      </c>
      <c r="AX78" s="74">
        <v>416.0030087934573</v>
      </c>
      <c r="AY78" s="15">
        <v>448.17914536875026</v>
      </c>
      <c r="AZ78" s="15">
        <v>476.04072992259535</v>
      </c>
      <c r="BA78" s="75">
        <v>506.2218626833009</v>
      </c>
      <c r="BB78" s="51">
        <f t="shared" si="79"/>
        <v>90.21885388984361</v>
      </c>
      <c r="BC78" s="31">
        <f t="shared" si="80"/>
        <v>0.0676153480826922</v>
      </c>
      <c r="BE78" s="81" t="s">
        <v>73</v>
      </c>
      <c r="BF78" s="74">
        <v>687.018143574387</v>
      </c>
      <c r="BG78" s="15">
        <v>701.615690378378</v>
      </c>
      <c r="BH78" s="15">
        <v>702.9965842143952</v>
      </c>
      <c r="BI78" s="75">
        <v>702.891458770598</v>
      </c>
      <c r="BJ78" s="51">
        <f t="shared" si="81"/>
        <v>15.873315196211024</v>
      </c>
      <c r="BK78" s="31">
        <f t="shared" si="82"/>
        <v>0.007642986634228466</v>
      </c>
      <c r="BM78" s="81" t="s">
        <v>73</v>
      </c>
      <c r="BN78" s="74">
        <v>1598.285512445843</v>
      </c>
      <c r="BO78" s="15">
        <v>1714.439872027108</v>
      </c>
      <c r="BP78" s="15">
        <v>1770.7214734202544</v>
      </c>
      <c r="BQ78" s="75">
        <v>1830.8936613763944</v>
      </c>
      <c r="BR78" s="51">
        <f t="shared" si="83"/>
        <v>232.60814893055135</v>
      </c>
      <c r="BS78" s="31">
        <f t="shared" si="84"/>
        <v>0.04633218921381088</v>
      </c>
      <c r="BU78" s="81" t="s">
        <v>73</v>
      </c>
      <c r="BV78" s="14">
        <v>241.14719610174564</v>
      </c>
      <c r="BW78" s="15">
        <v>261.19076390882077</v>
      </c>
      <c r="BX78" s="15">
        <v>278.35954741216017</v>
      </c>
      <c r="BY78" s="16">
        <v>296.71684617540245</v>
      </c>
      <c r="BZ78" s="51">
        <f t="shared" si="85"/>
        <v>55.56965007365682</v>
      </c>
      <c r="CA78" s="31">
        <f t="shared" si="86"/>
        <v>0.07156864145993236</v>
      </c>
      <c r="CC78" s="81" t="s">
        <v>73</v>
      </c>
      <c r="CD78" s="74">
        <v>140.2363495258974</v>
      </c>
      <c r="CE78" s="15">
        <v>148.97757896458253</v>
      </c>
      <c r="CF78" s="15">
        <v>155.94455211479237</v>
      </c>
      <c r="CG78" s="75">
        <v>163.22775996287592</v>
      </c>
      <c r="CH78" s="51">
        <f t="shared" si="87"/>
        <v>22.991410436978526</v>
      </c>
      <c r="CI78" s="31">
        <f t="shared" si="88"/>
        <v>0.05190811982455257</v>
      </c>
      <c r="CK78" s="81" t="s">
        <v>73</v>
      </c>
      <c r="CL78" s="74">
        <v>189.98773456994073</v>
      </c>
      <c r="CM78" s="15">
        <v>202.61186681339152</v>
      </c>
      <c r="CN78" s="15">
        <v>212.90526046650817</v>
      </c>
      <c r="CO78" s="75">
        <v>223.69838948296135</v>
      </c>
      <c r="CP78" s="51">
        <f t="shared" si="89"/>
        <v>33.71065491302062</v>
      </c>
      <c r="CQ78" s="31">
        <f t="shared" si="90"/>
        <v>0.055955859413613585</v>
      </c>
      <c r="CS78" s="81" t="s">
        <v>73</v>
      </c>
      <c r="CT78" s="74">
        <v>57.196118186285375</v>
      </c>
      <c r="CU78" s="15">
        <v>68.99624661878255</v>
      </c>
      <c r="CV78" s="15">
        <v>65.85550759586914</v>
      </c>
      <c r="CW78" s="75">
        <v>61.08747371142806</v>
      </c>
      <c r="CX78" s="51">
        <f t="shared" si="91"/>
        <v>3.8913555251426857</v>
      </c>
      <c r="CY78" s="31">
        <f t="shared" si="92"/>
        <v>0.022182724281244237</v>
      </c>
      <c r="DA78" s="81" t="s">
        <v>73</v>
      </c>
      <c r="DB78" s="74">
        <v>3927.4432462452105</v>
      </c>
      <c r="DC78" s="15">
        <v>4125.821117208356</v>
      </c>
      <c r="DD78" s="15">
        <v>4269.1270999764965</v>
      </c>
      <c r="DE78" s="75">
        <v>4310.977360405702</v>
      </c>
      <c r="DF78" s="51">
        <f t="shared" si="93"/>
        <v>383.5341141604913</v>
      </c>
      <c r="DG78" s="31">
        <f t="shared" si="94"/>
        <v>0.03154602067158141</v>
      </c>
      <c r="DI78" s="81" t="s">
        <v>73</v>
      </c>
      <c r="DJ78" s="74">
        <v>691.7602811374361</v>
      </c>
      <c r="DK78" s="15">
        <v>723.196433852521</v>
      </c>
      <c r="DL78" s="15">
        <v>745.394044899412</v>
      </c>
      <c r="DM78" s="75">
        <v>769.6289167444818</v>
      </c>
      <c r="DN78" s="51">
        <f t="shared" si="95"/>
        <v>77.86863560704569</v>
      </c>
      <c r="DO78" s="31">
        <f t="shared" si="96"/>
        <v>0.03619601586058718</v>
      </c>
      <c r="DQ78" s="81" t="s">
        <v>73</v>
      </c>
      <c r="DR78" s="74">
        <v>266.63771543971365</v>
      </c>
      <c r="DS78" s="15">
        <v>287.568371483204</v>
      </c>
      <c r="DT78" s="15">
        <v>301.9225369919203</v>
      </c>
      <c r="DU78" s="75">
        <v>316.19293836629754</v>
      </c>
      <c r="DV78" s="51">
        <f t="shared" si="97"/>
        <v>49.555222926583895</v>
      </c>
      <c r="DW78" s="31">
        <f t="shared" si="98"/>
        <v>0.058465878368328505</v>
      </c>
      <c r="DY78" s="142" t="s">
        <v>73</v>
      </c>
      <c r="DZ78" s="117">
        <v>14664.95891413869</v>
      </c>
      <c r="EA78" s="105">
        <v>15518.760253836206</v>
      </c>
      <c r="EB78" s="105">
        <v>16242.484634237875</v>
      </c>
      <c r="EC78" s="118">
        <v>16762.526903879516</v>
      </c>
      <c r="ED78" s="107">
        <f t="shared" si="99"/>
        <v>2097.5679897408263</v>
      </c>
      <c r="EE78" s="108">
        <f t="shared" si="100"/>
        <v>0.045569435059233054</v>
      </c>
    </row>
    <row r="79" spans="1:135" ht="15.6">
      <c r="A79" s="81" t="s">
        <v>74</v>
      </c>
      <c r="B79" s="62">
        <v>300.5531920177461</v>
      </c>
      <c r="C79" s="41">
        <v>300.6802998415633</v>
      </c>
      <c r="D79" s="41">
        <v>293.81687990221565</v>
      </c>
      <c r="E79" s="63">
        <v>283.93440512561233</v>
      </c>
      <c r="F79" s="51">
        <f t="shared" si="67"/>
        <v>-16.618786892133755</v>
      </c>
      <c r="G79" s="31">
        <f t="shared" si="68"/>
        <v>-0.018781882500325753</v>
      </c>
      <c r="H79" s="47"/>
      <c r="I79" s="81" t="s">
        <v>74</v>
      </c>
      <c r="J79" s="74">
        <v>4071.7523150984716</v>
      </c>
      <c r="K79" s="15">
        <v>4457.328059894063</v>
      </c>
      <c r="L79" s="15">
        <v>4882.4289166032595</v>
      </c>
      <c r="M79" s="75">
        <v>5222.9634511540935</v>
      </c>
      <c r="N79" s="51">
        <f t="shared" si="69"/>
        <v>1151.2111360556219</v>
      </c>
      <c r="O79" s="31">
        <f t="shared" si="70"/>
        <v>0.08653873027445957</v>
      </c>
      <c r="Q79" s="81" t="s">
        <v>74</v>
      </c>
      <c r="R79" s="74">
        <v>964.007869711136</v>
      </c>
      <c r="S79" s="15">
        <v>989.8676132731426</v>
      </c>
      <c r="T79" s="15">
        <v>996.4083789826533</v>
      </c>
      <c r="U79" s="75">
        <v>994.8097747260783</v>
      </c>
      <c r="V79" s="51">
        <f t="shared" si="71"/>
        <v>30.80190501494235</v>
      </c>
      <c r="W79" s="31">
        <f t="shared" si="72"/>
        <v>0.010539176476429324</v>
      </c>
      <c r="Y79" s="81" t="s">
        <v>74</v>
      </c>
      <c r="Z79" s="74">
        <v>937.866970238234</v>
      </c>
      <c r="AA79" s="15">
        <v>1006.0852866947727</v>
      </c>
      <c r="AB79" s="15">
        <v>1074.9500854639498</v>
      </c>
      <c r="AC79" s="75">
        <v>1126.7309067183598</v>
      </c>
      <c r="AD79" s="51">
        <f t="shared" si="73"/>
        <v>188.86393648012586</v>
      </c>
      <c r="AE79" s="31">
        <f t="shared" si="74"/>
        <v>0.06306459754119698</v>
      </c>
      <c r="AG79" s="81" t="s">
        <v>74</v>
      </c>
      <c r="AH79" s="14">
        <v>96.5193764343042</v>
      </c>
      <c r="AI79" s="15">
        <v>87.57653756031459</v>
      </c>
      <c r="AJ79" s="15">
        <v>83.0172637800978</v>
      </c>
      <c r="AK79" s="16">
        <v>77.58076877400663</v>
      </c>
      <c r="AL79" s="51">
        <f t="shared" si="75"/>
        <v>-18.938607660297578</v>
      </c>
      <c r="AM79" s="31">
        <f t="shared" si="76"/>
        <v>-0.07022073420934138</v>
      </c>
      <c r="AO79" s="81" t="s">
        <v>74</v>
      </c>
      <c r="AP79" s="74">
        <v>438.1628008794636</v>
      </c>
      <c r="AQ79" s="15">
        <v>458.9662106213091</v>
      </c>
      <c r="AR79" s="15">
        <v>473.22691108510224</v>
      </c>
      <c r="AS79" s="75">
        <v>486.8556813423348</v>
      </c>
      <c r="AT79" s="51">
        <f t="shared" si="77"/>
        <v>48.69288046287119</v>
      </c>
      <c r="AU79" s="31">
        <f t="shared" si="78"/>
        <v>0.03574993032982188</v>
      </c>
      <c r="AW79" s="81" t="s">
        <v>74</v>
      </c>
      <c r="AX79" s="74">
        <v>355.53997708614884</v>
      </c>
      <c r="AY79" s="15">
        <v>389.09608624274654</v>
      </c>
      <c r="AZ79" s="15">
        <v>419.52788820711754</v>
      </c>
      <c r="BA79" s="75">
        <v>452.62483337751945</v>
      </c>
      <c r="BB79" s="51">
        <f t="shared" si="79"/>
        <v>97.08485629137061</v>
      </c>
      <c r="BC79" s="31">
        <f t="shared" si="80"/>
        <v>0.08380207781451254</v>
      </c>
      <c r="BE79" s="81" t="s">
        <v>74</v>
      </c>
      <c r="BF79" s="74">
        <v>432.09510737134474</v>
      </c>
      <c r="BG79" s="15">
        <v>447.3950262413</v>
      </c>
      <c r="BH79" s="15">
        <v>454.9018554054394</v>
      </c>
      <c r="BI79" s="75">
        <v>460.8523351973915</v>
      </c>
      <c r="BJ79" s="51">
        <f t="shared" si="81"/>
        <v>28.757227826046744</v>
      </c>
      <c r="BK79" s="31">
        <f t="shared" si="82"/>
        <v>0.021709616887928718</v>
      </c>
      <c r="BM79" s="81" t="s">
        <v>74</v>
      </c>
      <c r="BN79" s="74">
        <v>1310.7938024257205</v>
      </c>
      <c r="BO79" s="15">
        <v>1424.3500599450917</v>
      </c>
      <c r="BP79" s="15">
        <v>1489.8643910408352</v>
      </c>
      <c r="BQ79" s="75">
        <v>1557.7135679418252</v>
      </c>
      <c r="BR79" s="51">
        <f t="shared" si="83"/>
        <v>246.9197655161047</v>
      </c>
      <c r="BS79" s="31">
        <f t="shared" si="84"/>
        <v>0.05921569612051725</v>
      </c>
      <c r="BU79" s="81" t="s">
        <v>74</v>
      </c>
      <c r="BV79" s="14">
        <v>206.1754077399331</v>
      </c>
      <c r="BW79" s="15">
        <v>224.7009844789641</v>
      </c>
      <c r="BX79" s="15">
        <v>240.85614035671318</v>
      </c>
      <c r="BY79" s="16">
        <v>258.0773077074317</v>
      </c>
      <c r="BZ79" s="51">
        <f t="shared" si="85"/>
        <v>51.90189996749862</v>
      </c>
      <c r="CA79" s="31">
        <f t="shared" si="86"/>
        <v>0.07771597166657185</v>
      </c>
      <c r="CC79" s="81" t="s">
        <v>74</v>
      </c>
      <c r="CD79" s="74">
        <v>125.02384269978901</v>
      </c>
      <c r="CE79" s="15">
        <v>133.97898216500639</v>
      </c>
      <c r="CF79" s="15">
        <v>141.3584298168949</v>
      </c>
      <c r="CG79" s="75">
        <v>148.93946221472424</v>
      </c>
      <c r="CH79" s="51">
        <f t="shared" si="87"/>
        <v>23.91561951493523</v>
      </c>
      <c r="CI79" s="31">
        <f t="shared" si="88"/>
        <v>0.06008082611725807</v>
      </c>
      <c r="CK79" s="81" t="s">
        <v>74</v>
      </c>
      <c r="CL79" s="74">
        <v>163.21889453992716</v>
      </c>
      <c r="CM79" s="15">
        <v>175.1833953347504</v>
      </c>
      <c r="CN79" s="15">
        <v>185.24610576117237</v>
      </c>
      <c r="CO79" s="75">
        <v>195.7523162825676</v>
      </c>
      <c r="CP79" s="51">
        <f t="shared" si="89"/>
        <v>32.53342174264043</v>
      </c>
      <c r="CQ79" s="31">
        <f t="shared" si="90"/>
        <v>0.06245894969486887</v>
      </c>
      <c r="CS79" s="81" t="s">
        <v>74</v>
      </c>
      <c r="CT79" s="74">
        <v>60.12816573457034</v>
      </c>
      <c r="CU79" s="15">
        <v>70.7755284985704</v>
      </c>
      <c r="CV79" s="15">
        <v>68.91364872898086</v>
      </c>
      <c r="CW79" s="75">
        <v>66.72715783698855</v>
      </c>
      <c r="CX79" s="51">
        <f t="shared" si="91"/>
        <v>6.598992102418215</v>
      </c>
      <c r="CY79" s="31">
        <f t="shared" si="92"/>
        <v>0.03532068379789588</v>
      </c>
      <c r="DA79" s="81" t="s">
        <v>74</v>
      </c>
      <c r="DB79" s="74">
        <v>3330.2102735343815</v>
      </c>
      <c r="DC79" s="15">
        <v>3549.02878335503</v>
      </c>
      <c r="DD79" s="15">
        <v>3722.7227493245427</v>
      </c>
      <c r="DE79" s="75">
        <v>3810.2115314918315</v>
      </c>
      <c r="DF79" s="51">
        <f t="shared" si="93"/>
        <v>480.00125795745</v>
      </c>
      <c r="DG79" s="31">
        <f t="shared" si="94"/>
        <v>0.04590557261727457</v>
      </c>
      <c r="DI79" s="81" t="s">
        <v>74</v>
      </c>
      <c r="DJ79" s="74">
        <v>747.1858312510551</v>
      </c>
      <c r="DK79" s="15">
        <v>795.5312228038615</v>
      </c>
      <c r="DL79" s="15">
        <v>834.2412211772714</v>
      </c>
      <c r="DM79" s="75">
        <v>874.466566061047</v>
      </c>
      <c r="DN79" s="51">
        <f t="shared" si="95"/>
        <v>127.28073480999194</v>
      </c>
      <c r="DO79" s="31">
        <f t="shared" si="96"/>
        <v>0.05383235251118368</v>
      </c>
      <c r="DQ79" s="81" t="s">
        <v>74</v>
      </c>
      <c r="DR79" s="74">
        <v>302.6686272436034</v>
      </c>
      <c r="DS79" s="15">
        <v>331.3065068288915</v>
      </c>
      <c r="DT79" s="15">
        <v>352.81688957768336</v>
      </c>
      <c r="DU79" s="75">
        <v>374.59772964276334</v>
      </c>
      <c r="DV79" s="51">
        <f t="shared" si="97"/>
        <v>71.92910239915994</v>
      </c>
      <c r="DW79" s="31">
        <f t="shared" si="98"/>
        <v>0.07365786858011458</v>
      </c>
      <c r="DY79" s="142" t="s">
        <v>74</v>
      </c>
      <c r="DZ79" s="117">
        <v>13563.018486190656</v>
      </c>
      <c r="EA79" s="105">
        <v>14566.906789643246</v>
      </c>
      <c r="EB79" s="105">
        <v>15459.788822535662</v>
      </c>
      <c r="EC79" s="118">
        <v>16164.870239364393</v>
      </c>
      <c r="ED79" s="107">
        <f t="shared" si="99"/>
        <v>2601.851753173736</v>
      </c>
      <c r="EE79" s="108">
        <f t="shared" si="100"/>
        <v>0.06024269695330564</v>
      </c>
    </row>
    <row r="80" spans="1:135" ht="15.6">
      <c r="A80" s="81" t="s">
        <v>75</v>
      </c>
      <c r="B80" s="62">
        <v>326.33709370141736</v>
      </c>
      <c r="C80" s="41">
        <v>323.54955248696405</v>
      </c>
      <c r="D80" s="41">
        <v>313.1286508149757</v>
      </c>
      <c r="E80" s="63">
        <v>299.74767262181746</v>
      </c>
      <c r="F80" s="51">
        <f t="shared" si="67"/>
        <v>-26.5894210795999</v>
      </c>
      <c r="G80" s="31">
        <f t="shared" si="68"/>
        <v>-0.027932418974942586</v>
      </c>
      <c r="H80" s="47"/>
      <c r="I80" s="81" t="s">
        <v>75</v>
      </c>
      <c r="J80" s="74">
        <v>4306.763965912573</v>
      </c>
      <c r="K80" s="15">
        <v>4683.312201205248</v>
      </c>
      <c r="L80" s="15">
        <v>5100.638998189672</v>
      </c>
      <c r="M80" s="75">
        <v>5423.665863159078</v>
      </c>
      <c r="N80" s="51">
        <f t="shared" si="69"/>
        <v>1116.9018972465046</v>
      </c>
      <c r="O80" s="31">
        <f t="shared" si="70"/>
        <v>0.07989273245426642</v>
      </c>
      <c r="Q80" s="81" t="s">
        <v>75</v>
      </c>
      <c r="R80" s="74">
        <v>957.774805261257</v>
      </c>
      <c r="S80" s="15">
        <v>976.5741662737597</v>
      </c>
      <c r="T80" s="15">
        <v>977.033951994626</v>
      </c>
      <c r="U80" s="75">
        <v>969.0625161448232</v>
      </c>
      <c r="V80" s="51">
        <f t="shared" si="71"/>
        <v>11.287710883566206</v>
      </c>
      <c r="W80" s="31">
        <f t="shared" si="72"/>
        <v>0.003913117393731902</v>
      </c>
      <c r="Y80" s="81" t="s">
        <v>75</v>
      </c>
      <c r="Z80" s="74">
        <v>727.8253946488735</v>
      </c>
      <c r="AA80" s="15">
        <v>777.946693564835</v>
      </c>
      <c r="AB80" s="15">
        <v>828.4491174353884</v>
      </c>
      <c r="AC80" s="75">
        <v>865.2186525582149</v>
      </c>
      <c r="AD80" s="51">
        <f t="shared" si="73"/>
        <v>137.3932579093414</v>
      </c>
      <c r="AE80" s="31">
        <f t="shared" si="74"/>
        <v>0.05933394677901682</v>
      </c>
      <c r="AG80" s="81" t="s">
        <v>75</v>
      </c>
      <c r="AH80" s="14">
        <v>84.26031612278892</v>
      </c>
      <c r="AI80" s="15">
        <v>75.63787013490183</v>
      </c>
      <c r="AJ80" s="15">
        <v>70.93009531390535</v>
      </c>
      <c r="AK80" s="16">
        <v>65.2092943040078</v>
      </c>
      <c r="AL80" s="51">
        <f t="shared" si="75"/>
        <v>-19.051021818781123</v>
      </c>
      <c r="AM80" s="31">
        <f t="shared" si="76"/>
        <v>-0.08188840534965791</v>
      </c>
      <c r="AO80" s="81" t="s">
        <v>75</v>
      </c>
      <c r="AP80" s="74">
        <v>370.3513016079822</v>
      </c>
      <c r="AQ80" s="15">
        <v>384.50099264490353</v>
      </c>
      <c r="AR80" s="15">
        <v>392.57886945907336</v>
      </c>
      <c r="AS80" s="75">
        <v>400.00111386699126</v>
      </c>
      <c r="AT80" s="51">
        <f t="shared" si="77"/>
        <v>29.64981225900908</v>
      </c>
      <c r="AU80" s="31">
        <f t="shared" si="78"/>
        <v>0.02600412881626113</v>
      </c>
      <c r="AW80" s="81" t="s">
        <v>75</v>
      </c>
      <c r="AX80" s="74">
        <v>321.20816552528777</v>
      </c>
      <c r="AY80" s="15">
        <v>348.1384979716093</v>
      </c>
      <c r="AZ80" s="15">
        <v>371.809939357967</v>
      </c>
      <c r="BA80" s="75">
        <v>397.18884194544466</v>
      </c>
      <c r="BB80" s="51">
        <f t="shared" si="79"/>
        <v>75.9806764201569</v>
      </c>
      <c r="BC80" s="31">
        <f t="shared" si="80"/>
        <v>0.07333878003054384</v>
      </c>
      <c r="BE80" s="81" t="s">
        <v>75</v>
      </c>
      <c r="BF80" s="74">
        <v>569.1168019826196</v>
      </c>
      <c r="BG80" s="15">
        <v>584.2221154817718</v>
      </c>
      <c r="BH80" s="15">
        <v>589.3612902858672</v>
      </c>
      <c r="BI80" s="75">
        <v>592.0345658864236</v>
      </c>
      <c r="BJ80" s="51">
        <f t="shared" si="81"/>
        <v>22.91776390380403</v>
      </c>
      <c r="BK80" s="31">
        <f t="shared" si="82"/>
        <v>0.013246748475851167</v>
      </c>
      <c r="BM80" s="81" t="s">
        <v>75</v>
      </c>
      <c r="BN80" s="74">
        <v>1401.7946186068325</v>
      </c>
      <c r="BO80" s="15">
        <v>1516.020156170568</v>
      </c>
      <c r="BP80" s="15">
        <v>1576.4308000666467</v>
      </c>
      <c r="BQ80" s="75">
        <v>1639.3696757184664</v>
      </c>
      <c r="BR80" s="51">
        <f t="shared" si="83"/>
        <v>237.5750571116339</v>
      </c>
      <c r="BS80" s="31">
        <f t="shared" si="84"/>
        <v>0.053571877467043505</v>
      </c>
      <c r="BU80" s="81" t="s">
        <v>75</v>
      </c>
      <c r="BV80" s="14">
        <v>202.9993240401947</v>
      </c>
      <c r="BW80" s="15">
        <v>220.37096820877682</v>
      </c>
      <c r="BX80" s="15">
        <v>235.74659697972507</v>
      </c>
      <c r="BY80" s="16">
        <v>252.24257610683222</v>
      </c>
      <c r="BZ80" s="51">
        <f t="shared" si="85"/>
        <v>49.243252066637524</v>
      </c>
      <c r="CA80" s="31">
        <f t="shared" si="86"/>
        <v>0.07508119931447221</v>
      </c>
      <c r="CC80" s="81" t="s">
        <v>75</v>
      </c>
      <c r="CD80" s="74">
        <v>141.01917916293218</v>
      </c>
      <c r="CE80" s="15">
        <v>149.51909319961166</v>
      </c>
      <c r="CF80" s="15">
        <v>156.2956253818462</v>
      </c>
      <c r="CG80" s="75">
        <v>163.14387675188874</v>
      </c>
      <c r="CH80" s="51">
        <f t="shared" si="87"/>
        <v>22.124697588956565</v>
      </c>
      <c r="CI80" s="31">
        <f t="shared" si="88"/>
        <v>0.049778156641649085</v>
      </c>
      <c r="CK80" s="81" t="s">
        <v>75</v>
      </c>
      <c r="CL80" s="74">
        <v>195.8796944658608</v>
      </c>
      <c r="CM80" s="15">
        <v>207.43694270107395</v>
      </c>
      <c r="CN80" s="15">
        <v>216.64631646977284</v>
      </c>
      <c r="CO80" s="75">
        <v>225.9452743700923</v>
      </c>
      <c r="CP80" s="51">
        <f t="shared" si="89"/>
        <v>30.065579904231498</v>
      </c>
      <c r="CQ80" s="31">
        <f t="shared" si="90"/>
        <v>0.048748328194733404</v>
      </c>
      <c r="CS80" s="81" t="s">
        <v>75</v>
      </c>
      <c r="CT80" s="74">
        <v>60.67230691913799</v>
      </c>
      <c r="CU80" s="15">
        <v>71.88283661218304</v>
      </c>
      <c r="CV80" s="15">
        <v>69.56417199897315</v>
      </c>
      <c r="CW80" s="75">
        <v>66.99501008217757</v>
      </c>
      <c r="CX80" s="51">
        <f t="shared" si="91"/>
        <v>6.322703163039584</v>
      </c>
      <c r="CY80" s="31">
        <f t="shared" si="92"/>
        <v>0.03359559439679316</v>
      </c>
      <c r="DA80" s="81" t="s">
        <v>75</v>
      </c>
      <c r="DB80" s="74">
        <v>2281.9517776339108</v>
      </c>
      <c r="DC80" s="15">
        <v>2412.3315373021505</v>
      </c>
      <c r="DD80" s="15">
        <v>2511.1885681377726</v>
      </c>
      <c r="DE80" s="75">
        <v>2550.7488687981154</v>
      </c>
      <c r="DF80" s="51">
        <f t="shared" si="93"/>
        <v>268.79709116420463</v>
      </c>
      <c r="DG80" s="31">
        <f t="shared" si="94"/>
        <v>0.0378161229183267</v>
      </c>
      <c r="DI80" s="81" t="s">
        <v>75</v>
      </c>
      <c r="DJ80" s="74">
        <v>771.2460357068956</v>
      </c>
      <c r="DK80" s="15">
        <v>816.5392413112239</v>
      </c>
      <c r="DL80" s="15">
        <v>851.7405114968385</v>
      </c>
      <c r="DM80" s="75">
        <v>888.0679225194102</v>
      </c>
      <c r="DN80" s="51">
        <f t="shared" si="95"/>
        <v>116.82188681251466</v>
      </c>
      <c r="DO80" s="31">
        <f t="shared" si="96"/>
        <v>0.04813626163487372</v>
      </c>
      <c r="DQ80" s="81" t="s">
        <v>75</v>
      </c>
      <c r="DR80" s="74">
        <v>289.76365697047004</v>
      </c>
      <c r="DS80" s="15">
        <v>318.3087481171013</v>
      </c>
      <c r="DT80" s="15">
        <v>339.43911819368583</v>
      </c>
      <c r="DU80" s="75">
        <v>361.3208725084072</v>
      </c>
      <c r="DV80" s="51">
        <f t="shared" si="97"/>
        <v>71.55721553793717</v>
      </c>
      <c r="DW80" s="31">
        <f t="shared" si="98"/>
        <v>0.07634057456661747</v>
      </c>
      <c r="DY80" s="142" t="s">
        <v>75</v>
      </c>
      <c r="DZ80" s="117">
        <v>12815.626952273897</v>
      </c>
      <c r="EA80" s="105">
        <v>13669.621075107701</v>
      </c>
      <c r="EB80" s="105">
        <v>14415.485926961124</v>
      </c>
      <c r="EC80" s="118">
        <v>14977.572287365874</v>
      </c>
      <c r="ED80" s="107">
        <f t="shared" si="99"/>
        <v>2161.9453350919775</v>
      </c>
      <c r="EE80" s="108">
        <f t="shared" si="100"/>
        <v>0.053336634708398334</v>
      </c>
    </row>
    <row r="81" spans="1:135" ht="15.6">
      <c r="A81" s="81" t="s">
        <v>76</v>
      </c>
      <c r="B81" s="62">
        <v>557.6735425074746</v>
      </c>
      <c r="C81" s="41">
        <v>558.729565404353</v>
      </c>
      <c r="D81" s="41">
        <v>548.0071174248268</v>
      </c>
      <c r="E81" s="63">
        <v>532.3325322408461</v>
      </c>
      <c r="F81" s="51">
        <f t="shared" si="67"/>
        <v>-25.341010266628473</v>
      </c>
      <c r="G81" s="31">
        <f t="shared" si="68"/>
        <v>-0.015382261369847106</v>
      </c>
      <c r="H81" s="47"/>
      <c r="I81" s="81" t="s">
        <v>76</v>
      </c>
      <c r="J81" s="74">
        <v>7278.256893336687</v>
      </c>
      <c r="K81" s="15">
        <v>7882.94955429629</v>
      </c>
      <c r="L81" s="15">
        <v>8538.602606530318</v>
      </c>
      <c r="M81" s="75">
        <v>9062.970256388428</v>
      </c>
      <c r="N81" s="51">
        <f t="shared" si="69"/>
        <v>1784.71336305174</v>
      </c>
      <c r="O81" s="31">
        <f t="shared" si="70"/>
        <v>0.07584009251870527</v>
      </c>
      <c r="Q81" s="81" t="s">
        <v>76</v>
      </c>
      <c r="R81" s="74">
        <v>1750.6597932461777</v>
      </c>
      <c r="S81" s="15">
        <v>1796.9672344881221</v>
      </c>
      <c r="T81" s="15">
        <v>1812.4525624472267</v>
      </c>
      <c r="U81" s="75">
        <v>1806.4188083005965</v>
      </c>
      <c r="V81" s="51">
        <f t="shared" si="71"/>
        <v>55.759015054418796</v>
      </c>
      <c r="W81" s="31">
        <f t="shared" si="72"/>
        <v>0.010505999429803126</v>
      </c>
      <c r="Y81" s="81" t="s">
        <v>76</v>
      </c>
      <c r="Z81" s="74">
        <v>1427.928667100129</v>
      </c>
      <c r="AA81" s="15">
        <v>1522.3334045265024</v>
      </c>
      <c r="AB81" s="15">
        <v>1618.4321862819843</v>
      </c>
      <c r="AC81" s="75">
        <v>1691.6139642974138</v>
      </c>
      <c r="AD81" s="51">
        <f t="shared" si="73"/>
        <v>263.68529719728485</v>
      </c>
      <c r="AE81" s="31">
        <f t="shared" si="74"/>
        <v>0.058111861798493036</v>
      </c>
      <c r="AG81" s="81" t="s">
        <v>76</v>
      </c>
      <c r="AH81" s="14">
        <v>146.3037879870521</v>
      </c>
      <c r="AI81" s="15">
        <v>135.01127231566676</v>
      </c>
      <c r="AJ81" s="15">
        <v>128.78130627941118</v>
      </c>
      <c r="AK81" s="16">
        <v>122.09813859100362</v>
      </c>
      <c r="AL81" s="51">
        <f t="shared" si="75"/>
        <v>-24.20564939604847</v>
      </c>
      <c r="AM81" s="31">
        <f t="shared" si="76"/>
        <v>-0.058505420170021916</v>
      </c>
      <c r="AO81" s="81" t="s">
        <v>76</v>
      </c>
      <c r="AP81" s="74">
        <v>646.5810384068832</v>
      </c>
      <c r="AQ81" s="15">
        <v>671.1138549947472</v>
      </c>
      <c r="AR81" s="15">
        <v>685.9698133855356</v>
      </c>
      <c r="AS81" s="75">
        <v>699.6396261071187</v>
      </c>
      <c r="AT81" s="51">
        <f t="shared" si="77"/>
        <v>53.058587700235535</v>
      </c>
      <c r="AU81" s="31">
        <f t="shared" si="78"/>
        <v>0.026637550091530127</v>
      </c>
      <c r="AW81" s="81" t="s">
        <v>76</v>
      </c>
      <c r="AX81" s="74">
        <v>759.5885872921857</v>
      </c>
      <c r="AY81" s="15">
        <v>819.5094770768137</v>
      </c>
      <c r="AZ81" s="15">
        <v>871.5572914955637</v>
      </c>
      <c r="BA81" s="75">
        <v>927.0136027233324</v>
      </c>
      <c r="BB81" s="51">
        <f t="shared" si="79"/>
        <v>167.42501543114668</v>
      </c>
      <c r="BC81" s="31">
        <f t="shared" si="80"/>
        <v>0.06865098895119837</v>
      </c>
      <c r="BE81" s="81" t="s">
        <v>76</v>
      </c>
      <c r="BF81" s="74">
        <v>847.1686729047749</v>
      </c>
      <c r="BG81" s="15">
        <v>872.9700944883335</v>
      </c>
      <c r="BH81" s="15">
        <v>884.6456356841386</v>
      </c>
      <c r="BI81" s="75">
        <v>893.0819980117075</v>
      </c>
      <c r="BJ81" s="51">
        <f t="shared" si="81"/>
        <v>45.913325106932575</v>
      </c>
      <c r="BK81" s="31">
        <f t="shared" si="82"/>
        <v>0.017748527028283556</v>
      </c>
      <c r="BM81" s="81" t="s">
        <v>76</v>
      </c>
      <c r="BN81" s="74">
        <v>1876.7436090778913</v>
      </c>
      <c r="BO81" s="15">
        <v>2020.9916693243513</v>
      </c>
      <c r="BP81" s="15">
        <v>2102.6211686558636</v>
      </c>
      <c r="BQ81" s="75">
        <v>2187.6939187286275</v>
      </c>
      <c r="BR81" s="51">
        <f t="shared" si="83"/>
        <v>310.95030965073624</v>
      </c>
      <c r="BS81" s="31">
        <f t="shared" si="84"/>
        <v>0.052431579903246206</v>
      </c>
      <c r="BU81" s="81" t="s">
        <v>76</v>
      </c>
      <c r="BV81" s="14">
        <v>279.86606860378424</v>
      </c>
      <c r="BW81" s="15">
        <v>304.3765689689657</v>
      </c>
      <c r="BX81" s="15">
        <v>325.06606269575025</v>
      </c>
      <c r="BY81" s="16">
        <v>347.0134445433375</v>
      </c>
      <c r="BZ81" s="51">
        <f t="shared" si="85"/>
        <v>67.14737593955329</v>
      </c>
      <c r="CA81" s="31">
        <f t="shared" si="86"/>
        <v>0.07431593624402355</v>
      </c>
      <c r="CC81" s="81" t="s">
        <v>76</v>
      </c>
      <c r="CD81" s="74">
        <v>166.2024588666066</v>
      </c>
      <c r="CE81" s="15">
        <v>177.81216293054476</v>
      </c>
      <c r="CF81" s="15">
        <v>187.52791376566387</v>
      </c>
      <c r="CG81" s="75">
        <v>197.66048613300413</v>
      </c>
      <c r="CH81" s="51">
        <f t="shared" si="87"/>
        <v>31.458027266397522</v>
      </c>
      <c r="CI81" s="31">
        <f t="shared" si="88"/>
        <v>0.05948335512805647</v>
      </c>
      <c r="CK81" s="81" t="s">
        <v>76</v>
      </c>
      <c r="CL81" s="74">
        <v>229.26073557623872</v>
      </c>
      <c r="CM81" s="15">
        <v>246.1809997080071</v>
      </c>
      <c r="CN81" s="15">
        <v>260.7509208555712</v>
      </c>
      <c r="CO81" s="75">
        <v>275.9647395675334</v>
      </c>
      <c r="CP81" s="51">
        <f t="shared" si="89"/>
        <v>46.704003991294684</v>
      </c>
      <c r="CQ81" s="31">
        <f t="shared" si="90"/>
        <v>0.063754240997842</v>
      </c>
      <c r="CS81" s="81" t="s">
        <v>76</v>
      </c>
      <c r="CT81" s="74">
        <v>78.57362572988994</v>
      </c>
      <c r="CU81" s="15">
        <v>92.65511460806181</v>
      </c>
      <c r="CV81" s="15">
        <v>90.35817979110108</v>
      </c>
      <c r="CW81" s="75">
        <v>87.70700751969987</v>
      </c>
      <c r="CX81" s="51">
        <f t="shared" si="91"/>
        <v>9.133381789809931</v>
      </c>
      <c r="CY81" s="31">
        <f t="shared" si="92"/>
        <v>0.03733532291638819</v>
      </c>
      <c r="DA81" s="81" t="s">
        <v>76</v>
      </c>
      <c r="DB81" s="74">
        <v>3152.481470585602</v>
      </c>
      <c r="DC81" s="15">
        <v>3333.5207391892272</v>
      </c>
      <c r="DD81" s="15">
        <v>3474.055954046581</v>
      </c>
      <c r="DE81" s="75">
        <v>3541.913870786582</v>
      </c>
      <c r="DF81" s="51">
        <f t="shared" si="93"/>
        <v>389.4324002009798</v>
      </c>
      <c r="DG81" s="31">
        <f t="shared" si="94"/>
        <v>0.03958934069297371</v>
      </c>
      <c r="DI81" s="81" t="s">
        <v>76</v>
      </c>
      <c r="DJ81" s="74">
        <v>1104.5988459675395</v>
      </c>
      <c r="DK81" s="15">
        <v>1170.5044356212352</v>
      </c>
      <c r="DL81" s="15">
        <v>1223.0527890240317</v>
      </c>
      <c r="DM81" s="75">
        <v>1276.9188818962173</v>
      </c>
      <c r="DN81" s="51">
        <f t="shared" si="95"/>
        <v>172.32003592867773</v>
      </c>
      <c r="DO81" s="31">
        <f t="shared" si="96"/>
        <v>0.04950917898986762</v>
      </c>
      <c r="DQ81" s="81" t="s">
        <v>76</v>
      </c>
      <c r="DR81" s="74">
        <v>425.2903542440128</v>
      </c>
      <c r="DS81" s="15">
        <v>464.4395377841044</v>
      </c>
      <c r="DT81" s="15">
        <v>494.0808635422349</v>
      </c>
      <c r="DU81" s="75">
        <v>524.8202751335789</v>
      </c>
      <c r="DV81" s="51">
        <f t="shared" si="97"/>
        <v>99.52992088956609</v>
      </c>
      <c r="DW81" s="31">
        <f t="shared" si="98"/>
        <v>0.07260962701721052</v>
      </c>
      <c r="DY81" s="142" t="s">
        <v>76</v>
      </c>
      <c r="DZ81" s="117">
        <v>20751.295055630224</v>
      </c>
      <c r="EA81" s="105">
        <v>22086.5421339743</v>
      </c>
      <c r="EB81" s="105">
        <v>23249.503381103605</v>
      </c>
      <c r="EC81" s="118">
        <v>24152.68335713558</v>
      </c>
      <c r="ED81" s="107">
        <f t="shared" si="99"/>
        <v>3401.3883015053543</v>
      </c>
      <c r="EE81" s="108">
        <f t="shared" si="100"/>
        <v>0.05189743010094028</v>
      </c>
    </row>
    <row r="82" spans="1:135" ht="15.6">
      <c r="A82" s="81" t="s">
        <v>77</v>
      </c>
      <c r="B82" s="62">
        <v>349.9108469250237</v>
      </c>
      <c r="C82" s="41">
        <v>347.9628336366245</v>
      </c>
      <c r="D82" s="41">
        <v>341.64154583688327</v>
      </c>
      <c r="E82" s="63">
        <v>331.1336122446732</v>
      </c>
      <c r="F82" s="51">
        <f t="shared" si="67"/>
        <v>-18.77723468035049</v>
      </c>
      <c r="G82" s="31">
        <f t="shared" si="68"/>
        <v>-0.018217498986517477</v>
      </c>
      <c r="H82" s="47"/>
      <c r="I82" s="81" t="s">
        <v>77</v>
      </c>
      <c r="J82" s="74">
        <v>3876.7512067165444</v>
      </c>
      <c r="K82" s="15">
        <v>4062.1394317328145</v>
      </c>
      <c r="L82" s="15">
        <v>4245.881885877511</v>
      </c>
      <c r="M82" s="75">
        <v>4364.356460301865</v>
      </c>
      <c r="N82" s="51">
        <f t="shared" si="69"/>
        <v>487.6052535853205</v>
      </c>
      <c r="O82" s="31">
        <f t="shared" si="70"/>
        <v>0.04028122703037318</v>
      </c>
      <c r="Q82" s="81" t="s">
        <v>77</v>
      </c>
      <c r="R82" s="74">
        <v>930.3261612044424</v>
      </c>
      <c r="S82" s="15">
        <v>941.5078817650533</v>
      </c>
      <c r="T82" s="15">
        <v>938.7791161423901</v>
      </c>
      <c r="U82" s="75">
        <v>922.8180799511067</v>
      </c>
      <c r="V82" s="51">
        <f t="shared" si="71"/>
        <v>-7.5080812533357175</v>
      </c>
      <c r="W82" s="31">
        <f t="shared" si="72"/>
        <v>-0.0026973944881958367</v>
      </c>
      <c r="Y82" s="81" t="s">
        <v>77</v>
      </c>
      <c r="Z82" s="74">
        <v>717.8176913362586</v>
      </c>
      <c r="AA82" s="15">
        <v>738.5793141196265</v>
      </c>
      <c r="AB82" s="15">
        <v>758.3269239011181</v>
      </c>
      <c r="AC82" s="75">
        <v>765.2977310205208</v>
      </c>
      <c r="AD82" s="51">
        <f t="shared" si="73"/>
        <v>47.48003968426224</v>
      </c>
      <c r="AE82" s="31">
        <f t="shared" si="74"/>
        <v>0.02157931170618821</v>
      </c>
      <c r="AG82" s="81" t="s">
        <v>77</v>
      </c>
      <c r="AH82" s="14">
        <v>75.88739240914661</v>
      </c>
      <c r="AI82" s="15">
        <v>70.60966405235578</v>
      </c>
      <c r="AJ82" s="15">
        <v>67.640000737655</v>
      </c>
      <c r="AK82" s="16">
        <v>64.33641513305882</v>
      </c>
      <c r="AL82" s="51">
        <f t="shared" si="75"/>
        <v>-11.550977276087792</v>
      </c>
      <c r="AM82" s="31">
        <f t="shared" si="76"/>
        <v>-0.053554212382746935</v>
      </c>
      <c r="AO82" s="81" t="s">
        <v>77</v>
      </c>
      <c r="AP82" s="74">
        <v>332.8803937899493</v>
      </c>
      <c r="AQ82" s="15">
        <v>337.84083172963835</v>
      </c>
      <c r="AR82" s="15">
        <v>338.490171451773</v>
      </c>
      <c r="AS82" s="75">
        <v>337.82896600613424</v>
      </c>
      <c r="AT82" s="51">
        <f t="shared" si="77"/>
        <v>4.948572216184914</v>
      </c>
      <c r="AU82" s="31">
        <f t="shared" si="78"/>
        <v>0.004930951332499767</v>
      </c>
      <c r="AW82" s="81" t="s">
        <v>77</v>
      </c>
      <c r="AX82" s="74">
        <v>312.80850185555306</v>
      </c>
      <c r="AY82" s="15">
        <v>328.39747719096596</v>
      </c>
      <c r="AZ82" s="15">
        <v>339.57328045772107</v>
      </c>
      <c r="BA82" s="75">
        <v>350.6744960695224</v>
      </c>
      <c r="BB82" s="51">
        <f t="shared" si="79"/>
        <v>37.865994213969316</v>
      </c>
      <c r="BC82" s="31">
        <f t="shared" si="80"/>
        <v>0.03882376836511425</v>
      </c>
      <c r="BE82" s="81" t="s">
        <v>77</v>
      </c>
      <c r="BF82" s="74">
        <v>548.7820143249063</v>
      </c>
      <c r="BG82" s="15">
        <v>552.2630961052919</v>
      </c>
      <c r="BH82" s="15">
        <v>547.5986683653068</v>
      </c>
      <c r="BI82" s="75">
        <v>540.1629672109896</v>
      </c>
      <c r="BJ82" s="51">
        <f t="shared" si="81"/>
        <v>-8.619047113916736</v>
      </c>
      <c r="BK82" s="31">
        <f t="shared" si="82"/>
        <v>-0.005262908109826214</v>
      </c>
      <c r="BM82" s="81" t="s">
        <v>77</v>
      </c>
      <c r="BN82" s="74">
        <v>1117.451771161613</v>
      </c>
      <c r="BO82" s="15">
        <v>1161.713791070806</v>
      </c>
      <c r="BP82" s="15">
        <v>1174.2552454177023</v>
      </c>
      <c r="BQ82" s="75">
        <v>1185.0179651325032</v>
      </c>
      <c r="BR82" s="51">
        <f t="shared" si="83"/>
        <v>67.56619397089025</v>
      </c>
      <c r="BS82" s="31">
        <f t="shared" si="84"/>
        <v>0.019761743677867427</v>
      </c>
      <c r="BU82" s="81" t="s">
        <v>77</v>
      </c>
      <c r="BV82" s="14">
        <v>145.15235260456038</v>
      </c>
      <c r="BW82" s="15">
        <v>151.82058871970034</v>
      </c>
      <c r="BX82" s="15">
        <v>156.0762095581985</v>
      </c>
      <c r="BY82" s="16">
        <v>160.37878461807813</v>
      </c>
      <c r="BZ82" s="51">
        <f t="shared" si="85"/>
        <v>15.226432013517751</v>
      </c>
      <c r="CA82" s="31">
        <f t="shared" si="86"/>
        <v>0.033810517741897694</v>
      </c>
      <c r="CC82" s="81" t="s">
        <v>77</v>
      </c>
      <c r="CD82" s="74">
        <v>84.06430937724826</v>
      </c>
      <c r="CE82" s="15">
        <v>87.11322308735603</v>
      </c>
      <c r="CF82" s="15">
        <v>89.0458057418058</v>
      </c>
      <c r="CG82" s="75">
        <v>90.94948790513546</v>
      </c>
      <c r="CH82" s="51">
        <f t="shared" si="87"/>
        <v>6.8851785278871915</v>
      </c>
      <c r="CI82" s="31">
        <f t="shared" si="88"/>
        <v>0.026588046083050987</v>
      </c>
      <c r="CK82" s="81" t="s">
        <v>77</v>
      </c>
      <c r="CL82" s="74">
        <v>120.01968905583551</v>
      </c>
      <c r="CM82" s="15">
        <v>124.77423474783076</v>
      </c>
      <c r="CN82" s="15">
        <v>127.93672248754807</v>
      </c>
      <c r="CO82" s="75">
        <v>131.01999066048432</v>
      </c>
      <c r="CP82" s="51">
        <f t="shared" si="89"/>
        <v>11.000301604648811</v>
      </c>
      <c r="CQ82" s="31">
        <f t="shared" si="90"/>
        <v>0.029662799049318345</v>
      </c>
      <c r="CS82" s="81" t="s">
        <v>77</v>
      </c>
      <c r="CT82" s="74">
        <v>42.21666879088198</v>
      </c>
      <c r="CU82" s="15">
        <v>47.98078438468228</v>
      </c>
      <c r="CV82" s="15">
        <v>45.57794626003726</v>
      </c>
      <c r="CW82" s="75">
        <v>43.84880931414113</v>
      </c>
      <c r="CX82" s="51">
        <f t="shared" si="91"/>
        <v>1.632140523259146</v>
      </c>
      <c r="CY82" s="31">
        <f t="shared" si="92"/>
        <v>0.012724417393773502</v>
      </c>
      <c r="DA82" s="81" t="s">
        <v>77</v>
      </c>
      <c r="DB82" s="74">
        <v>1614.7929569864152</v>
      </c>
      <c r="DC82" s="15">
        <v>1661.143414428788</v>
      </c>
      <c r="DD82" s="15">
        <v>1685.9057464393245</v>
      </c>
      <c r="DE82" s="75">
        <v>1679.0858664875675</v>
      </c>
      <c r="DF82" s="51">
        <f t="shared" si="93"/>
        <v>64.29290950115228</v>
      </c>
      <c r="DG82" s="31">
        <f t="shared" si="94"/>
        <v>0.013099310603649217</v>
      </c>
      <c r="DI82" s="81" t="s">
        <v>77</v>
      </c>
      <c r="DJ82" s="74">
        <v>481.18500814597354</v>
      </c>
      <c r="DK82" s="15">
        <v>495.83743735206957</v>
      </c>
      <c r="DL82" s="15">
        <v>503.94583758016677</v>
      </c>
      <c r="DM82" s="75">
        <v>511.8198689199899</v>
      </c>
      <c r="DN82" s="51">
        <f t="shared" si="95"/>
        <v>30.634860774016374</v>
      </c>
      <c r="DO82" s="31">
        <f t="shared" si="96"/>
        <v>0.020786734899830295</v>
      </c>
      <c r="DQ82" s="81" t="s">
        <v>77</v>
      </c>
      <c r="DR82" s="74">
        <v>186.25408381240624</v>
      </c>
      <c r="DS82" s="15">
        <v>197.87611848203977</v>
      </c>
      <c r="DT82" s="15">
        <v>204.85235178514978</v>
      </c>
      <c r="DU82" s="75">
        <v>211.10950527601176</v>
      </c>
      <c r="DV82" s="51">
        <f t="shared" si="97"/>
        <v>24.855421463605524</v>
      </c>
      <c r="DW82" s="31">
        <f t="shared" si="98"/>
        <v>0.042639069601388746</v>
      </c>
      <c r="DY82" s="142" t="s">
        <v>77</v>
      </c>
      <c r="DZ82" s="117">
        <v>10847.402571912122</v>
      </c>
      <c r="EA82" s="105">
        <v>11204.088429925689</v>
      </c>
      <c r="EB82" s="105">
        <v>11451.447981052166</v>
      </c>
      <c r="EC82" s="118">
        <v>11556.71979436458</v>
      </c>
      <c r="ED82" s="107">
        <f t="shared" si="99"/>
        <v>709.3172224524587</v>
      </c>
      <c r="EE82" s="108">
        <f t="shared" si="100"/>
        <v>0.021338277109806514</v>
      </c>
    </row>
    <row r="83" spans="1:135" ht="15.6">
      <c r="A83" s="81" t="s">
        <v>78</v>
      </c>
      <c r="B83" s="62">
        <v>1022.0439704497353</v>
      </c>
      <c r="C83" s="41">
        <v>1046.9154366172957</v>
      </c>
      <c r="D83" s="41">
        <v>1064.2665995189448</v>
      </c>
      <c r="E83" s="63">
        <v>1076.3250897482744</v>
      </c>
      <c r="F83" s="51">
        <f t="shared" si="67"/>
        <v>54.281119298539124</v>
      </c>
      <c r="G83" s="31">
        <f t="shared" si="68"/>
        <v>0.01739897213077568</v>
      </c>
      <c r="H83" s="47"/>
      <c r="I83" s="81" t="s">
        <v>78</v>
      </c>
      <c r="J83" s="74">
        <v>14862.573335261333</v>
      </c>
      <c r="K83" s="15">
        <v>15548.548353496742</v>
      </c>
      <c r="L83" s="15">
        <v>16148.155352810101</v>
      </c>
      <c r="M83" s="75">
        <v>16707.364101515523</v>
      </c>
      <c r="N83" s="51">
        <f t="shared" si="69"/>
        <v>1844.7907662541893</v>
      </c>
      <c r="O83" s="31">
        <f t="shared" si="70"/>
        <v>0.039771658638755536</v>
      </c>
      <c r="Q83" s="81" t="s">
        <v>78</v>
      </c>
      <c r="R83" s="74">
        <v>3205.8634402815937</v>
      </c>
      <c r="S83" s="15">
        <v>3381.186660930892</v>
      </c>
      <c r="T83" s="15">
        <v>3543.94381652994</v>
      </c>
      <c r="U83" s="75">
        <v>3603.2630700738177</v>
      </c>
      <c r="V83" s="51">
        <f t="shared" si="71"/>
        <v>397.399629792224</v>
      </c>
      <c r="W83" s="31">
        <f t="shared" si="72"/>
        <v>0.03972140245749323</v>
      </c>
      <c r="Y83" s="81" t="s">
        <v>78</v>
      </c>
      <c r="Z83" s="74">
        <v>2237.2845308908195</v>
      </c>
      <c r="AA83" s="15">
        <v>2269.2679665942396</v>
      </c>
      <c r="AB83" s="15">
        <v>2274.043287982927</v>
      </c>
      <c r="AC83" s="75">
        <v>2282.580086915714</v>
      </c>
      <c r="AD83" s="51">
        <f t="shared" si="73"/>
        <v>45.29555602489472</v>
      </c>
      <c r="AE83" s="31">
        <f t="shared" si="74"/>
        <v>0.006703553151349739</v>
      </c>
      <c r="AG83" s="81" t="s">
        <v>78</v>
      </c>
      <c r="AH83" s="14">
        <v>347.0410688015214</v>
      </c>
      <c r="AI83" s="15">
        <v>359.4720109460497</v>
      </c>
      <c r="AJ83" s="15">
        <v>369.74459326876274</v>
      </c>
      <c r="AK83" s="16">
        <v>378.74649303099056</v>
      </c>
      <c r="AL83" s="51">
        <f t="shared" si="75"/>
        <v>31.705424229469145</v>
      </c>
      <c r="AM83" s="31">
        <f t="shared" si="76"/>
        <v>0.029570086682838115</v>
      </c>
      <c r="AO83" s="81" t="s">
        <v>78</v>
      </c>
      <c r="AP83" s="74">
        <v>1325.415326739788</v>
      </c>
      <c r="AQ83" s="15">
        <v>1357.5521031282417</v>
      </c>
      <c r="AR83" s="15">
        <v>1381.036735344892</v>
      </c>
      <c r="AS83" s="75">
        <v>1397.8653355988474</v>
      </c>
      <c r="AT83" s="51">
        <f t="shared" si="77"/>
        <v>72.45000885905938</v>
      </c>
      <c r="AU83" s="31">
        <f t="shared" si="78"/>
        <v>0.017898440514373615</v>
      </c>
      <c r="AW83" s="81" t="s">
        <v>78</v>
      </c>
      <c r="AX83" s="74">
        <v>1002.9549472112592</v>
      </c>
      <c r="AY83" s="15">
        <v>1038.2738690182446</v>
      </c>
      <c r="AZ83" s="15">
        <v>1067.6005844448193</v>
      </c>
      <c r="BA83" s="75">
        <v>1092.7328905406634</v>
      </c>
      <c r="BB83" s="51">
        <f t="shared" si="79"/>
        <v>89.77794332940425</v>
      </c>
      <c r="BC83" s="31">
        <f t="shared" si="80"/>
        <v>0.028989311111258464</v>
      </c>
      <c r="BE83" s="81" t="s">
        <v>78</v>
      </c>
      <c r="BF83" s="74">
        <v>2011.0181272572738</v>
      </c>
      <c r="BG83" s="15">
        <v>2083.8083832745797</v>
      </c>
      <c r="BH83" s="15">
        <v>2139.317487191796</v>
      </c>
      <c r="BI83" s="75">
        <v>2185.6733848483345</v>
      </c>
      <c r="BJ83" s="51">
        <f t="shared" si="81"/>
        <v>174.65525759106072</v>
      </c>
      <c r="BK83" s="31">
        <f t="shared" si="82"/>
        <v>0.028149872919327246</v>
      </c>
      <c r="BM83" s="81" t="s">
        <v>78</v>
      </c>
      <c r="BN83" s="74">
        <v>4615.75458652595</v>
      </c>
      <c r="BO83" s="15">
        <v>4806.745396518352</v>
      </c>
      <c r="BP83" s="15">
        <v>4977.6346134441965</v>
      </c>
      <c r="BQ83" s="75">
        <v>5126.3746331463935</v>
      </c>
      <c r="BR83" s="51">
        <f t="shared" si="83"/>
        <v>510.62004662044365</v>
      </c>
      <c r="BS83" s="31">
        <f t="shared" si="84"/>
        <v>0.03559324843256406</v>
      </c>
      <c r="BU83" s="81" t="s">
        <v>78</v>
      </c>
      <c r="BV83" s="14">
        <v>469.71736599080344</v>
      </c>
      <c r="BW83" s="15">
        <v>467.69727410535535</v>
      </c>
      <c r="BX83" s="15">
        <v>459.895407921109</v>
      </c>
      <c r="BY83" s="16">
        <v>448.25863713176136</v>
      </c>
      <c r="BZ83" s="51">
        <f t="shared" si="85"/>
        <v>-21.458728859042083</v>
      </c>
      <c r="CA83" s="31">
        <f t="shared" si="86"/>
        <v>-0.015466080534875082</v>
      </c>
      <c r="CC83" s="81" t="s">
        <v>78</v>
      </c>
      <c r="CD83" s="74">
        <v>382.37684617655606</v>
      </c>
      <c r="CE83" s="15">
        <v>405.1389647509316</v>
      </c>
      <c r="CF83" s="15">
        <v>426.2437701627481</v>
      </c>
      <c r="CG83" s="75">
        <v>446.12930370462146</v>
      </c>
      <c r="CH83" s="51">
        <f t="shared" si="87"/>
        <v>63.752457528065406</v>
      </c>
      <c r="CI83" s="31">
        <f t="shared" si="88"/>
        <v>0.05274467794099191</v>
      </c>
      <c r="CK83" s="81" t="s">
        <v>78</v>
      </c>
      <c r="CL83" s="74">
        <v>697.8207680787881</v>
      </c>
      <c r="CM83" s="15">
        <v>738.7976483047208</v>
      </c>
      <c r="CN83" s="15">
        <v>777.0382147943952</v>
      </c>
      <c r="CO83" s="75">
        <v>813.1226282672013</v>
      </c>
      <c r="CP83" s="51">
        <f t="shared" si="89"/>
        <v>115.30186018841323</v>
      </c>
      <c r="CQ83" s="31">
        <f t="shared" si="90"/>
        <v>0.052294706111032596</v>
      </c>
      <c r="CS83" s="81" t="s">
        <v>78</v>
      </c>
      <c r="CT83" s="74">
        <v>333.9757752148606</v>
      </c>
      <c r="CU83" s="15">
        <v>340.29676395722714</v>
      </c>
      <c r="CV83" s="15">
        <v>349.3635353453421</v>
      </c>
      <c r="CW83" s="75">
        <v>352.46701115701046</v>
      </c>
      <c r="CX83" s="51">
        <f t="shared" si="91"/>
        <v>18.491235942149842</v>
      </c>
      <c r="CY83" s="31">
        <f t="shared" si="92"/>
        <v>0.018125159618507247</v>
      </c>
      <c r="DA83" s="81" t="s">
        <v>78</v>
      </c>
      <c r="DB83" s="74">
        <v>5131.69122880478</v>
      </c>
      <c r="DC83" s="15">
        <v>5259.901301524313</v>
      </c>
      <c r="DD83" s="15">
        <v>5351.393447383251</v>
      </c>
      <c r="DE83" s="75">
        <v>5415.7378335306485</v>
      </c>
      <c r="DF83" s="51">
        <f t="shared" si="93"/>
        <v>284.04660472586875</v>
      </c>
      <c r="DG83" s="31">
        <f t="shared" si="94"/>
        <v>0.018120163344740092</v>
      </c>
      <c r="DI83" s="81" t="s">
        <v>78</v>
      </c>
      <c r="DJ83" s="74">
        <v>2699.644744296041</v>
      </c>
      <c r="DK83" s="15">
        <v>2833.5157410312268</v>
      </c>
      <c r="DL83" s="15">
        <v>2951.920095957153</v>
      </c>
      <c r="DM83" s="75">
        <v>3088.1183211614352</v>
      </c>
      <c r="DN83" s="51">
        <f t="shared" si="95"/>
        <v>388.4735768653941</v>
      </c>
      <c r="DO83" s="31">
        <f t="shared" si="96"/>
        <v>0.04583323304860931</v>
      </c>
      <c r="DQ83" s="81" t="s">
        <v>78</v>
      </c>
      <c r="DR83" s="74">
        <v>1023.4112076771199</v>
      </c>
      <c r="DS83" s="15">
        <v>1054.0248456138804</v>
      </c>
      <c r="DT83" s="15">
        <v>1077.7301361869108</v>
      </c>
      <c r="DU83" s="75">
        <v>1068.0566666376978</v>
      </c>
      <c r="DV83" s="51">
        <f t="shared" si="97"/>
        <v>44.64545896057791</v>
      </c>
      <c r="DW83" s="31">
        <f t="shared" si="98"/>
        <v>0.014334916471169468</v>
      </c>
      <c r="DY83" s="142" t="s">
        <v>78</v>
      </c>
      <c r="DZ83" s="117">
        <v>40926.94684892369</v>
      </c>
      <c r="EA83" s="105">
        <v>42518.164614242785</v>
      </c>
      <c r="EB83" s="105">
        <v>43857.54215798242</v>
      </c>
      <c r="EC83" s="118">
        <v>44948.447292628145</v>
      </c>
      <c r="ED83" s="107">
        <f t="shared" si="99"/>
        <v>4021.5004437044554</v>
      </c>
      <c r="EE83" s="108">
        <f t="shared" si="100"/>
        <v>0.03173567772895747</v>
      </c>
    </row>
    <row r="84" spans="1:135" ht="15.6">
      <c r="A84" s="81" t="s">
        <v>79</v>
      </c>
      <c r="B84" s="62">
        <v>242.84360258552258</v>
      </c>
      <c r="C84" s="41">
        <v>260.7024011996235</v>
      </c>
      <c r="D84" s="41">
        <v>278.2979287746267</v>
      </c>
      <c r="E84" s="63">
        <v>294.4675247343025</v>
      </c>
      <c r="F84" s="51">
        <f t="shared" si="67"/>
        <v>51.62392214877994</v>
      </c>
      <c r="G84" s="31">
        <f t="shared" si="68"/>
        <v>0.06635934585320502</v>
      </c>
      <c r="H84" s="47"/>
      <c r="I84" s="81" t="s">
        <v>79</v>
      </c>
      <c r="J84" s="74">
        <v>1507.3807586242094</v>
      </c>
      <c r="K84" s="15">
        <v>1584.9842055449974</v>
      </c>
      <c r="L84" s="15">
        <v>1653.975579407595</v>
      </c>
      <c r="M84" s="75">
        <v>1716.5845113473372</v>
      </c>
      <c r="N84" s="51">
        <f t="shared" si="69"/>
        <v>209.20375272312776</v>
      </c>
      <c r="O84" s="31">
        <f t="shared" si="70"/>
        <v>0.044273059548555205</v>
      </c>
      <c r="Q84" s="81" t="s">
        <v>79</v>
      </c>
      <c r="R84" s="74">
        <v>929.7662868814407</v>
      </c>
      <c r="S84" s="15">
        <v>997.8303052576475</v>
      </c>
      <c r="T84" s="15">
        <v>1056.8093020148021</v>
      </c>
      <c r="U84" s="75">
        <v>1092.7235488590097</v>
      </c>
      <c r="V84" s="51">
        <f t="shared" si="71"/>
        <v>162.95726197756903</v>
      </c>
      <c r="W84" s="31">
        <f t="shared" si="72"/>
        <v>0.0553070414063932</v>
      </c>
      <c r="Y84" s="81" t="s">
        <v>79</v>
      </c>
      <c r="Z84" s="74">
        <v>320.51058691421076</v>
      </c>
      <c r="AA84" s="15">
        <v>333.9686912825059</v>
      </c>
      <c r="AB84" s="15">
        <v>349.4520154008613</v>
      </c>
      <c r="AC84" s="75">
        <v>367.60111006284535</v>
      </c>
      <c r="AD84" s="51">
        <f t="shared" si="73"/>
        <v>47.09052314863459</v>
      </c>
      <c r="AE84" s="31">
        <f t="shared" si="74"/>
        <v>0.04675443968589543</v>
      </c>
      <c r="AG84" s="81" t="s">
        <v>79</v>
      </c>
      <c r="AH84" s="14">
        <v>131.0253373822651</v>
      </c>
      <c r="AI84" s="15">
        <v>136.2321691705402</v>
      </c>
      <c r="AJ84" s="15">
        <v>140.46030585657087</v>
      </c>
      <c r="AK84" s="16">
        <v>147.30956139722375</v>
      </c>
      <c r="AL84" s="51">
        <f t="shared" si="75"/>
        <v>16.284224014958653</v>
      </c>
      <c r="AM84" s="31">
        <f t="shared" si="76"/>
        <v>0.039820918170585085</v>
      </c>
      <c r="AO84" s="81" t="s">
        <v>79</v>
      </c>
      <c r="AP84" s="74">
        <v>453.46216734616456</v>
      </c>
      <c r="AQ84" s="15">
        <v>474.69144267998826</v>
      </c>
      <c r="AR84" s="15">
        <v>493.08403102513455</v>
      </c>
      <c r="AS84" s="75">
        <v>507.32805006125045</v>
      </c>
      <c r="AT84" s="51">
        <f t="shared" si="77"/>
        <v>53.86588271508589</v>
      </c>
      <c r="AU84" s="31">
        <f t="shared" si="78"/>
        <v>0.038124096614487346</v>
      </c>
      <c r="AW84" s="81" t="s">
        <v>79</v>
      </c>
      <c r="AX84" s="74">
        <v>182.06484014752712</v>
      </c>
      <c r="AY84" s="15">
        <v>187.98771765172847</v>
      </c>
      <c r="AZ84" s="15">
        <v>192.672893315517</v>
      </c>
      <c r="BA84" s="75">
        <v>195.54251147531937</v>
      </c>
      <c r="BB84" s="51">
        <f t="shared" si="79"/>
        <v>13.477671327792251</v>
      </c>
      <c r="BC84" s="31">
        <f t="shared" si="80"/>
        <v>0.024090572627334828</v>
      </c>
      <c r="BE84" s="81" t="s">
        <v>79</v>
      </c>
      <c r="BF84" s="74">
        <v>773.209379994134</v>
      </c>
      <c r="BG84" s="15">
        <v>812.9110749845273</v>
      </c>
      <c r="BH84" s="15">
        <v>848.1717814877532</v>
      </c>
      <c r="BI84" s="75">
        <v>876.2906664815158</v>
      </c>
      <c r="BJ84" s="51">
        <f t="shared" si="81"/>
        <v>103.08128648738182</v>
      </c>
      <c r="BK84" s="31">
        <f t="shared" si="82"/>
        <v>0.042598327754578946</v>
      </c>
      <c r="BM84" s="81" t="s">
        <v>79</v>
      </c>
      <c r="BN84" s="74">
        <v>579.055805045311</v>
      </c>
      <c r="BO84" s="15">
        <v>604.6840197061063</v>
      </c>
      <c r="BP84" s="15">
        <v>627.3428792506461</v>
      </c>
      <c r="BQ84" s="75">
        <v>648.2842305830787</v>
      </c>
      <c r="BR84" s="51">
        <f t="shared" si="83"/>
        <v>69.22842553776775</v>
      </c>
      <c r="BS84" s="31">
        <f t="shared" si="84"/>
        <v>0.038360947210930085</v>
      </c>
      <c r="BU84" s="81" t="s">
        <v>79</v>
      </c>
      <c r="BV84" s="14">
        <v>48.666778007056536</v>
      </c>
      <c r="BW84" s="15">
        <v>51.921963337372176</v>
      </c>
      <c r="BX84" s="15">
        <v>53.300701424421405</v>
      </c>
      <c r="BY84" s="16">
        <v>53.57641559951975</v>
      </c>
      <c r="BZ84" s="51">
        <f t="shared" si="85"/>
        <v>4.909637592463213</v>
      </c>
      <c r="CA84" s="31">
        <f t="shared" si="86"/>
        <v>0.03255617137277711</v>
      </c>
      <c r="CC84" s="81" t="s">
        <v>79</v>
      </c>
      <c r="CD84" s="74">
        <v>26.67445926568567</v>
      </c>
      <c r="CE84" s="15">
        <v>28.342882755388565</v>
      </c>
      <c r="CF84" s="15">
        <v>30.08287656111892</v>
      </c>
      <c r="CG84" s="75">
        <v>31.648809374750797</v>
      </c>
      <c r="CH84" s="51">
        <f t="shared" si="87"/>
        <v>4.974350109065128</v>
      </c>
      <c r="CI84" s="31">
        <f t="shared" si="88"/>
        <v>0.05865369436025891</v>
      </c>
      <c r="CK84" s="81" t="s">
        <v>79</v>
      </c>
      <c r="CL84" s="74">
        <v>35.76883439361053</v>
      </c>
      <c r="CM84" s="15">
        <v>38.89628291321888</v>
      </c>
      <c r="CN84" s="15">
        <v>42.182686182974535</v>
      </c>
      <c r="CO84" s="75">
        <v>45.30850836713384</v>
      </c>
      <c r="CP84" s="51">
        <f t="shared" si="89"/>
        <v>9.539673973523307</v>
      </c>
      <c r="CQ84" s="31">
        <f t="shared" si="90"/>
        <v>0.08199434824482488</v>
      </c>
      <c r="CS84" s="81" t="s">
        <v>79</v>
      </c>
      <c r="CT84" s="74">
        <v>23.49140533744243</v>
      </c>
      <c r="CU84" s="15">
        <v>24.762709878836567</v>
      </c>
      <c r="CV84" s="15">
        <v>26.068204066672543</v>
      </c>
      <c r="CW84" s="75">
        <v>27.208087385373847</v>
      </c>
      <c r="CX84" s="51">
        <f t="shared" si="91"/>
        <v>3.7166820479314175</v>
      </c>
      <c r="CY84" s="31">
        <f t="shared" si="92"/>
        <v>0.050178215176434504</v>
      </c>
      <c r="DA84" s="81" t="s">
        <v>79</v>
      </c>
      <c r="DB84" s="74">
        <v>1194.1206840247019</v>
      </c>
      <c r="DC84" s="15">
        <v>1255.2500421676605</v>
      </c>
      <c r="DD84" s="15">
        <v>1313.2762988026002</v>
      </c>
      <c r="DE84" s="75">
        <v>1361.1825101930667</v>
      </c>
      <c r="DF84" s="51">
        <f t="shared" si="93"/>
        <v>167.06182616836486</v>
      </c>
      <c r="DG84" s="31">
        <f t="shared" si="94"/>
        <v>0.04461449163669884</v>
      </c>
      <c r="DI84" s="81" t="s">
        <v>79</v>
      </c>
      <c r="DJ84" s="74">
        <v>546.0548482878047</v>
      </c>
      <c r="DK84" s="15">
        <v>578.100770390971</v>
      </c>
      <c r="DL84" s="15">
        <v>606.2731762779028</v>
      </c>
      <c r="DM84" s="75">
        <v>630.2720863253527</v>
      </c>
      <c r="DN84" s="51">
        <f t="shared" si="95"/>
        <v>84.21723803754799</v>
      </c>
      <c r="DO84" s="31">
        <f t="shared" si="96"/>
        <v>0.04897209540651226</v>
      </c>
      <c r="DQ84" s="81" t="s">
        <v>79</v>
      </c>
      <c r="DR84" s="74">
        <v>383.36492625628154</v>
      </c>
      <c r="DS84" s="15">
        <v>407.6986432220409</v>
      </c>
      <c r="DT84" s="15">
        <v>429.11852888802923</v>
      </c>
      <c r="DU84" s="75">
        <v>447.3527202396313</v>
      </c>
      <c r="DV84" s="51">
        <f t="shared" si="97"/>
        <v>63.987793983349775</v>
      </c>
      <c r="DW84" s="31">
        <f t="shared" si="98"/>
        <v>0.052800061897805506</v>
      </c>
      <c r="DY84" s="142" t="s">
        <v>79</v>
      </c>
      <c r="DZ84" s="117">
        <v>7712.805035255278</v>
      </c>
      <c r="EA84" s="105">
        <v>8136.628045042769</v>
      </c>
      <c r="EB84" s="105">
        <v>8517.367648203599</v>
      </c>
      <c r="EC84" s="118">
        <v>8843.98272026433</v>
      </c>
      <c r="ED84" s="107">
        <f t="shared" si="99"/>
        <v>1131.1776850090519</v>
      </c>
      <c r="EE84" s="108">
        <f t="shared" si="100"/>
        <v>0.0466749828809081</v>
      </c>
    </row>
    <row r="85" spans="1:135" ht="15.6">
      <c r="A85" s="81" t="s">
        <v>80</v>
      </c>
      <c r="B85" s="62">
        <v>772.8625274747544</v>
      </c>
      <c r="C85" s="41">
        <v>776.8195042049636</v>
      </c>
      <c r="D85" s="41">
        <v>774.9237625827404</v>
      </c>
      <c r="E85" s="63">
        <v>767.590519618172</v>
      </c>
      <c r="F85" s="51">
        <f t="shared" si="67"/>
        <v>-5.272007856582377</v>
      </c>
      <c r="G85" s="31">
        <f t="shared" si="68"/>
        <v>-0.0022789913273689733</v>
      </c>
      <c r="H85" s="47"/>
      <c r="I85" s="81" t="s">
        <v>80</v>
      </c>
      <c r="J85" s="74">
        <v>5315.844024055246</v>
      </c>
      <c r="K85" s="15">
        <v>5456.721623618126</v>
      </c>
      <c r="L85" s="15">
        <v>5584.3899041041095</v>
      </c>
      <c r="M85" s="75">
        <v>5663.292438950026</v>
      </c>
      <c r="N85" s="51">
        <f t="shared" si="69"/>
        <v>347.4484148947795</v>
      </c>
      <c r="O85" s="31">
        <f t="shared" si="70"/>
        <v>0.0213288179885891</v>
      </c>
      <c r="Q85" s="81" t="s">
        <v>80</v>
      </c>
      <c r="R85" s="74">
        <v>1559.240079169022</v>
      </c>
      <c r="S85" s="15">
        <v>1561.1847480672955</v>
      </c>
      <c r="T85" s="15">
        <v>1567.1532721357473</v>
      </c>
      <c r="U85" s="75">
        <v>1529.7564772988442</v>
      </c>
      <c r="V85" s="51">
        <f t="shared" si="71"/>
        <v>-29.483601870177836</v>
      </c>
      <c r="W85" s="31">
        <f t="shared" si="72"/>
        <v>-0.006343135591122984</v>
      </c>
      <c r="Y85" s="81" t="s">
        <v>80</v>
      </c>
      <c r="Z85" s="74">
        <v>1220.1181025418666</v>
      </c>
      <c r="AA85" s="15">
        <v>1215.8633384869422</v>
      </c>
      <c r="AB85" s="15">
        <v>1216.1194905276423</v>
      </c>
      <c r="AC85" s="75">
        <v>1223.2546734149844</v>
      </c>
      <c r="AD85" s="51">
        <f t="shared" si="73"/>
        <v>3.136570873117762</v>
      </c>
      <c r="AE85" s="31">
        <f t="shared" si="74"/>
        <v>0.0008561703875573645</v>
      </c>
      <c r="AG85" s="81" t="s">
        <v>80</v>
      </c>
      <c r="AH85" s="14">
        <v>190.4339466286948</v>
      </c>
      <c r="AI85" s="15">
        <v>183.18751178977024</v>
      </c>
      <c r="AJ85" s="15">
        <v>178.97941370494905</v>
      </c>
      <c r="AK85" s="16">
        <v>176.08528132741458</v>
      </c>
      <c r="AL85" s="51">
        <f t="shared" si="75"/>
        <v>-14.34866530128022</v>
      </c>
      <c r="AM85" s="31">
        <f t="shared" si="76"/>
        <v>-0.025774343805236577</v>
      </c>
      <c r="AO85" s="81" t="s">
        <v>80</v>
      </c>
      <c r="AP85" s="74">
        <v>697.5933981725295</v>
      </c>
      <c r="AQ85" s="15">
        <v>678.4779546107947</v>
      </c>
      <c r="AR85" s="15">
        <v>667.6396836314493</v>
      </c>
      <c r="AS85" s="75">
        <v>656.0670201720307</v>
      </c>
      <c r="AT85" s="51">
        <f t="shared" si="77"/>
        <v>-41.52637800049888</v>
      </c>
      <c r="AU85" s="31">
        <f t="shared" si="78"/>
        <v>-0.02024997863882827</v>
      </c>
      <c r="AW85" s="81" t="s">
        <v>80</v>
      </c>
      <c r="AX85" s="74">
        <v>373.6713426798985</v>
      </c>
      <c r="AY85" s="15">
        <v>360.49329783145896</v>
      </c>
      <c r="AZ85" s="15">
        <v>350.4877347552021</v>
      </c>
      <c r="BA85" s="75">
        <v>339.6919605435316</v>
      </c>
      <c r="BB85" s="51">
        <f t="shared" si="79"/>
        <v>-33.979382136366894</v>
      </c>
      <c r="BC85" s="31">
        <f t="shared" si="80"/>
        <v>-0.031279496277031305</v>
      </c>
      <c r="BE85" s="81" t="s">
        <v>80</v>
      </c>
      <c r="BF85" s="74">
        <v>854.4978946396176</v>
      </c>
      <c r="BG85" s="15">
        <v>848.299921721762</v>
      </c>
      <c r="BH85" s="15">
        <v>839.4783649529329</v>
      </c>
      <c r="BI85" s="75">
        <v>826.0841039435957</v>
      </c>
      <c r="BJ85" s="51">
        <f t="shared" si="81"/>
        <v>-28.41379069602192</v>
      </c>
      <c r="BK85" s="31">
        <f t="shared" si="82"/>
        <v>-0.011209186823392892</v>
      </c>
      <c r="BM85" s="81" t="s">
        <v>80</v>
      </c>
      <c r="BN85" s="74">
        <v>1528.1277597372682</v>
      </c>
      <c r="BO85" s="15">
        <v>1539.7367702180136</v>
      </c>
      <c r="BP85" s="15">
        <v>1545.7603425504801</v>
      </c>
      <c r="BQ85" s="75">
        <v>1549.883440550761</v>
      </c>
      <c r="BR85" s="51">
        <f t="shared" si="83"/>
        <v>21.755680813492745</v>
      </c>
      <c r="BS85" s="31">
        <f t="shared" si="84"/>
        <v>0.004723262543179674</v>
      </c>
      <c r="BU85" s="81" t="s">
        <v>80</v>
      </c>
      <c r="BV85" s="14">
        <v>301.44149866230623</v>
      </c>
      <c r="BW85" s="15">
        <v>305.07831637775746</v>
      </c>
      <c r="BX85" s="15">
        <v>307.86196007187266</v>
      </c>
      <c r="BY85" s="16">
        <v>309.71854126566416</v>
      </c>
      <c r="BZ85" s="51">
        <f t="shared" si="85"/>
        <v>8.277042603357927</v>
      </c>
      <c r="CA85" s="31">
        <f t="shared" si="86"/>
        <v>0.009070217573198258</v>
      </c>
      <c r="CC85" s="81" t="s">
        <v>80</v>
      </c>
      <c r="CD85" s="74">
        <v>317.94863287206755</v>
      </c>
      <c r="CE85" s="15">
        <v>317.4822651800259</v>
      </c>
      <c r="CF85" s="15">
        <v>315.4478454324508</v>
      </c>
      <c r="CG85" s="75">
        <v>311.87683710757807</v>
      </c>
      <c r="CH85" s="51">
        <f t="shared" si="87"/>
        <v>-6.0717957644894796</v>
      </c>
      <c r="CI85" s="31">
        <f t="shared" si="88"/>
        <v>-0.006406550273543532</v>
      </c>
      <c r="CK85" s="81" t="s">
        <v>80</v>
      </c>
      <c r="CL85" s="74">
        <v>447.5848930035156</v>
      </c>
      <c r="CM85" s="15">
        <v>444.33698418629956</v>
      </c>
      <c r="CN85" s="15">
        <v>438.9438470136763</v>
      </c>
      <c r="CO85" s="75">
        <v>431.60312270347737</v>
      </c>
      <c r="CP85" s="51">
        <f t="shared" si="89"/>
        <v>-15.98177030003825</v>
      </c>
      <c r="CQ85" s="31">
        <f t="shared" si="90"/>
        <v>-0.012046768349250225</v>
      </c>
      <c r="CS85" s="81" t="s">
        <v>80</v>
      </c>
      <c r="CT85" s="74">
        <v>184.29220752269725</v>
      </c>
      <c r="CU85" s="15">
        <v>185.64941230686873</v>
      </c>
      <c r="CV85" s="15">
        <v>183.37807435506167</v>
      </c>
      <c r="CW85" s="75">
        <v>178.54746129857384</v>
      </c>
      <c r="CX85" s="51">
        <f t="shared" si="91"/>
        <v>-5.744746224123418</v>
      </c>
      <c r="CY85" s="31">
        <f t="shared" si="92"/>
        <v>-0.010500522777528998</v>
      </c>
      <c r="DA85" s="81" t="s">
        <v>80</v>
      </c>
      <c r="DB85" s="74">
        <v>2672.6067094694245</v>
      </c>
      <c r="DC85" s="15">
        <v>2719.3488325440767</v>
      </c>
      <c r="DD85" s="15">
        <v>2756.0505175543954</v>
      </c>
      <c r="DE85" s="75">
        <v>2761.3499275306817</v>
      </c>
      <c r="DF85" s="51">
        <f t="shared" si="93"/>
        <v>88.74321806125727</v>
      </c>
      <c r="DG85" s="31">
        <f t="shared" si="94"/>
        <v>0.010947952496038083</v>
      </c>
      <c r="DI85" s="81" t="s">
        <v>80</v>
      </c>
      <c r="DJ85" s="74">
        <v>1105.705200209797</v>
      </c>
      <c r="DK85" s="15">
        <v>1122.2013709767552</v>
      </c>
      <c r="DL85" s="15">
        <v>1130.3794834345351</v>
      </c>
      <c r="DM85" s="75">
        <v>1136.2320715905385</v>
      </c>
      <c r="DN85" s="51">
        <f t="shared" si="95"/>
        <v>30.52687138074134</v>
      </c>
      <c r="DO85" s="31">
        <f t="shared" si="96"/>
        <v>0.009119419540630114</v>
      </c>
      <c r="DQ85" s="81" t="s">
        <v>80</v>
      </c>
      <c r="DR85" s="74">
        <v>446.66452364617294</v>
      </c>
      <c r="DS85" s="15">
        <v>454.1161506519625</v>
      </c>
      <c r="DT85" s="15">
        <v>457.1225531586241</v>
      </c>
      <c r="DU85" s="75">
        <v>455.129612483872</v>
      </c>
      <c r="DV85" s="51">
        <f t="shared" si="97"/>
        <v>8.465088837699057</v>
      </c>
      <c r="DW85" s="31">
        <f t="shared" si="98"/>
        <v>0.006277767944804502</v>
      </c>
      <c r="DY85" s="142" t="s">
        <v>80</v>
      </c>
      <c r="DZ85" s="117">
        <v>17224.17216532217</v>
      </c>
      <c r="EA85" s="105">
        <v>17408.860676364107</v>
      </c>
      <c r="EB85" s="105">
        <v>17547.90952591941</v>
      </c>
      <c r="EC85" s="118">
        <v>17547.200461088287</v>
      </c>
      <c r="ED85" s="107">
        <f t="shared" si="99"/>
        <v>323.0282957661184</v>
      </c>
      <c r="EE85" s="108">
        <f t="shared" si="100"/>
        <v>0.006212774259369613</v>
      </c>
    </row>
    <row r="86" spans="1:135" ht="15.6">
      <c r="A86" s="81" t="s">
        <v>81</v>
      </c>
      <c r="B86" s="62">
        <v>343.40949723971903</v>
      </c>
      <c r="C86" s="41">
        <v>348.26335706454734</v>
      </c>
      <c r="D86" s="41">
        <v>351.3205662166098</v>
      </c>
      <c r="E86" s="63">
        <v>352.1121754507708</v>
      </c>
      <c r="F86" s="51">
        <f t="shared" si="67"/>
        <v>8.702678211051762</v>
      </c>
      <c r="G86" s="31">
        <f t="shared" si="68"/>
        <v>0.00837695883393108</v>
      </c>
      <c r="H86" s="47"/>
      <c r="I86" s="81" t="s">
        <v>81</v>
      </c>
      <c r="J86" s="74">
        <v>3474.3352139836966</v>
      </c>
      <c r="K86" s="15">
        <v>3550.5774675900375</v>
      </c>
      <c r="L86" s="15">
        <v>3617.7809207849878</v>
      </c>
      <c r="M86" s="75">
        <v>3662.6645516021395</v>
      </c>
      <c r="N86" s="51">
        <f t="shared" si="69"/>
        <v>188.32933761844288</v>
      </c>
      <c r="O86" s="31">
        <f t="shared" si="70"/>
        <v>0.017751635698253</v>
      </c>
      <c r="Q86" s="81" t="s">
        <v>81</v>
      </c>
      <c r="R86" s="74">
        <v>959.8665380988157</v>
      </c>
      <c r="S86" s="15">
        <v>983.4494136682912</v>
      </c>
      <c r="T86" s="15">
        <v>982.1284030660004</v>
      </c>
      <c r="U86" s="75">
        <v>972.3051872018669</v>
      </c>
      <c r="V86" s="51">
        <f t="shared" si="71"/>
        <v>12.438649103051262</v>
      </c>
      <c r="W86" s="31">
        <f t="shared" si="72"/>
        <v>0.004301050346755764</v>
      </c>
      <c r="Y86" s="81" t="s">
        <v>81</v>
      </c>
      <c r="Z86" s="74">
        <v>809.667093626044</v>
      </c>
      <c r="AA86" s="15">
        <v>809.5356182468162</v>
      </c>
      <c r="AB86" s="15">
        <v>828.2882190591882</v>
      </c>
      <c r="AC86" s="75">
        <v>831.0440422357665</v>
      </c>
      <c r="AD86" s="51">
        <f t="shared" si="73"/>
        <v>21.37694860972249</v>
      </c>
      <c r="AE86" s="31">
        <f t="shared" si="74"/>
        <v>0.008724379105661706</v>
      </c>
      <c r="AG86" s="81" t="s">
        <v>81</v>
      </c>
      <c r="AH86" s="14">
        <v>104.82419803004268</v>
      </c>
      <c r="AI86" s="15">
        <v>105.19630142494806</v>
      </c>
      <c r="AJ86" s="15">
        <v>104.96902497579595</v>
      </c>
      <c r="AK86" s="16">
        <v>116.65496971452038</v>
      </c>
      <c r="AL86" s="51">
        <f t="shared" si="75"/>
        <v>11.830771684477696</v>
      </c>
      <c r="AM86" s="31">
        <f t="shared" si="76"/>
        <v>0.036288230154034595</v>
      </c>
      <c r="AO86" s="81" t="s">
        <v>81</v>
      </c>
      <c r="AP86" s="74">
        <v>380.6959339427344</v>
      </c>
      <c r="AQ86" s="15">
        <v>382.480460571242</v>
      </c>
      <c r="AR86" s="15">
        <v>382.0814379704018</v>
      </c>
      <c r="AS86" s="75">
        <v>379.5211571693615</v>
      </c>
      <c r="AT86" s="51">
        <f t="shared" si="77"/>
        <v>-1.174776773372912</v>
      </c>
      <c r="AU86" s="31">
        <f t="shared" si="78"/>
        <v>-0.001029681998863663</v>
      </c>
      <c r="AW86" s="81" t="s">
        <v>81</v>
      </c>
      <c r="AX86" s="74">
        <v>374.1987938331551</v>
      </c>
      <c r="AY86" s="15">
        <v>381.4990033171524</v>
      </c>
      <c r="AZ86" s="15">
        <v>386.93565011663657</v>
      </c>
      <c r="BA86" s="75">
        <v>389.9150946525259</v>
      </c>
      <c r="BB86" s="51">
        <f t="shared" si="79"/>
        <v>15.716300819370815</v>
      </c>
      <c r="BC86" s="31">
        <f t="shared" si="80"/>
        <v>0.013808407046156379</v>
      </c>
      <c r="BE86" s="81" t="s">
        <v>81</v>
      </c>
      <c r="BF86" s="74">
        <v>545.2215937461958</v>
      </c>
      <c r="BG86" s="15">
        <v>547.8085585185519</v>
      </c>
      <c r="BH86" s="15">
        <v>547.2722714241916</v>
      </c>
      <c r="BI86" s="75">
        <v>542.9003254355231</v>
      </c>
      <c r="BJ86" s="51">
        <f t="shared" si="81"/>
        <v>-2.3212683106727354</v>
      </c>
      <c r="BK86" s="31">
        <f t="shared" si="82"/>
        <v>-0.001421177737630619</v>
      </c>
      <c r="BM86" s="81" t="s">
        <v>81</v>
      </c>
      <c r="BN86" s="74">
        <v>1242.0529120167494</v>
      </c>
      <c r="BO86" s="15">
        <v>1254.4658290905204</v>
      </c>
      <c r="BP86" s="15">
        <v>1249.5688590444524</v>
      </c>
      <c r="BQ86" s="75">
        <v>1257.6331172431874</v>
      </c>
      <c r="BR86" s="51">
        <f t="shared" si="83"/>
        <v>15.58020522643801</v>
      </c>
      <c r="BS86" s="31">
        <f t="shared" si="84"/>
        <v>0.00416394227049155</v>
      </c>
      <c r="BU86" s="81" t="s">
        <v>81</v>
      </c>
      <c r="BV86" s="14">
        <v>153.52662832461777</v>
      </c>
      <c r="BW86" s="15">
        <v>166.1348206262077</v>
      </c>
      <c r="BX86" s="15">
        <v>160.32912149103998</v>
      </c>
      <c r="BY86" s="16">
        <v>148.31899536158386</v>
      </c>
      <c r="BZ86" s="51">
        <f t="shared" si="85"/>
        <v>-5.207632963033916</v>
      </c>
      <c r="CA86" s="31">
        <f t="shared" si="86"/>
        <v>-0.011436993952087748</v>
      </c>
      <c r="CC86" s="81" t="s">
        <v>81</v>
      </c>
      <c r="CD86" s="74">
        <v>77.69513340604767</v>
      </c>
      <c r="CE86" s="15">
        <v>78.98088320504615</v>
      </c>
      <c r="CF86" s="15">
        <v>79.84373435852363</v>
      </c>
      <c r="CG86" s="75">
        <v>80.11583419229306</v>
      </c>
      <c r="CH86" s="51">
        <f t="shared" si="87"/>
        <v>2.4207007862453906</v>
      </c>
      <c r="CI86" s="31">
        <f t="shared" si="88"/>
        <v>0.010279438314733103</v>
      </c>
      <c r="CK86" s="81" t="s">
        <v>81</v>
      </c>
      <c r="CL86" s="74">
        <v>122.30539794883852</v>
      </c>
      <c r="CM86" s="15">
        <v>128.57315828954265</v>
      </c>
      <c r="CN86" s="15">
        <v>134.3047866874524</v>
      </c>
      <c r="CO86" s="75">
        <v>139.14001634824413</v>
      </c>
      <c r="CP86" s="51">
        <f t="shared" si="89"/>
        <v>16.834618399405613</v>
      </c>
      <c r="CQ86" s="31">
        <f t="shared" si="90"/>
        <v>0.04392382242688142</v>
      </c>
      <c r="CS86" s="81" t="s">
        <v>81</v>
      </c>
      <c r="CT86" s="74">
        <v>61.88537749196909</v>
      </c>
      <c r="CU86" s="15">
        <v>62.43262866125834</v>
      </c>
      <c r="CV86" s="15">
        <v>62.89905881371659</v>
      </c>
      <c r="CW86" s="75">
        <v>62.66181112869604</v>
      </c>
      <c r="CX86" s="51">
        <f t="shared" si="91"/>
        <v>0.7764336367269493</v>
      </c>
      <c r="CY86" s="31">
        <f t="shared" si="92"/>
        <v>0.004164736947118941</v>
      </c>
      <c r="DA86" s="81" t="s">
        <v>81</v>
      </c>
      <c r="DB86" s="74">
        <v>1349.1569649676433</v>
      </c>
      <c r="DC86" s="15">
        <v>1358.8048371391953</v>
      </c>
      <c r="DD86" s="15">
        <v>1360.7027635098245</v>
      </c>
      <c r="DE86" s="75">
        <v>1353.9966587062413</v>
      </c>
      <c r="DF86" s="51">
        <f t="shared" si="93"/>
        <v>4.839693738598044</v>
      </c>
      <c r="DG86" s="31">
        <f t="shared" si="94"/>
        <v>0.0011943058736747503</v>
      </c>
      <c r="DI86" s="81" t="s">
        <v>81</v>
      </c>
      <c r="DJ86" s="74">
        <v>634.8541520487262</v>
      </c>
      <c r="DK86" s="15">
        <v>647.0759379890561</v>
      </c>
      <c r="DL86" s="15">
        <v>656.188109041776</v>
      </c>
      <c r="DM86" s="75">
        <v>661.597834010118</v>
      </c>
      <c r="DN86" s="51">
        <f t="shared" si="95"/>
        <v>26.74368196139187</v>
      </c>
      <c r="DO86" s="31">
        <f t="shared" si="96"/>
        <v>0.013849217119578316</v>
      </c>
      <c r="DQ86" s="81" t="s">
        <v>81</v>
      </c>
      <c r="DR86" s="74">
        <v>275.0426211561045</v>
      </c>
      <c r="DS86" s="15">
        <v>278.2635485368904</v>
      </c>
      <c r="DT86" s="15">
        <v>279.8869723217343</v>
      </c>
      <c r="DU86" s="75">
        <v>279.4654090823789</v>
      </c>
      <c r="DV86" s="51">
        <f t="shared" si="97"/>
        <v>4.422787926274452</v>
      </c>
      <c r="DW86" s="31">
        <f t="shared" si="98"/>
        <v>0.005331647334545275</v>
      </c>
      <c r="DY86" s="142" t="s">
        <v>81</v>
      </c>
      <c r="DZ86" s="117">
        <v>10952.044187005135</v>
      </c>
      <c r="EA86" s="105">
        <v>11140.530095313927</v>
      </c>
      <c r="EB86" s="105">
        <v>11254.006202425904</v>
      </c>
      <c r="EC86" s="118">
        <v>11310.14189653767</v>
      </c>
      <c r="ED86" s="107">
        <f t="shared" si="99"/>
        <v>358.0977095325361</v>
      </c>
      <c r="EE86" s="108">
        <f t="shared" si="100"/>
        <v>0.010782285542416892</v>
      </c>
    </row>
    <row r="87" spans="1:135" ht="15.6">
      <c r="A87" s="81" t="s">
        <v>82</v>
      </c>
      <c r="B87" s="62">
        <v>55.70914902886733</v>
      </c>
      <c r="C87" s="41">
        <v>51.18177135435378</v>
      </c>
      <c r="D87" s="41">
        <v>46.280021197363</v>
      </c>
      <c r="E87" s="63">
        <v>41.42967662506023</v>
      </c>
      <c r="F87" s="51">
        <f t="shared" si="67"/>
        <v>-14.279472403807098</v>
      </c>
      <c r="G87" s="31">
        <f t="shared" si="68"/>
        <v>-0.09399970384568679</v>
      </c>
      <c r="H87" s="47"/>
      <c r="I87" s="81" t="s">
        <v>82</v>
      </c>
      <c r="J87" s="74">
        <v>3411.1419181870338</v>
      </c>
      <c r="K87" s="15">
        <v>3078.540821144952</v>
      </c>
      <c r="L87" s="15">
        <v>2707.8009017318864</v>
      </c>
      <c r="M87" s="75">
        <v>2335.2351512382975</v>
      </c>
      <c r="N87" s="51">
        <f t="shared" si="69"/>
        <v>-1075.9067669487363</v>
      </c>
      <c r="O87" s="31">
        <f t="shared" si="70"/>
        <v>-0.1186597379938954</v>
      </c>
      <c r="Q87" s="81" t="s">
        <v>82</v>
      </c>
      <c r="R87" s="74">
        <v>370.67969027208034</v>
      </c>
      <c r="S87" s="15">
        <v>351.75210757683135</v>
      </c>
      <c r="T87" s="15">
        <v>327.39066491803715</v>
      </c>
      <c r="U87" s="75">
        <v>300.29202274973767</v>
      </c>
      <c r="V87" s="51">
        <f t="shared" si="71"/>
        <v>-70.38766752234267</v>
      </c>
      <c r="W87" s="31">
        <f t="shared" si="72"/>
        <v>-0.06778732996554204</v>
      </c>
      <c r="Y87" s="81" t="s">
        <v>82</v>
      </c>
      <c r="Z87" s="74">
        <v>175.6007816808567</v>
      </c>
      <c r="AA87" s="15">
        <v>155.91607102087505</v>
      </c>
      <c r="AB87" s="15">
        <v>135.93348277014627</v>
      </c>
      <c r="AC87" s="75">
        <v>117.06837180650535</v>
      </c>
      <c r="AD87" s="51">
        <f t="shared" si="73"/>
        <v>-58.532409874351345</v>
      </c>
      <c r="AE87" s="31">
        <f t="shared" si="74"/>
        <v>-0.12641659013838613</v>
      </c>
      <c r="AG87" s="81" t="s">
        <v>82</v>
      </c>
      <c r="AH87" s="14">
        <v>47.76078241754558</v>
      </c>
      <c r="AI87" s="15">
        <v>43.81818919825817</v>
      </c>
      <c r="AJ87" s="15">
        <v>38.930177092762904</v>
      </c>
      <c r="AK87" s="16">
        <v>33.54788648387731</v>
      </c>
      <c r="AL87" s="51">
        <f t="shared" si="75"/>
        <v>-14.212895933668264</v>
      </c>
      <c r="AM87" s="31">
        <f t="shared" si="76"/>
        <v>-0.11107611155813912</v>
      </c>
      <c r="AO87" s="81" t="s">
        <v>82</v>
      </c>
      <c r="AP87" s="74">
        <v>133.91360645224853</v>
      </c>
      <c r="AQ87" s="15">
        <v>122.00113639865232</v>
      </c>
      <c r="AR87" s="15">
        <v>108.23422530589005</v>
      </c>
      <c r="AS87" s="75">
        <v>94.03812535916833</v>
      </c>
      <c r="AT87" s="51">
        <f t="shared" si="77"/>
        <v>-39.8754810930802</v>
      </c>
      <c r="AU87" s="31">
        <f t="shared" si="78"/>
        <v>-0.11115421173092488</v>
      </c>
      <c r="AW87" s="81" t="s">
        <v>82</v>
      </c>
      <c r="AX87" s="74">
        <v>36.52293273201282</v>
      </c>
      <c r="AY87" s="15">
        <v>34.274798073308254</v>
      </c>
      <c r="AZ87" s="15">
        <v>31.972842911482385</v>
      </c>
      <c r="BA87" s="75">
        <v>29.930007843089268</v>
      </c>
      <c r="BB87" s="51">
        <f t="shared" si="79"/>
        <v>-6.592924888923552</v>
      </c>
      <c r="BC87" s="31">
        <f t="shared" si="80"/>
        <v>-0.06420569955356659</v>
      </c>
      <c r="BE87" s="81" t="s">
        <v>82</v>
      </c>
      <c r="BF87" s="74">
        <v>165.47716925775876</v>
      </c>
      <c r="BG87" s="15">
        <v>149.4926941303472</v>
      </c>
      <c r="BH87" s="15">
        <v>132.3131042943202</v>
      </c>
      <c r="BI87" s="75">
        <v>115.43207018655606</v>
      </c>
      <c r="BJ87" s="51">
        <f t="shared" si="81"/>
        <v>-50.0450990712027</v>
      </c>
      <c r="BK87" s="31">
        <f t="shared" si="82"/>
        <v>-0.11312420830552139</v>
      </c>
      <c r="BM87" s="81" t="s">
        <v>82</v>
      </c>
      <c r="BN87" s="74">
        <v>954.895790424452</v>
      </c>
      <c r="BO87" s="15">
        <v>841.3324381018001</v>
      </c>
      <c r="BP87" s="15">
        <v>719.7913198648573</v>
      </c>
      <c r="BQ87" s="75">
        <v>600.0529028249647</v>
      </c>
      <c r="BR87" s="51">
        <f t="shared" si="83"/>
        <v>-354.8428875994873</v>
      </c>
      <c r="BS87" s="31">
        <f t="shared" si="84"/>
        <v>-0.1434661699213533</v>
      </c>
      <c r="BU87" s="81" t="s">
        <v>82</v>
      </c>
      <c r="BV87" s="14">
        <v>35.172663192068335</v>
      </c>
      <c r="BW87" s="15">
        <v>31.174514201473748</v>
      </c>
      <c r="BX87" s="15">
        <v>26.885975519988264</v>
      </c>
      <c r="BY87" s="16">
        <v>22.55052314204124</v>
      </c>
      <c r="BZ87" s="51">
        <f t="shared" si="85"/>
        <v>-12.622140050027095</v>
      </c>
      <c r="CA87" s="31">
        <f t="shared" si="86"/>
        <v>-0.13771574518602137</v>
      </c>
      <c r="CC87" s="81" t="s">
        <v>82</v>
      </c>
      <c r="CD87" s="74">
        <v>12.282297493513662</v>
      </c>
      <c r="CE87" s="15">
        <v>11.170337001787873</v>
      </c>
      <c r="CF87" s="15">
        <v>9.837098520852445</v>
      </c>
      <c r="CG87" s="75">
        <v>8.376242852666461</v>
      </c>
      <c r="CH87" s="51">
        <f t="shared" si="87"/>
        <v>-3.9060546408472003</v>
      </c>
      <c r="CI87" s="31">
        <f t="shared" si="88"/>
        <v>-0.11978273520363625</v>
      </c>
      <c r="CK87" s="81" t="s">
        <v>82</v>
      </c>
      <c r="CL87" s="74">
        <v>16.845503236190424</v>
      </c>
      <c r="CM87" s="15">
        <v>15.085473314690569</v>
      </c>
      <c r="CN87" s="15">
        <v>13.121663974303946</v>
      </c>
      <c r="CO87" s="75">
        <v>11.07837956876939</v>
      </c>
      <c r="CP87" s="51">
        <f t="shared" si="89"/>
        <v>-5.767123667421034</v>
      </c>
      <c r="CQ87" s="31">
        <f t="shared" si="90"/>
        <v>-0.13037753477740388</v>
      </c>
      <c r="CS87" s="81" t="s">
        <v>82</v>
      </c>
      <c r="CT87" s="74">
        <v>12.645250499801737</v>
      </c>
      <c r="CU87" s="15">
        <v>11.628897199921056</v>
      </c>
      <c r="CV87" s="15">
        <v>10.286153290402174</v>
      </c>
      <c r="CW87" s="75">
        <v>8.732947776427505</v>
      </c>
      <c r="CX87" s="51">
        <f t="shared" si="91"/>
        <v>-3.912302723374232</v>
      </c>
      <c r="CY87" s="31">
        <f t="shared" si="92"/>
        <v>-0.11608370131678003</v>
      </c>
      <c r="DA87" s="81" t="s">
        <v>82</v>
      </c>
      <c r="DB87" s="74">
        <v>901.0382038390312</v>
      </c>
      <c r="DC87" s="15">
        <v>813.5940718266017</v>
      </c>
      <c r="DD87" s="15">
        <v>721.0065821575561</v>
      </c>
      <c r="DE87" s="75">
        <v>631.1515099794865</v>
      </c>
      <c r="DF87" s="51">
        <f t="shared" si="93"/>
        <v>-269.8866938595447</v>
      </c>
      <c r="DG87" s="31">
        <f t="shared" si="94"/>
        <v>-0.11189672128618144</v>
      </c>
      <c r="DI87" s="81" t="s">
        <v>82</v>
      </c>
      <c r="DJ87" s="74">
        <v>170.77686796728003</v>
      </c>
      <c r="DK87" s="15">
        <v>156.87273776820734</v>
      </c>
      <c r="DL87" s="15">
        <v>142.46723076877967</v>
      </c>
      <c r="DM87" s="75">
        <v>129.37420586377382</v>
      </c>
      <c r="DN87" s="51">
        <f t="shared" si="95"/>
        <v>-41.4026621035062</v>
      </c>
      <c r="DO87" s="31">
        <f t="shared" si="96"/>
        <v>-0.08839600966102557</v>
      </c>
      <c r="DQ87" s="81" t="s">
        <v>82</v>
      </c>
      <c r="DR87" s="74">
        <v>66.73463531364429</v>
      </c>
      <c r="DS87" s="15">
        <v>63.758244487734444</v>
      </c>
      <c r="DT87" s="15">
        <v>60.04792377979168</v>
      </c>
      <c r="DU87" s="75">
        <v>56.01361828263271</v>
      </c>
      <c r="DV87" s="51">
        <f t="shared" si="97"/>
        <v>-10.721017031011577</v>
      </c>
      <c r="DW87" s="31">
        <f t="shared" si="98"/>
        <v>-0.05670518922018297</v>
      </c>
      <c r="DY87" s="142" t="s">
        <v>82</v>
      </c>
      <c r="DZ87" s="117">
        <v>6328.236690742537</v>
      </c>
      <c r="EA87" s="105">
        <v>5704.761617523431</v>
      </c>
      <c r="EB87" s="105">
        <v>5022.298933774907</v>
      </c>
      <c r="EC87" s="118">
        <v>4343.604542101078</v>
      </c>
      <c r="ED87" s="107">
        <f t="shared" si="99"/>
        <v>-1984.632148641459</v>
      </c>
      <c r="EE87" s="108">
        <f t="shared" si="100"/>
        <v>-0.11789045511893148</v>
      </c>
    </row>
    <row r="88" spans="1:135" ht="15.6">
      <c r="A88" s="81" t="s">
        <v>83</v>
      </c>
      <c r="B88" s="62">
        <v>109.89996232938641</v>
      </c>
      <c r="C88" s="41">
        <v>112.25916341920515</v>
      </c>
      <c r="D88" s="41">
        <v>113.70798217145779</v>
      </c>
      <c r="E88" s="63">
        <v>114.58258223663265</v>
      </c>
      <c r="F88" s="51">
        <f t="shared" si="67"/>
        <v>4.6826199072462344</v>
      </c>
      <c r="G88" s="31">
        <f t="shared" si="68"/>
        <v>0.014005601054258632</v>
      </c>
      <c r="H88" s="47"/>
      <c r="I88" s="81" t="s">
        <v>83</v>
      </c>
      <c r="J88" s="74">
        <v>1251.2273602103455</v>
      </c>
      <c r="K88" s="15">
        <v>1258.6706884339421</v>
      </c>
      <c r="L88" s="15">
        <v>1258.2559007830637</v>
      </c>
      <c r="M88" s="75">
        <v>1254.1583971652365</v>
      </c>
      <c r="N88" s="51">
        <f t="shared" si="69"/>
        <v>2.931036954890942</v>
      </c>
      <c r="O88" s="31">
        <f t="shared" si="70"/>
        <v>0.000780234230202792</v>
      </c>
      <c r="Q88" s="81" t="s">
        <v>83</v>
      </c>
      <c r="R88" s="74">
        <v>171.96660437800585</v>
      </c>
      <c r="S88" s="15">
        <v>176.96998628084833</v>
      </c>
      <c r="T88" s="15">
        <v>179.02786395463153</v>
      </c>
      <c r="U88" s="75">
        <v>178.589458170427</v>
      </c>
      <c r="V88" s="51">
        <f t="shared" si="71"/>
        <v>6.622853792421154</v>
      </c>
      <c r="W88" s="31">
        <f t="shared" si="72"/>
        <v>0.012676117595754377</v>
      </c>
      <c r="Y88" s="81" t="s">
        <v>83</v>
      </c>
      <c r="Z88" s="74">
        <v>156.35734867804337</v>
      </c>
      <c r="AA88" s="15">
        <v>158.12793096312166</v>
      </c>
      <c r="AB88" s="15">
        <v>159.30540613504976</v>
      </c>
      <c r="AC88" s="75">
        <v>159.45716912920878</v>
      </c>
      <c r="AD88" s="51">
        <f t="shared" si="73"/>
        <v>3.0998204511654137</v>
      </c>
      <c r="AE88" s="31">
        <f t="shared" si="74"/>
        <v>0.006565213753337851</v>
      </c>
      <c r="AG88" s="81" t="s">
        <v>83</v>
      </c>
      <c r="AH88" s="14">
        <v>16.621260616014993</v>
      </c>
      <c r="AI88" s="15">
        <v>16.91850393999957</v>
      </c>
      <c r="AJ88" s="15">
        <v>17.080748200666257</v>
      </c>
      <c r="AK88" s="16">
        <v>17.611821238808936</v>
      </c>
      <c r="AL88" s="51">
        <f t="shared" si="75"/>
        <v>0.990560622793943</v>
      </c>
      <c r="AM88" s="31">
        <f t="shared" si="76"/>
        <v>0.019483269764896116</v>
      </c>
      <c r="AO88" s="81" t="s">
        <v>83</v>
      </c>
      <c r="AP88" s="74">
        <v>85.46165293106546</v>
      </c>
      <c r="AQ88" s="15">
        <v>84.79902736402352</v>
      </c>
      <c r="AR88" s="15">
        <v>83.50953013683713</v>
      </c>
      <c r="AS88" s="75">
        <v>81.74096910821595</v>
      </c>
      <c r="AT88" s="51">
        <f t="shared" si="77"/>
        <v>-3.7206838228495087</v>
      </c>
      <c r="AU88" s="31">
        <f t="shared" si="78"/>
        <v>-0.014727946190636554</v>
      </c>
      <c r="AW88" s="81" t="s">
        <v>83</v>
      </c>
      <c r="AX88" s="74">
        <v>39.359806946547224</v>
      </c>
      <c r="AY88" s="15">
        <v>38.86645397322912</v>
      </c>
      <c r="AZ88" s="15">
        <v>38.14595326996582</v>
      </c>
      <c r="BA88" s="75">
        <v>37.16342414743858</v>
      </c>
      <c r="BB88" s="51">
        <f t="shared" si="79"/>
        <v>-2.1963827991086404</v>
      </c>
      <c r="BC88" s="31">
        <f t="shared" si="80"/>
        <v>-0.01895802974831451</v>
      </c>
      <c r="BE88" s="81" t="s">
        <v>83</v>
      </c>
      <c r="BF88" s="74">
        <v>144.70718518128345</v>
      </c>
      <c r="BG88" s="15">
        <v>145.24536539353176</v>
      </c>
      <c r="BH88" s="15">
        <v>144.47785767369584</v>
      </c>
      <c r="BI88" s="75">
        <v>142.83686561475471</v>
      </c>
      <c r="BJ88" s="51">
        <f t="shared" si="81"/>
        <v>-1.8703195665287353</v>
      </c>
      <c r="BK88" s="31">
        <f t="shared" si="82"/>
        <v>-0.004326981177778966</v>
      </c>
      <c r="BM88" s="81" t="s">
        <v>83</v>
      </c>
      <c r="BN88" s="74">
        <v>277.4314208259717</v>
      </c>
      <c r="BO88" s="15">
        <v>277.8618567399706</v>
      </c>
      <c r="BP88" s="15">
        <v>276.1095094948762</v>
      </c>
      <c r="BQ88" s="75">
        <v>275.3007216710748</v>
      </c>
      <c r="BR88" s="51">
        <f t="shared" si="83"/>
        <v>-2.130699154896888</v>
      </c>
      <c r="BS88" s="31">
        <f t="shared" si="84"/>
        <v>-0.0025666129162663642</v>
      </c>
      <c r="BU88" s="81" t="s">
        <v>83</v>
      </c>
      <c r="BV88" s="14">
        <v>45.77437967233075</v>
      </c>
      <c r="BW88" s="15">
        <v>49.15334430741741</v>
      </c>
      <c r="BX88" s="15">
        <v>51.67985215729676</v>
      </c>
      <c r="BY88" s="16">
        <v>53.89690324176217</v>
      </c>
      <c r="BZ88" s="51">
        <f t="shared" si="85"/>
        <v>8.122523569431415</v>
      </c>
      <c r="CA88" s="31">
        <f t="shared" si="86"/>
        <v>0.055959143390869714</v>
      </c>
      <c r="CC88" s="81" t="s">
        <v>83</v>
      </c>
      <c r="CD88" s="74">
        <v>22.654436058788665</v>
      </c>
      <c r="CE88" s="15">
        <v>24.217933957994166</v>
      </c>
      <c r="CF88" s="15">
        <v>25.590601678397412</v>
      </c>
      <c r="CG88" s="75">
        <v>26.93306197673038</v>
      </c>
      <c r="CH88" s="51">
        <f t="shared" si="87"/>
        <v>4.278625917941714</v>
      </c>
      <c r="CI88" s="31">
        <f t="shared" si="88"/>
        <v>0.059361433620849224</v>
      </c>
      <c r="CK88" s="81" t="s">
        <v>83</v>
      </c>
      <c r="CL88" s="74">
        <v>32.533273086843835</v>
      </c>
      <c r="CM88" s="15">
        <v>34.88751778891552</v>
      </c>
      <c r="CN88" s="15">
        <v>36.98817603464711</v>
      </c>
      <c r="CO88" s="75">
        <v>39.05929218301503</v>
      </c>
      <c r="CP88" s="51">
        <f t="shared" si="89"/>
        <v>6.526019096171197</v>
      </c>
      <c r="CQ88" s="31">
        <f t="shared" si="90"/>
        <v>0.06283423914551522</v>
      </c>
      <c r="CS88" s="81" t="s">
        <v>83</v>
      </c>
      <c r="CT88" s="74">
        <v>10.524739382686212</v>
      </c>
      <c r="CU88" s="15">
        <v>11.425799033829612</v>
      </c>
      <c r="CV88" s="15">
        <v>11.73141329609815</v>
      </c>
      <c r="CW88" s="75">
        <v>11.304065935352462</v>
      </c>
      <c r="CX88" s="51">
        <f t="shared" si="91"/>
        <v>0.7793265526662498</v>
      </c>
      <c r="CY88" s="31">
        <f t="shared" si="92"/>
        <v>0.02409703914950545</v>
      </c>
      <c r="DA88" s="81" t="s">
        <v>83</v>
      </c>
      <c r="DB88" s="74">
        <v>482.24343414552783</v>
      </c>
      <c r="DC88" s="15">
        <v>484.6256662846891</v>
      </c>
      <c r="DD88" s="15">
        <v>483.5632730726171</v>
      </c>
      <c r="DE88" s="75">
        <v>479.6247021583365</v>
      </c>
      <c r="DF88" s="51">
        <f t="shared" si="93"/>
        <v>-2.6187319871913246</v>
      </c>
      <c r="DG88" s="31">
        <f t="shared" si="94"/>
        <v>-0.0018133901749125547</v>
      </c>
      <c r="DI88" s="81" t="s">
        <v>83</v>
      </c>
      <c r="DJ88" s="74">
        <v>124.92430586603187</v>
      </c>
      <c r="DK88" s="15">
        <v>125.54232991684785</v>
      </c>
      <c r="DL88" s="15">
        <v>125.37198275314032</v>
      </c>
      <c r="DM88" s="75">
        <v>125.04094595191135</v>
      </c>
      <c r="DN88" s="51">
        <f t="shared" si="95"/>
        <v>0.1166400858794816</v>
      </c>
      <c r="DO88" s="31">
        <f t="shared" si="96"/>
        <v>0.00031113188141684844</v>
      </c>
      <c r="DQ88" s="81" t="s">
        <v>83</v>
      </c>
      <c r="DR88" s="74">
        <v>56.058523639753474</v>
      </c>
      <c r="DS88" s="15">
        <v>57.379172797331464</v>
      </c>
      <c r="DT88" s="15">
        <v>58.21527380220651</v>
      </c>
      <c r="DU88" s="75">
        <v>58.326283109109525</v>
      </c>
      <c r="DV88" s="51">
        <f t="shared" si="97"/>
        <v>2.2677594693560508</v>
      </c>
      <c r="DW88" s="31">
        <f t="shared" si="98"/>
        <v>0.01330662447632891</v>
      </c>
      <c r="DY88" s="142" t="s">
        <v>83</v>
      </c>
      <c r="DZ88" s="117">
        <v>2924.5163672092026</v>
      </c>
      <c r="EA88" s="105">
        <v>2945.112015464284</v>
      </c>
      <c r="EB88" s="105">
        <v>2943.067993773845</v>
      </c>
      <c r="EC88" s="118">
        <v>2928.36053739581</v>
      </c>
      <c r="ED88" s="107">
        <f t="shared" si="99"/>
        <v>3.8441701866072435</v>
      </c>
      <c r="EE88" s="108">
        <f t="shared" si="100"/>
        <v>0.00043796267969598013</v>
      </c>
    </row>
    <row r="89" spans="1:135" ht="15.6">
      <c r="A89" s="81" t="s">
        <v>84</v>
      </c>
      <c r="B89" s="62">
        <v>212.13235116890286</v>
      </c>
      <c r="C89" s="41">
        <v>215.99368254997844</v>
      </c>
      <c r="D89" s="41">
        <v>215.0986070756994</v>
      </c>
      <c r="E89" s="63">
        <v>213.3681617598377</v>
      </c>
      <c r="F89" s="51">
        <f t="shared" si="67"/>
        <v>1.2358105909348467</v>
      </c>
      <c r="G89" s="31">
        <f t="shared" si="68"/>
        <v>0.0019381273335628002</v>
      </c>
      <c r="H89" s="47"/>
      <c r="I89" s="81" t="s">
        <v>84</v>
      </c>
      <c r="J89" s="74">
        <v>1813.6347552686175</v>
      </c>
      <c r="K89" s="15">
        <v>1826.6649918636065</v>
      </c>
      <c r="L89" s="15">
        <v>1813.2677135616761</v>
      </c>
      <c r="M89" s="75">
        <v>1791.5496750496359</v>
      </c>
      <c r="N89" s="51">
        <f t="shared" si="69"/>
        <v>-22.085080218981602</v>
      </c>
      <c r="O89" s="31">
        <f t="shared" si="70"/>
        <v>-0.0040756711994351935</v>
      </c>
      <c r="Q89" s="81" t="s">
        <v>84</v>
      </c>
      <c r="R89" s="74">
        <v>301.84529835669986</v>
      </c>
      <c r="S89" s="15">
        <v>310.99596538841666</v>
      </c>
      <c r="T89" s="15">
        <v>313.91197572984004</v>
      </c>
      <c r="U89" s="75">
        <v>311.9503867282673</v>
      </c>
      <c r="V89" s="51">
        <f t="shared" si="71"/>
        <v>10.105088371567433</v>
      </c>
      <c r="W89" s="31">
        <f t="shared" si="72"/>
        <v>0.011036972650828147</v>
      </c>
      <c r="Y89" s="81" t="s">
        <v>84</v>
      </c>
      <c r="Z89" s="74">
        <v>260.26061089413935</v>
      </c>
      <c r="AA89" s="15">
        <v>260.08895518654623</v>
      </c>
      <c r="AB89" s="15">
        <v>255.14196079524925</v>
      </c>
      <c r="AC89" s="75">
        <v>250.11938766988283</v>
      </c>
      <c r="AD89" s="51">
        <f t="shared" si="73"/>
        <v>-10.141223224256521</v>
      </c>
      <c r="AE89" s="31">
        <f t="shared" si="74"/>
        <v>-0.01316100124203512</v>
      </c>
      <c r="AG89" s="81" t="s">
        <v>84</v>
      </c>
      <c r="AH89" s="14">
        <v>20.95988710313791</v>
      </c>
      <c r="AI89" s="15">
        <v>20.66942108258221</v>
      </c>
      <c r="AJ89" s="15">
        <v>20.163659013717123</v>
      </c>
      <c r="AK89" s="16">
        <v>19.863911559273692</v>
      </c>
      <c r="AL89" s="51">
        <f t="shared" si="75"/>
        <v>-1.095975543864217</v>
      </c>
      <c r="AM89" s="31">
        <f t="shared" si="76"/>
        <v>-0.017742670954568496</v>
      </c>
      <c r="AO89" s="81" t="s">
        <v>84</v>
      </c>
      <c r="AP89" s="74">
        <v>98.79357208619886</v>
      </c>
      <c r="AQ89" s="15">
        <v>97.47307503536976</v>
      </c>
      <c r="AR89" s="15">
        <v>94.78645749824662</v>
      </c>
      <c r="AS89" s="75">
        <v>91.56224877672827</v>
      </c>
      <c r="AT89" s="51">
        <f t="shared" si="77"/>
        <v>-7.231323309470596</v>
      </c>
      <c r="AU89" s="31">
        <f t="shared" si="78"/>
        <v>-0.025019520395273</v>
      </c>
      <c r="AW89" s="81" t="s">
        <v>84</v>
      </c>
      <c r="AX89" s="74">
        <v>90.1952380219811</v>
      </c>
      <c r="AY89" s="15">
        <v>91.53924692455608</v>
      </c>
      <c r="AZ89" s="15">
        <v>91.02673359152531</v>
      </c>
      <c r="BA89" s="75">
        <v>90.13549597512451</v>
      </c>
      <c r="BB89" s="51">
        <f t="shared" si="79"/>
        <v>-0.05974204685658435</v>
      </c>
      <c r="BC89" s="31">
        <f t="shared" si="80"/>
        <v>-0.0002208366477838286</v>
      </c>
      <c r="BE89" s="81" t="s">
        <v>84</v>
      </c>
      <c r="BF89" s="74">
        <v>136.69422117556735</v>
      </c>
      <c r="BG89" s="15">
        <v>135.24340332184715</v>
      </c>
      <c r="BH89" s="15">
        <v>131.19016425208858</v>
      </c>
      <c r="BI89" s="75">
        <v>126.36226855198628</v>
      </c>
      <c r="BJ89" s="51">
        <f t="shared" si="81"/>
        <v>-10.331952623581074</v>
      </c>
      <c r="BK89" s="31">
        <f t="shared" si="82"/>
        <v>-0.025857660339995592</v>
      </c>
      <c r="BM89" s="81" t="s">
        <v>84</v>
      </c>
      <c r="BN89" s="74">
        <v>230.0473750217462</v>
      </c>
      <c r="BO89" s="15">
        <v>225.12815677884797</v>
      </c>
      <c r="BP89" s="15">
        <v>216.7041557527801</v>
      </c>
      <c r="BQ89" s="75">
        <v>208.85507423684837</v>
      </c>
      <c r="BR89" s="51">
        <f t="shared" si="83"/>
        <v>-21.19230078489784</v>
      </c>
      <c r="BS89" s="31">
        <f t="shared" si="84"/>
        <v>-0.03170152095390122</v>
      </c>
      <c r="BU89" s="81" t="s">
        <v>84</v>
      </c>
      <c r="BV89" s="14">
        <v>39.43855255889175</v>
      </c>
      <c r="BW89" s="15">
        <v>40.443976970973125</v>
      </c>
      <c r="BX89" s="15">
        <v>40.44900383357909</v>
      </c>
      <c r="BY89" s="16">
        <v>40.35510597100192</v>
      </c>
      <c r="BZ89" s="51">
        <f t="shared" si="85"/>
        <v>0.9165534121101686</v>
      </c>
      <c r="CA89" s="31">
        <f t="shared" si="86"/>
        <v>0.007687430899938619</v>
      </c>
      <c r="CC89" s="81" t="s">
        <v>84</v>
      </c>
      <c r="CD89" s="74">
        <v>25.727744984047195</v>
      </c>
      <c r="CE89" s="15">
        <v>26.681046274815053</v>
      </c>
      <c r="CF89" s="15">
        <v>27.13357550737795</v>
      </c>
      <c r="CG89" s="75">
        <v>27.517531528418928</v>
      </c>
      <c r="CH89" s="51">
        <f t="shared" si="87"/>
        <v>1.789786544371733</v>
      </c>
      <c r="CI89" s="31">
        <f t="shared" si="88"/>
        <v>0.02267094354128152</v>
      </c>
      <c r="CK89" s="81" t="s">
        <v>84</v>
      </c>
      <c r="CL89" s="74">
        <v>29.016223952351282</v>
      </c>
      <c r="CM89" s="15">
        <v>29.805099667079094</v>
      </c>
      <c r="CN89" s="15">
        <v>30.15639288914149</v>
      </c>
      <c r="CO89" s="75">
        <v>30.33816356943022</v>
      </c>
      <c r="CP89" s="51">
        <f t="shared" si="89"/>
        <v>1.321939617078936</v>
      </c>
      <c r="CQ89" s="31">
        <f t="shared" si="90"/>
        <v>0.014961256854944871</v>
      </c>
      <c r="CS89" s="81" t="s">
        <v>84</v>
      </c>
      <c r="CT89" s="74">
        <v>17.51827020270043</v>
      </c>
      <c r="CU89" s="15">
        <v>17.54804783019034</v>
      </c>
      <c r="CV89" s="15">
        <v>17.481380988936515</v>
      </c>
      <c r="CW89" s="75">
        <v>17.34947899547265</v>
      </c>
      <c r="CX89" s="51">
        <f t="shared" si="91"/>
        <v>-0.16879120722777685</v>
      </c>
      <c r="CY89" s="31">
        <f t="shared" si="92"/>
        <v>-0.0032220882457946187</v>
      </c>
      <c r="DA89" s="81" t="s">
        <v>84</v>
      </c>
      <c r="DB89" s="74">
        <v>440.9076948035151</v>
      </c>
      <c r="DC89" s="15">
        <v>444.3375483352797</v>
      </c>
      <c r="DD89" s="15">
        <v>440.0211886100298</v>
      </c>
      <c r="DE89" s="75">
        <v>433.6314281305637</v>
      </c>
      <c r="DF89" s="51">
        <f t="shared" si="93"/>
        <v>-7.276266672951408</v>
      </c>
      <c r="DG89" s="31">
        <f t="shared" si="94"/>
        <v>-0.00553151629594506</v>
      </c>
      <c r="DI89" s="81" t="s">
        <v>84</v>
      </c>
      <c r="DJ89" s="74">
        <v>98.96936787562528</v>
      </c>
      <c r="DK89" s="15">
        <v>99.45565800627887</v>
      </c>
      <c r="DL89" s="15">
        <v>98.40585526000663</v>
      </c>
      <c r="DM89" s="75">
        <v>97.09086923292806</v>
      </c>
      <c r="DN89" s="51">
        <f t="shared" si="95"/>
        <v>-1.8784986426972239</v>
      </c>
      <c r="DO89" s="31">
        <f t="shared" si="96"/>
        <v>-0.006367325671923774</v>
      </c>
      <c r="DQ89" s="81" t="s">
        <v>84</v>
      </c>
      <c r="DR89" s="74">
        <v>50.26897849181889</v>
      </c>
      <c r="DS89" s="15">
        <v>50.98094380815758</v>
      </c>
      <c r="DT89" s="15">
        <v>50.67672693737666</v>
      </c>
      <c r="DU89" s="75">
        <v>50.029813283448405</v>
      </c>
      <c r="DV89" s="51">
        <f t="shared" si="97"/>
        <v>-0.23916520837048694</v>
      </c>
      <c r="DW89" s="31">
        <f t="shared" si="98"/>
        <v>-0.0015884250032844882</v>
      </c>
      <c r="DY89" s="142" t="s">
        <v>84</v>
      </c>
      <c r="DZ89" s="117">
        <v>3726.6900474115982</v>
      </c>
      <c r="EA89" s="105">
        <v>3738.6521107497915</v>
      </c>
      <c r="EB89" s="105">
        <v>3685.685551146573</v>
      </c>
      <c r="EC89" s="118">
        <v>3615.605649815001</v>
      </c>
      <c r="ED89" s="107">
        <f t="shared" si="99"/>
        <v>-111.08439759659723</v>
      </c>
      <c r="EE89" s="108">
        <f t="shared" si="100"/>
        <v>-0.010036321053981001</v>
      </c>
    </row>
    <row r="90" spans="1:135" ht="16.2" thickBot="1">
      <c r="A90" s="81" t="s">
        <v>85</v>
      </c>
      <c r="B90" s="64">
        <v>496.39894465612844</v>
      </c>
      <c r="C90" s="43">
        <v>508.8681691859942</v>
      </c>
      <c r="D90" s="43">
        <v>516.508710664984</v>
      </c>
      <c r="E90" s="65">
        <v>522.7045782633444</v>
      </c>
      <c r="F90" s="53">
        <f t="shared" si="67"/>
        <v>26.305633607215952</v>
      </c>
      <c r="G90" s="35">
        <f t="shared" si="68"/>
        <v>0.017361155392664918</v>
      </c>
      <c r="H90" s="47"/>
      <c r="I90" s="81" t="s">
        <v>85</v>
      </c>
      <c r="J90" s="76">
        <v>4896.850446228617</v>
      </c>
      <c r="K90" s="25">
        <v>5056.863478350486</v>
      </c>
      <c r="L90" s="25">
        <v>5172.192527069341</v>
      </c>
      <c r="M90" s="77">
        <v>5269.555755313885</v>
      </c>
      <c r="N90" s="53">
        <f t="shared" si="69"/>
        <v>372.7053090852678</v>
      </c>
      <c r="O90" s="35">
        <f t="shared" si="70"/>
        <v>0.02475266042888613</v>
      </c>
      <c r="Q90" s="81" t="s">
        <v>85</v>
      </c>
      <c r="R90" s="76">
        <v>1106.6994084818402</v>
      </c>
      <c r="S90" s="25">
        <v>1168.0939380078844</v>
      </c>
      <c r="T90" s="25">
        <v>1220.358262002352</v>
      </c>
      <c r="U90" s="77">
        <v>1246.434002141198</v>
      </c>
      <c r="V90" s="53">
        <f t="shared" si="71"/>
        <v>139.73459365935787</v>
      </c>
      <c r="W90" s="35">
        <f t="shared" si="72"/>
        <v>0.04043080755502548</v>
      </c>
      <c r="Y90" s="81" t="s">
        <v>85</v>
      </c>
      <c r="Z90" s="76">
        <v>803.0726010819332</v>
      </c>
      <c r="AA90" s="25">
        <v>824.3969194712363</v>
      </c>
      <c r="AB90" s="25">
        <v>842.2058485357687</v>
      </c>
      <c r="AC90" s="77">
        <v>859.2624437926551</v>
      </c>
      <c r="AD90" s="53">
        <f t="shared" si="73"/>
        <v>56.189842710721905</v>
      </c>
      <c r="AE90" s="35">
        <f t="shared" si="74"/>
        <v>0.022799107542762487</v>
      </c>
      <c r="AG90" s="81" t="s">
        <v>85</v>
      </c>
      <c r="AH90" s="17">
        <v>78.19736889941348</v>
      </c>
      <c r="AI90" s="18">
        <v>80.85224886111403</v>
      </c>
      <c r="AJ90" s="18">
        <v>83.45263346574342</v>
      </c>
      <c r="AK90" s="19">
        <v>87.02422020056012</v>
      </c>
      <c r="AL90" s="53">
        <f t="shared" si="75"/>
        <v>8.826851301146647</v>
      </c>
      <c r="AM90" s="35">
        <f t="shared" si="76"/>
        <v>0.036293243414599274</v>
      </c>
      <c r="AO90" s="81" t="s">
        <v>85</v>
      </c>
      <c r="AP90" s="76">
        <v>341.01394399128066</v>
      </c>
      <c r="AQ90" s="25">
        <v>354.8693879104611</v>
      </c>
      <c r="AR90" s="25">
        <v>366.60560476698925</v>
      </c>
      <c r="AS90" s="77">
        <v>376.80469097878466</v>
      </c>
      <c r="AT90" s="53">
        <f t="shared" si="77"/>
        <v>35.79074698750401</v>
      </c>
      <c r="AU90" s="35">
        <f t="shared" si="78"/>
        <v>0.03382743841093139</v>
      </c>
      <c r="AW90" s="81" t="s">
        <v>85</v>
      </c>
      <c r="AX90" s="76">
        <v>372.74813245387566</v>
      </c>
      <c r="AY90" s="25">
        <v>378.23975174703685</v>
      </c>
      <c r="AZ90" s="25">
        <v>379.5742663294313</v>
      </c>
      <c r="BA90" s="77">
        <v>379.0308090917809</v>
      </c>
      <c r="BB90" s="53">
        <f t="shared" si="79"/>
        <v>6.28267663790524</v>
      </c>
      <c r="BC90" s="35">
        <f t="shared" si="80"/>
        <v>0.005587066031935262</v>
      </c>
      <c r="BE90" s="81" t="s">
        <v>85</v>
      </c>
      <c r="BF90" s="76">
        <v>507.55518692681727</v>
      </c>
      <c r="BG90" s="25">
        <v>524.3656191513915</v>
      </c>
      <c r="BH90" s="25">
        <v>536.4981585048351</v>
      </c>
      <c r="BI90" s="77">
        <v>546.0783829577686</v>
      </c>
      <c r="BJ90" s="53">
        <f t="shared" si="81"/>
        <v>38.52319603095128</v>
      </c>
      <c r="BK90" s="35">
        <f t="shared" si="82"/>
        <v>0.02468545475474304</v>
      </c>
      <c r="BM90" s="81" t="s">
        <v>85</v>
      </c>
      <c r="BN90" s="76">
        <v>1249.769645758349</v>
      </c>
      <c r="BO90" s="25">
        <v>1289.5518860452212</v>
      </c>
      <c r="BP90" s="25">
        <v>1318.5445827791848</v>
      </c>
      <c r="BQ90" s="77">
        <v>1345.1963818509403</v>
      </c>
      <c r="BR90" s="53">
        <f t="shared" si="83"/>
        <v>95.42673609259123</v>
      </c>
      <c r="BS90" s="35">
        <f t="shared" si="84"/>
        <v>0.02483017925585118</v>
      </c>
      <c r="BU90" s="81" t="s">
        <v>85</v>
      </c>
      <c r="BV90" s="24">
        <v>183.16163834300033</v>
      </c>
      <c r="BW90" s="25">
        <v>187.6744131354525</v>
      </c>
      <c r="BX90" s="25">
        <v>190.02723199392048</v>
      </c>
      <c r="BY90" s="26">
        <v>191.39246177606296</v>
      </c>
      <c r="BZ90" s="53">
        <f t="shared" si="85"/>
        <v>8.230823433062625</v>
      </c>
      <c r="CA90" s="35">
        <f t="shared" si="86"/>
        <v>0.014760225602828303</v>
      </c>
      <c r="CC90" s="81" t="s">
        <v>85</v>
      </c>
      <c r="CD90" s="76">
        <v>110.09448002769187</v>
      </c>
      <c r="CE90" s="25">
        <v>116.48261592667107</v>
      </c>
      <c r="CF90" s="25">
        <v>122.2059627716501</v>
      </c>
      <c r="CG90" s="77">
        <v>127.6254476183439</v>
      </c>
      <c r="CH90" s="53">
        <f t="shared" si="87"/>
        <v>17.530967590652025</v>
      </c>
      <c r="CI90" s="35">
        <f t="shared" si="88"/>
        <v>0.05048674745882198</v>
      </c>
      <c r="CK90" s="81" t="s">
        <v>85</v>
      </c>
      <c r="CL90" s="76">
        <v>183.0880241343844</v>
      </c>
      <c r="CM90" s="25">
        <v>191.79645895179982</v>
      </c>
      <c r="CN90" s="25">
        <v>199.2692429152041</v>
      </c>
      <c r="CO90" s="77">
        <v>206.46795221295764</v>
      </c>
      <c r="CP90" s="53">
        <f t="shared" si="89"/>
        <v>23.379928078573244</v>
      </c>
      <c r="CQ90" s="35">
        <f t="shared" si="90"/>
        <v>0.04087258695861351</v>
      </c>
      <c r="CS90" s="81" t="s">
        <v>85</v>
      </c>
      <c r="CT90" s="76">
        <v>97.32254247886752</v>
      </c>
      <c r="CU90" s="25">
        <v>101.99187786620173</v>
      </c>
      <c r="CV90" s="25">
        <v>106.30588387913876</v>
      </c>
      <c r="CW90" s="77">
        <v>109.71648757508328</v>
      </c>
      <c r="CX90" s="53">
        <f t="shared" si="91"/>
        <v>12.39394509621576</v>
      </c>
      <c r="CY90" s="35">
        <f t="shared" si="92"/>
        <v>0.04076533006372207</v>
      </c>
      <c r="DA90" s="81" t="s">
        <v>85</v>
      </c>
      <c r="DB90" s="76">
        <v>1568.677995740196</v>
      </c>
      <c r="DC90" s="25">
        <v>1628.2162028728867</v>
      </c>
      <c r="DD90" s="25">
        <v>1677.4693647466063</v>
      </c>
      <c r="DE90" s="77">
        <v>1713.6855129864418</v>
      </c>
      <c r="DF90" s="53">
        <f t="shared" si="93"/>
        <v>145.00751724624592</v>
      </c>
      <c r="DG90" s="35">
        <f t="shared" si="94"/>
        <v>0.029909601403895758</v>
      </c>
      <c r="DI90" s="81" t="s">
        <v>85</v>
      </c>
      <c r="DJ90" s="76">
        <v>535.4869845886299</v>
      </c>
      <c r="DK90" s="25">
        <v>556.950357939196</v>
      </c>
      <c r="DL90" s="25">
        <v>574.4704200141293</v>
      </c>
      <c r="DM90" s="77">
        <v>590.1338551537106</v>
      </c>
      <c r="DN90" s="53">
        <f t="shared" si="95"/>
        <v>54.64687056508069</v>
      </c>
      <c r="DO90" s="35">
        <f t="shared" si="96"/>
        <v>0.03292122968134126</v>
      </c>
      <c r="DQ90" s="81" t="s">
        <v>85</v>
      </c>
      <c r="DR90" s="76">
        <v>220.22204982032312</v>
      </c>
      <c r="DS90" s="25">
        <v>230.18232914680706</v>
      </c>
      <c r="DT90" s="25">
        <v>237.90794006583855</v>
      </c>
      <c r="DU90" s="77">
        <v>243.3451360046733</v>
      </c>
      <c r="DV90" s="53">
        <f t="shared" si="97"/>
        <v>23.12308618435017</v>
      </c>
      <c r="DW90" s="35">
        <f t="shared" si="98"/>
        <v>0.0338414880494613</v>
      </c>
      <c r="DY90" s="142" t="s">
        <v>85</v>
      </c>
      <c r="DZ90" s="120">
        <v>12816.58978963375</v>
      </c>
      <c r="EA90" s="121">
        <v>13266.826990030944</v>
      </c>
      <c r="EB90" s="121">
        <v>13610.539191009355</v>
      </c>
      <c r="EC90" s="122">
        <v>13878.01727241062</v>
      </c>
      <c r="ED90" s="123">
        <f t="shared" si="99"/>
        <v>1061.4274827768695</v>
      </c>
      <c r="EE90" s="124">
        <f t="shared" si="100"/>
        <v>0.02687673151130565</v>
      </c>
    </row>
    <row r="91" spans="1:135" ht="15.6">
      <c r="A91" s="82" t="s">
        <v>86</v>
      </c>
      <c r="B91" s="60">
        <v>1030.325174440644</v>
      </c>
      <c r="C91" s="39">
        <v>1082.1985864452663</v>
      </c>
      <c r="D91" s="39">
        <v>1124.1387516341547</v>
      </c>
      <c r="E91" s="61">
        <v>1160.6376303967138</v>
      </c>
      <c r="F91" s="51">
        <f t="shared" si="67"/>
        <v>130.3124559560697</v>
      </c>
      <c r="G91" s="31">
        <f t="shared" si="68"/>
        <v>0.04049687127755175</v>
      </c>
      <c r="H91" s="47"/>
      <c r="I91" s="82" t="s">
        <v>86</v>
      </c>
      <c r="J91" s="72">
        <v>7476.395445977686</v>
      </c>
      <c r="K91" s="22">
        <v>7908.429660716604</v>
      </c>
      <c r="L91" s="22">
        <v>8277.994473693476</v>
      </c>
      <c r="M91" s="73">
        <v>8616.567915145582</v>
      </c>
      <c r="N91" s="51">
        <f t="shared" si="69"/>
        <v>1140.1724691678965</v>
      </c>
      <c r="O91" s="31">
        <f t="shared" si="70"/>
        <v>0.04844909796785801</v>
      </c>
      <c r="Q91" s="82" t="s">
        <v>86</v>
      </c>
      <c r="R91" s="72">
        <v>1952.894404011522</v>
      </c>
      <c r="S91" s="22">
        <v>2048.7023613274755</v>
      </c>
      <c r="T91" s="22">
        <v>2122.668414327978</v>
      </c>
      <c r="U91" s="73">
        <v>2157.938447311755</v>
      </c>
      <c r="V91" s="51">
        <f t="shared" si="71"/>
        <v>205.04404330023317</v>
      </c>
      <c r="W91" s="31">
        <f t="shared" si="72"/>
        <v>0.033840236361121434</v>
      </c>
      <c r="Y91" s="82" t="s">
        <v>86</v>
      </c>
      <c r="Z91" s="72">
        <v>1832.5784696212982</v>
      </c>
      <c r="AA91" s="22">
        <v>1900.7693998481227</v>
      </c>
      <c r="AB91" s="22">
        <v>1970.6199334764165</v>
      </c>
      <c r="AC91" s="73">
        <v>2036.3610703473773</v>
      </c>
      <c r="AD91" s="51">
        <f t="shared" si="73"/>
        <v>203.78260072607918</v>
      </c>
      <c r="AE91" s="31">
        <f t="shared" si="74"/>
        <v>0.0357717665497701</v>
      </c>
      <c r="AG91" s="82" t="s">
        <v>86</v>
      </c>
      <c r="AH91" s="12">
        <v>280.15779185721004</v>
      </c>
      <c r="AI91" s="13">
        <v>292.16941533170115</v>
      </c>
      <c r="AJ91" s="13">
        <v>301.39880556543693</v>
      </c>
      <c r="AK91" s="71">
        <v>311.83804357731776</v>
      </c>
      <c r="AL91" s="51">
        <f t="shared" si="75"/>
        <v>31.68025172010772</v>
      </c>
      <c r="AM91" s="31">
        <f t="shared" si="76"/>
        <v>0.03635559675016076</v>
      </c>
      <c r="AO91" s="82" t="s">
        <v>86</v>
      </c>
      <c r="AP91" s="72">
        <v>1060.2670539880323</v>
      </c>
      <c r="AQ91" s="22">
        <v>1114.1908339376018</v>
      </c>
      <c r="AR91" s="22">
        <v>1157.9879734210504</v>
      </c>
      <c r="AS91" s="73">
        <v>1196.3490568266998</v>
      </c>
      <c r="AT91" s="51">
        <f t="shared" si="77"/>
        <v>136.08200283866745</v>
      </c>
      <c r="AU91" s="31">
        <f t="shared" si="78"/>
        <v>0.041072276871498836</v>
      </c>
      <c r="AW91" s="82" t="s">
        <v>86</v>
      </c>
      <c r="AX91" s="72">
        <v>670.9819635224313</v>
      </c>
      <c r="AY91" s="22">
        <v>706.0720028194642</v>
      </c>
      <c r="AZ91" s="22">
        <v>734.6222747068701</v>
      </c>
      <c r="BA91" s="73">
        <v>759.9658327919116</v>
      </c>
      <c r="BB91" s="51">
        <f t="shared" si="79"/>
        <v>88.98386926948024</v>
      </c>
      <c r="BC91" s="31">
        <f t="shared" si="80"/>
        <v>0.04238400912204643</v>
      </c>
      <c r="BE91" s="82" t="s">
        <v>86</v>
      </c>
      <c r="BF91" s="72">
        <v>1806.9087162393373</v>
      </c>
      <c r="BG91" s="22">
        <v>1893.3842171197311</v>
      </c>
      <c r="BH91" s="22">
        <v>1961.7773697302318</v>
      </c>
      <c r="BI91" s="73">
        <v>2021.2783013975695</v>
      </c>
      <c r="BJ91" s="51">
        <f t="shared" si="81"/>
        <v>214.3695851582322</v>
      </c>
      <c r="BK91" s="31">
        <f t="shared" si="82"/>
        <v>0.03807795185541285</v>
      </c>
      <c r="BM91" s="82" t="s">
        <v>86</v>
      </c>
      <c r="BN91" s="72">
        <v>2698.474639122407</v>
      </c>
      <c r="BO91" s="22">
        <v>2824.2889909022524</v>
      </c>
      <c r="BP91" s="22">
        <v>2905.7041011148413</v>
      </c>
      <c r="BQ91" s="73">
        <v>2996.8517691523643</v>
      </c>
      <c r="BR91" s="51">
        <f t="shared" si="83"/>
        <v>298.37713002995724</v>
      </c>
      <c r="BS91" s="31">
        <f t="shared" si="84"/>
        <v>0.035576787558771805</v>
      </c>
      <c r="BU91" s="82" t="s">
        <v>86</v>
      </c>
      <c r="BV91" s="21">
        <v>475.62406007614993</v>
      </c>
      <c r="BW91" s="22">
        <v>492.24141056892944</v>
      </c>
      <c r="BX91" s="22">
        <v>498.6380414599071</v>
      </c>
      <c r="BY91" s="23">
        <v>500.4041682679119</v>
      </c>
      <c r="BZ91" s="51">
        <f t="shared" si="85"/>
        <v>24.780108191761997</v>
      </c>
      <c r="CA91" s="31">
        <f t="shared" si="86"/>
        <v>0.01707356728910714</v>
      </c>
      <c r="CC91" s="82" t="s">
        <v>86</v>
      </c>
      <c r="CD91" s="72">
        <v>259.2671515470807</v>
      </c>
      <c r="CE91" s="22">
        <v>276.0099223288195</v>
      </c>
      <c r="CF91" s="22">
        <v>290.65790073302304</v>
      </c>
      <c r="CG91" s="73">
        <v>304.1278933400381</v>
      </c>
      <c r="CH91" s="51">
        <f t="shared" si="87"/>
        <v>44.86074179295741</v>
      </c>
      <c r="CI91" s="31">
        <f t="shared" si="88"/>
        <v>0.05463679462288429</v>
      </c>
      <c r="CK91" s="82" t="s">
        <v>86</v>
      </c>
      <c r="CL91" s="72">
        <v>432.4620031711748</v>
      </c>
      <c r="CM91" s="22">
        <v>465.1475789141125</v>
      </c>
      <c r="CN91" s="22">
        <v>494.13296992454246</v>
      </c>
      <c r="CO91" s="73">
        <v>521.4980108310168</v>
      </c>
      <c r="CP91" s="51">
        <f t="shared" si="89"/>
        <v>89.03600765984203</v>
      </c>
      <c r="CQ91" s="31">
        <f t="shared" si="90"/>
        <v>0.06439191455530713</v>
      </c>
      <c r="CS91" s="82" t="s">
        <v>86</v>
      </c>
      <c r="CT91" s="72">
        <v>234.74628751741886</v>
      </c>
      <c r="CU91" s="22">
        <v>245.18634129545336</v>
      </c>
      <c r="CV91" s="22">
        <v>253.06775704685538</v>
      </c>
      <c r="CW91" s="73">
        <v>260.30371453803156</v>
      </c>
      <c r="CX91" s="51">
        <f t="shared" si="91"/>
        <v>25.557427020612693</v>
      </c>
      <c r="CY91" s="31">
        <f t="shared" si="92"/>
        <v>0.03504812814450431</v>
      </c>
      <c r="DA91" s="82" t="s">
        <v>86</v>
      </c>
      <c r="DB91" s="72">
        <v>3636.105529728355</v>
      </c>
      <c r="DC91" s="22">
        <v>3799.7292125354406</v>
      </c>
      <c r="DD91" s="22">
        <v>3929.2622957249864</v>
      </c>
      <c r="DE91" s="73">
        <v>4039.861182810261</v>
      </c>
      <c r="DF91" s="51">
        <f t="shared" si="93"/>
        <v>403.7556530819061</v>
      </c>
      <c r="DG91" s="31">
        <f t="shared" si="94"/>
        <v>0.03572228552867207</v>
      </c>
      <c r="DI91" s="82" t="s">
        <v>86</v>
      </c>
      <c r="DJ91" s="72">
        <v>1322.6530087099165</v>
      </c>
      <c r="DK91" s="22">
        <v>1374.9383193729057</v>
      </c>
      <c r="DL91" s="22">
        <v>1413.866693588924</v>
      </c>
      <c r="DM91" s="73">
        <v>1446.4145372493776</v>
      </c>
      <c r="DN91" s="51">
        <f t="shared" si="95"/>
        <v>123.7615285394611</v>
      </c>
      <c r="DO91" s="31">
        <f t="shared" si="96"/>
        <v>0.03026501185203978</v>
      </c>
      <c r="DQ91" s="82" t="s">
        <v>86</v>
      </c>
      <c r="DR91" s="72">
        <v>535.8390830417001</v>
      </c>
      <c r="DS91" s="22">
        <v>558.5482044510094</v>
      </c>
      <c r="DT91" s="22">
        <v>575.7960541120048</v>
      </c>
      <c r="DU91" s="73">
        <v>589.690985145507</v>
      </c>
      <c r="DV91" s="51">
        <f t="shared" si="97"/>
        <v>53.85190210380699</v>
      </c>
      <c r="DW91" s="31">
        <f t="shared" si="98"/>
        <v>0.032436541179830414</v>
      </c>
      <c r="DY91" s="143" t="s">
        <v>86</v>
      </c>
      <c r="DZ91" s="111">
        <v>25458.471394872024</v>
      </c>
      <c r="EA91" s="112">
        <v>26723.13479544265</v>
      </c>
      <c r="EB91" s="112">
        <v>27752.500962327616</v>
      </c>
      <c r="EC91" s="113">
        <v>28660.08790673094</v>
      </c>
      <c r="ED91" s="107">
        <f t="shared" si="99"/>
        <v>3201.616511858916</v>
      </c>
      <c r="EE91" s="108">
        <f t="shared" si="100"/>
        <v>0.040275566584074385</v>
      </c>
    </row>
    <row r="92" spans="1:135" ht="15.6">
      <c r="A92" s="83" t="s">
        <v>87</v>
      </c>
      <c r="B92" s="62">
        <v>299.06409590514266</v>
      </c>
      <c r="C92" s="41">
        <v>309.4252488916996</v>
      </c>
      <c r="D92" s="41">
        <v>316.86447340830875</v>
      </c>
      <c r="E92" s="63">
        <v>322.6135484874856</v>
      </c>
      <c r="F92" s="51">
        <f t="shared" si="67"/>
        <v>23.54945258234295</v>
      </c>
      <c r="G92" s="31">
        <f t="shared" si="68"/>
        <v>0.025587632382901182</v>
      </c>
      <c r="H92" s="47"/>
      <c r="I92" s="83" t="s">
        <v>87</v>
      </c>
      <c r="J92" s="74">
        <v>3771.2786640937015</v>
      </c>
      <c r="K92" s="15">
        <v>3896.178113790752</v>
      </c>
      <c r="L92" s="15">
        <v>3970.704265734647</v>
      </c>
      <c r="M92" s="75">
        <v>4024.952454953979</v>
      </c>
      <c r="N92" s="51">
        <f t="shared" si="69"/>
        <v>253.67379086027768</v>
      </c>
      <c r="O92" s="31">
        <f t="shared" si="70"/>
        <v>0.02193681199067332</v>
      </c>
      <c r="Q92" s="83" t="s">
        <v>87</v>
      </c>
      <c r="R92" s="74">
        <v>986.2332361072476</v>
      </c>
      <c r="S92" s="15">
        <v>1021.9280648993712</v>
      </c>
      <c r="T92" s="15">
        <v>1047.9926392670538</v>
      </c>
      <c r="U92" s="75">
        <v>1049.3017374507763</v>
      </c>
      <c r="V92" s="51">
        <f t="shared" si="71"/>
        <v>63.068501343528624</v>
      </c>
      <c r="W92" s="31">
        <f t="shared" si="72"/>
        <v>0.020877391397981615</v>
      </c>
      <c r="Y92" s="83" t="s">
        <v>87</v>
      </c>
      <c r="Z92" s="74">
        <v>695.4625714064572</v>
      </c>
      <c r="AA92" s="15">
        <v>706.8701791421398</v>
      </c>
      <c r="AB92" s="15">
        <v>723.8155190888837</v>
      </c>
      <c r="AC92" s="75">
        <v>737.9819092382183</v>
      </c>
      <c r="AD92" s="51">
        <f t="shared" si="73"/>
        <v>42.51933783176116</v>
      </c>
      <c r="AE92" s="31">
        <f t="shared" si="74"/>
        <v>0.019977640024068544</v>
      </c>
      <c r="AG92" s="83" t="s">
        <v>87</v>
      </c>
      <c r="AH92" s="14">
        <v>134.63726260869646</v>
      </c>
      <c r="AI92" s="15">
        <v>138.1071212961653</v>
      </c>
      <c r="AJ92" s="15">
        <v>140.42947552414137</v>
      </c>
      <c r="AK92" s="16">
        <v>142.1814982895026</v>
      </c>
      <c r="AL92" s="51">
        <f t="shared" si="75"/>
        <v>7.544235680806139</v>
      </c>
      <c r="AM92" s="31">
        <f t="shared" si="76"/>
        <v>0.01833953434683</v>
      </c>
      <c r="AO92" s="83" t="s">
        <v>87</v>
      </c>
      <c r="AP92" s="74">
        <v>454.46704658267066</v>
      </c>
      <c r="AQ92" s="15">
        <v>467.6059154155912</v>
      </c>
      <c r="AR92" s="15">
        <v>476.5723470726147</v>
      </c>
      <c r="AS92" s="75">
        <v>482.69224171495966</v>
      </c>
      <c r="AT92" s="51">
        <f t="shared" si="77"/>
        <v>28.225195132289002</v>
      </c>
      <c r="AU92" s="31">
        <f t="shared" si="78"/>
        <v>0.020287674352066798</v>
      </c>
      <c r="AW92" s="83" t="s">
        <v>87</v>
      </c>
      <c r="AX92" s="74">
        <v>250.85320302057042</v>
      </c>
      <c r="AY92" s="15">
        <v>257.0503136113686</v>
      </c>
      <c r="AZ92" s="15">
        <v>260.9949315323735</v>
      </c>
      <c r="BA92" s="75">
        <v>263.06833890521085</v>
      </c>
      <c r="BB92" s="51">
        <f t="shared" si="79"/>
        <v>12.215135884640432</v>
      </c>
      <c r="BC92" s="31">
        <f t="shared" si="80"/>
        <v>0.015974896705728936</v>
      </c>
      <c r="BE92" s="83" t="s">
        <v>87</v>
      </c>
      <c r="BF92" s="74">
        <v>578.09757392107</v>
      </c>
      <c r="BG92" s="15">
        <v>590.1590965363268</v>
      </c>
      <c r="BH92" s="15">
        <v>596.3596839835361</v>
      </c>
      <c r="BI92" s="75">
        <v>598.8656247839991</v>
      </c>
      <c r="BJ92" s="51">
        <f t="shared" si="81"/>
        <v>20.768050862929158</v>
      </c>
      <c r="BK92" s="31">
        <f t="shared" si="82"/>
        <v>0.011834335780769978</v>
      </c>
      <c r="BM92" s="83" t="s">
        <v>87</v>
      </c>
      <c r="BN92" s="74">
        <v>1691.493008191363</v>
      </c>
      <c r="BO92" s="15">
        <v>1745.231949886407</v>
      </c>
      <c r="BP92" s="15">
        <v>1779.2446850549366</v>
      </c>
      <c r="BQ92" s="75">
        <v>1801.3057876927733</v>
      </c>
      <c r="BR92" s="51">
        <f t="shared" si="83"/>
        <v>109.8127795014102</v>
      </c>
      <c r="BS92" s="31">
        <f t="shared" si="84"/>
        <v>0.02118810125693882</v>
      </c>
      <c r="BU92" s="83" t="s">
        <v>87</v>
      </c>
      <c r="BV92" s="14">
        <v>145.20147239633673</v>
      </c>
      <c r="BW92" s="15">
        <v>147.03214370135194</v>
      </c>
      <c r="BX92" s="15">
        <v>146.69011360783017</v>
      </c>
      <c r="BY92" s="16">
        <v>145.2454995262818</v>
      </c>
      <c r="BZ92" s="51">
        <f t="shared" si="85"/>
        <v>0.044027129945078514</v>
      </c>
      <c r="CA92" s="31">
        <f t="shared" si="86"/>
        <v>0.00010106114418406698</v>
      </c>
      <c r="CC92" s="83" t="s">
        <v>87</v>
      </c>
      <c r="CD92" s="74">
        <v>82.71785730141629</v>
      </c>
      <c r="CE92" s="15">
        <v>86.22632015056655</v>
      </c>
      <c r="CF92" s="15">
        <v>88.97546714395563</v>
      </c>
      <c r="CG92" s="75">
        <v>91.17553194274048</v>
      </c>
      <c r="CH92" s="51">
        <f t="shared" si="87"/>
        <v>8.45767464132419</v>
      </c>
      <c r="CI92" s="31">
        <f t="shared" si="88"/>
        <v>0.03298260896288108</v>
      </c>
      <c r="CK92" s="83" t="s">
        <v>87</v>
      </c>
      <c r="CL92" s="74">
        <v>119.44062597543642</v>
      </c>
      <c r="CM92" s="15">
        <v>125.90988512312857</v>
      </c>
      <c r="CN92" s="15">
        <v>130.93456321761545</v>
      </c>
      <c r="CO92" s="75">
        <v>135.18046445610707</v>
      </c>
      <c r="CP92" s="51">
        <f t="shared" si="89"/>
        <v>15.739838480670656</v>
      </c>
      <c r="CQ92" s="31">
        <f t="shared" si="90"/>
        <v>0.04212693561631675</v>
      </c>
      <c r="CS92" s="83" t="s">
        <v>87</v>
      </c>
      <c r="CT92" s="74">
        <v>71.81090423781089</v>
      </c>
      <c r="CU92" s="15">
        <v>73.03525932727852</v>
      </c>
      <c r="CV92" s="15">
        <v>73.81098126605039</v>
      </c>
      <c r="CW92" s="75">
        <v>79.84046674946859</v>
      </c>
      <c r="CX92" s="51">
        <f t="shared" si="91"/>
        <v>8.029562511657701</v>
      </c>
      <c r="CY92" s="31">
        <f t="shared" si="92"/>
        <v>0.035962950679400585</v>
      </c>
      <c r="DA92" s="83" t="s">
        <v>87</v>
      </c>
      <c r="DB92" s="74">
        <v>1154.7084915329567</v>
      </c>
      <c r="DC92" s="15">
        <v>1181.5404488760842</v>
      </c>
      <c r="DD92" s="15">
        <v>1191.4996608182923</v>
      </c>
      <c r="DE92" s="75">
        <v>1193.398460919384</v>
      </c>
      <c r="DF92" s="51">
        <f t="shared" si="93"/>
        <v>38.689969386427265</v>
      </c>
      <c r="DG92" s="31">
        <f t="shared" si="94"/>
        <v>0.011046285480091234</v>
      </c>
      <c r="DI92" s="83" t="s">
        <v>87</v>
      </c>
      <c r="DJ92" s="74">
        <v>452.7768772338301</v>
      </c>
      <c r="DK92" s="15">
        <v>462.8257594519506</v>
      </c>
      <c r="DL92" s="15">
        <v>466.1982615565993</v>
      </c>
      <c r="DM92" s="75">
        <v>466.49915577724965</v>
      </c>
      <c r="DN92" s="51">
        <f t="shared" si="95"/>
        <v>13.722278543419577</v>
      </c>
      <c r="DO92" s="31">
        <f t="shared" si="96"/>
        <v>0.010001938739226501</v>
      </c>
      <c r="DQ92" s="83" t="s">
        <v>87</v>
      </c>
      <c r="DR92" s="74">
        <v>170.95993895997907</v>
      </c>
      <c r="DS92" s="15">
        <v>174.36069400461056</v>
      </c>
      <c r="DT92" s="15">
        <v>175.7103003898989</v>
      </c>
      <c r="DU92" s="75">
        <v>175.6933333669989</v>
      </c>
      <c r="DV92" s="51">
        <f t="shared" si="97"/>
        <v>4.73339440701983</v>
      </c>
      <c r="DW92" s="31">
        <f t="shared" si="98"/>
        <v>0.00914516286650846</v>
      </c>
      <c r="DY92" s="144" t="s">
        <v>87</v>
      </c>
      <c r="DZ92" s="117">
        <v>10843.809777662853</v>
      </c>
      <c r="EA92" s="105">
        <v>11158.59526592995</v>
      </c>
      <c r="EB92" s="105">
        <v>11353.448282648409</v>
      </c>
      <c r="EC92" s="118">
        <v>11469.935184543248</v>
      </c>
      <c r="ED92" s="107">
        <f t="shared" si="99"/>
        <v>626.1254068803955</v>
      </c>
      <c r="EE92" s="108">
        <f t="shared" si="100"/>
        <v>0.01888778974317251</v>
      </c>
    </row>
    <row r="93" spans="1:135" ht="15.6">
      <c r="A93" s="83" t="s">
        <v>88</v>
      </c>
      <c r="B93" s="62">
        <v>665.591555462309</v>
      </c>
      <c r="C93" s="41">
        <v>677.654103829056</v>
      </c>
      <c r="D93" s="41">
        <v>685.2722778439196</v>
      </c>
      <c r="E93" s="63">
        <v>687.3755132912138</v>
      </c>
      <c r="F93" s="51">
        <f t="shared" si="67"/>
        <v>21.783957828904818</v>
      </c>
      <c r="G93" s="31">
        <f t="shared" si="68"/>
        <v>0.01079267160950037</v>
      </c>
      <c r="H93" s="47"/>
      <c r="I93" s="83" t="s">
        <v>88</v>
      </c>
      <c r="J93" s="74">
        <v>5036.248356483557</v>
      </c>
      <c r="K93" s="15">
        <v>5150.396794971172</v>
      </c>
      <c r="L93" s="15">
        <v>5231.105787794373</v>
      </c>
      <c r="M93" s="75">
        <v>5270.841701618703</v>
      </c>
      <c r="N93" s="51">
        <f t="shared" si="69"/>
        <v>234.5933451351466</v>
      </c>
      <c r="O93" s="31">
        <f t="shared" si="70"/>
        <v>0.015291954901656357</v>
      </c>
      <c r="Q93" s="83" t="s">
        <v>88</v>
      </c>
      <c r="R93" s="74">
        <v>1717.7153995938727</v>
      </c>
      <c r="S93" s="15">
        <v>1783.7060470198453</v>
      </c>
      <c r="T93" s="15">
        <v>1837.592466967986</v>
      </c>
      <c r="U93" s="75">
        <v>1842.0067796957171</v>
      </c>
      <c r="V93" s="51">
        <f t="shared" si="71"/>
        <v>124.29138010184442</v>
      </c>
      <c r="W93" s="31">
        <f t="shared" si="72"/>
        <v>0.023560077195544205</v>
      </c>
      <c r="Y93" s="83" t="s">
        <v>88</v>
      </c>
      <c r="Z93" s="74">
        <v>1069.1664015692784</v>
      </c>
      <c r="AA93" s="15">
        <v>1061.738349767633</v>
      </c>
      <c r="AB93" s="15">
        <v>1073.516566278795</v>
      </c>
      <c r="AC93" s="75">
        <v>1077.9096874108416</v>
      </c>
      <c r="AD93" s="51">
        <f t="shared" si="73"/>
        <v>8.743285841563193</v>
      </c>
      <c r="AE93" s="31">
        <f t="shared" si="74"/>
        <v>0.002718491806871892</v>
      </c>
      <c r="AG93" s="83" t="s">
        <v>88</v>
      </c>
      <c r="AH93" s="14">
        <v>220.41830926061323</v>
      </c>
      <c r="AI93" s="15">
        <v>222.32497011288223</v>
      </c>
      <c r="AJ93" s="15">
        <v>222.75299648766216</v>
      </c>
      <c r="AK93" s="16">
        <v>221.93611052498431</v>
      </c>
      <c r="AL93" s="51">
        <f t="shared" si="75"/>
        <v>1.5178012643710872</v>
      </c>
      <c r="AM93" s="31">
        <f t="shared" si="76"/>
        <v>0.002290086025743099</v>
      </c>
      <c r="AO93" s="83" t="s">
        <v>88</v>
      </c>
      <c r="AP93" s="74">
        <v>663.9328145660819</v>
      </c>
      <c r="AQ93" s="15">
        <v>671.0572376139063</v>
      </c>
      <c r="AR93" s="15">
        <v>673.3847801746988</v>
      </c>
      <c r="AS93" s="75">
        <v>670.3103070854712</v>
      </c>
      <c r="AT93" s="51">
        <f t="shared" si="77"/>
        <v>6.377492519389307</v>
      </c>
      <c r="AU93" s="31">
        <f t="shared" si="78"/>
        <v>0.0031916787934611612</v>
      </c>
      <c r="AW93" s="83" t="s">
        <v>88</v>
      </c>
      <c r="AX93" s="74">
        <v>493.4099249428988</v>
      </c>
      <c r="AY93" s="15">
        <v>497.9090402800236</v>
      </c>
      <c r="AZ93" s="15">
        <v>499.14943665316025</v>
      </c>
      <c r="BA93" s="75">
        <v>496.3909178447876</v>
      </c>
      <c r="BB93" s="51">
        <f t="shared" si="79"/>
        <v>2.9809929018888397</v>
      </c>
      <c r="BC93" s="31">
        <f t="shared" si="80"/>
        <v>0.0020098296117641024</v>
      </c>
      <c r="BE93" s="83" t="s">
        <v>88</v>
      </c>
      <c r="BF93" s="74">
        <v>1046.722324888006</v>
      </c>
      <c r="BG93" s="15">
        <v>1050.3057589176433</v>
      </c>
      <c r="BH93" s="15">
        <v>1046.621438463644</v>
      </c>
      <c r="BI93" s="75">
        <v>1034.4662550544324</v>
      </c>
      <c r="BJ93" s="51">
        <f t="shared" si="81"/>
        <v>-12.25606983357352</v>
      </c>
      <c r="BK93" s="31">
        <f t="shared" si="82"/>
        <v>-0.003918332682815495</v>
      </c>
      <c r="BM93" s="83" t="s">
        <v>88</v>
      </c>
      <c r="BN93" s="74">
        <v>1875.618750054905</v>
      </c>
      <c r="BO93" s="15">
        <v>1907.4429027474055</v>
      </c>
      <c r="BP93" s="15">
        <v>1940.0654366079975</v>
      </c>
      <c r="BQ93" s="75">
        <v>1937.6546149521496</v>
      </c>
      <c r="BR93" s="51">
        <f t="shared" si="83"/>
        <v>62.035864897244664</v>
      </c>
      <c r="BS93" s="31">
        <f t="shared" si="84"/>
        <v>0.01090559560975013</v>
      </c>
      <c r="BU93" s="83" t="s">
        <v>88</v>
      </c>
      <c r="BV93" s="14">
        <v>217.16040822327886</v>
      </c>
      <c r="BW93" s="15">
        <v>217.1140492187681</v>
      </c>
      <c r="BX93" s="15">
        <v>215.5116412494224</v>
      </c>
      <c r="BY93" s="16">
        <v>212.17998408258023</v>
      </c>
      <c r="BZ93" s="51">
        <f t="shared" si="85"/>
        <v>-4.980424140698631</v>
      </c>
      <c r="CA93" s="31">
        <f t="shared" si="86"/>
        <v>-0.007703968750235157</v>
      </c>
      <c r="CC93" s="83" t="s">
        <v>88</v>
      </c>
      <c r="CD93" s="74">
        <v>136.41327440175704</v>
      </c>
      <c r="CE93" s="15">
        <v>140.3983767079163</v>
      </c>
      <c r="CF93" s="15">
        <v>143.45066612033492</v>
      </c>
      <c r="CG93" s="75">
        <v>145.3912592929147</v>
      </c>
      <c r="CH93" s="51">
        <f t="shared" si="87"/>
        <v>8.97798489115766</v>
      </c>
      <c r="CI93" s="31">
        <f t="shared" si="88"/>
        <v>0.02147377578472609</v>
      </c>
      <c r="CK93" s="83" t="s">
        <v>88</v>
      </c>
      <c r="CL93" s="74">
        <v>175.19781618313826</v>
      </c>
      <c r="CM93" s="15">
        <v>183.416544149615</v>
      </c>
      <c r="CN93" s="15">
        <v>189.49627901183743</v>
      </c>
      <c r="CO93" s="75">
        <v>194.10909257321586</v>
      </c>
      <c r="CP93" s="51">
        <f t="shared" si="89"/>
        <v>18.911276390077603</v>
      </c>
      <c r="CQ93" s="31">
        <f t="shared" si="90"/>
        <v>0.03475864544427543</v>
      </c>
      <c r="CS93" s="83" t="s">
        <v>88</v>
      </c>
      <c r="CT93" s="74">
        <v>108.04543915682514</v>
      </c>
      <c r="CU93" s="15">
        <v>108.67748878445025</v>
      </c>
      <c r="CV93" s="15">
        <v>108.49969100761284</v>
      </c>
      <c r="CW93" s="75">
        <v>125.03504767793727</v>
      </c>
      <c r="CX93" s="51">
        <f t="shared" si="91"/>
        <v>16.98960852111213</v>
      </c>
      <c r="CY93" s="31">
        <f t="shared" si="92"/>
        <v>0.04988510665661794</v>
      </c>
      <c r="DA93" s="83" t="s">
        <v>88</v>
      </c>
      <c r="DB93" s="74">
        <v>1999.4086222997282</v>
      </c>
      <c r="DC93" s="15">
        <v>2020.8630135731382</v>
      </c>
      <c r="DD93" s="15">
        <v>2028.4226229834223</v>
      </c>
      <c r="DE93" s="75">
        <v>2020.0206088647417</v>
      </c>
      <c r="DF93" s="51">
        <f t="shared" si="93"/>
        <v>20.611986565013467</v>
      </c>
      <c r="DG93" s="31">
        <f t="shared" si="94"/>
        <v>0.0034246058705074134</v>
      </c>
      <c r="DI93" s="83" t="s">
        <v>88</v>
      </c>
      <c r="DJ93" s="74">
        <v>817.7716933220821</v>
      </c>
      <c r="DK93" s="15">
        <v>827.7353241707251</v>
      </c>
      <c r="DL93" s="15">
        <v>831.8569163969132</v>
      </c>
      <c r="DM93" s="75">
        <v>829.602807147452</v>
      </c>
      <c r="DN93" s="51">
        <f t="shared" si="95"/>
        <v>11.831113825369926</v>
      </c>
      <c r="DO93" s="31">
        <f t="shared" si="96"/>
        <v>0.0047994293817468225</v>
      </c>
      <c r="DQ93" s="83" t="s">
        <v>88</v>
      </c>
      <c r="DR93" s="74">
        <v>262.4854203552424</v>
      </c>
      <c r="DS93" s="15">
        <v>267.9389065769647</v>
      </c>
      <c r="DT93" s="15">
        <v>271.5631090485813</v>
      </c>
      <c r="DU93" s="75">
        <v>272.8515490455354</v>
      </c>
      <c r="DV93" s="51">
        <f t="shared" si="97"/>
        <v>10.36612869029301</v>
      </c>
      <c r="DW93" s="31">
        <f t="shared" si="98"/>
        <v>0.012994481228171928</v>
      </c>
      <c r="DY93" s="144" t="s">
        <v>88</v>
      </c>
      <c r="DZ93" s="117">
        <v>16751.436418244946</v>
      </c>
      <c r="EA93" s="105">
        <v>17034.2780249878</v>
      </c>
      <c r="EB93" s="105">
        <v>17242.410117779844</v>
      </c>
      <c r="EC93" s="118">
        <v>17275.629655498695</v>
      </c>
      <c r="ED93" s="107">
        <f t="shared" si="99"/>
        <v>524.1932372537485</v>
      </c>
      <c r="EE93" s="108">
        <f t="shared" si="100"/>
        <v>0.010323862783472304</v>
      </c>
    </row>
    <row r="94" spans="1:135" ht="15.6">
      <c r="A94" s="83" t="s">
        <v>89</v>
      </c>
      <c r="B94" s="62">
        <v>2353.1488286829954</v>
      </c>
      <c r="C94" s="41">
        <v>2414.2775624911583</v>
      </c>
      <c r="D94" s="41">
        <v>2450.8068541893595</v>
      </c>
      <c r="E94" s="63">
        <v>2474.2981406107683</v>
      </c>
      <c r="F94" s="51">
        <f t="shared" si="67"/>
        <v>121.14931192777294</v>
      </c>
      <c r="G94" s="31">
        <f t="shared" si="68"/>
        <v>0.016874939301265934</v>
      </c>
      <c r="H94" s="47"/>
      <c r="I94" s="83" t="s">
        <v>89</v>
      </c>
      <c r="J94" s="74">
        <v>13473.067422036462</v>
      </c>
      <c r="K94" s="15">
        <v>13897.163515324904</v>
      </c>
      <c r="L94" s="15">
        <v>14182.003046937307</v>
      </c>
      <c r="M94" s="75">
        <v>14407.88796253816</v>
      </c>
      <c r="N94" s="51">
        <f t="shared" si="69"/>
        <v>934.8205405016979</v>
      </c>
      <c r="O94" s="31">
        <f t="shared" si="70"/>
        <v>0.02261293044912871</v>
      </c>
      <c r="Q94" s="83" t="s">
        <v>89</v>
      </c>
      <c r="R94" s="74">
        <v>3946.00083079128</v>
      </c>
      <c r="S94" s="15">
        <v>3997.15931738979</v>
      </c>
      <c r="T94" s="15">
        <v>4005.204949432785</v>
      </c>
      <c r="U94" s="75">
        <v>3923.2337033266967</v>
      </c>
      <c r="V94" s="51">
        <f t="shared" si="71"/>
        <v>-22.767127464583155</v>
      </c>
      <c r="W94" s="31">
        <f t="shared" si="72"/>
        <v>-0.0019269344344947648</v>
      </c>
      <c r="Y94" s="83" t="s">
        <v>89</v>
      </c>
      <c r="Z94" s="74">
        <v>4126.344487075177</v>
      </c>
      <c r="AA94" s="15">
        <v>4188.5775889947945</v>
      </c>
      <c r="AB94" s="15">
        <v>4264.029491948306</v>
      </c>
      <c r="AC94" s="75">
        <v>4322.182482155812</v>
      </c>
      <c r="AD94" s="51">
        <f t="shared" si="73"/>
        <v>195.83799508063476</v>
      </c>
      <c r="AE94" s="31">
        <f t="shared" si="74"/>
        <v>0.015576256700325475</v>
      </c>
      <c r="AG94" s="83" t="s">
        <v>89</v>
      </c>
      <c r="AH94" s="14">
        <v>669.4690732471706</v>
      </c>
      <c r="AI94" s="15">
        <v>679.9584886409892</v>
      </c>
      <c r="AJ94" s="15">
        <v>683.4523591913571</v>
      </c>
      <c r="AK94" s="16">
        <v>684.3405824303433</v>
      </c>
      <c r="AL94" s="51">
        <f t="shared" si="75"/>
        <v>14.871509183172634</v>
      </c>
      <c r="AM94" s="31">
        <f t="shared" si="76"/>
        <v>0.0073504666816839315</v>
      </c>
      <c r="AO94" s="83" t="s">
        <v>89</v>
      </c>
      <c r="AP94" s="74">
        <v>2475.6967130842295</v>
      </c>
      <c r="AQ94" s="15">
        <v>2537.004030780282</v>
      </c>
      <c r="AR94" s="15">
        <v>2572.3305749131455</v>
      </c>
      <c r="AS94" s="75">
        <v>2594.7850563371203</v>
      </c>
      <c r="AT94" s="51">
        <f t="shared" si="77"/>
        <v>119.08834325289081</v>
      </c>
      <c r="AU94" s="31">
        <f t="shared" si="78"/>
        <v>0.015783878860956113</v>
      </c>
      <c r="AW94" s="83" t="s">
        <v>89</v>
      </c>
      <c r="AX94" s="74">
        <v>1606.2419236147337</v>
      </c>
      <c r="AY94" s="15">
        <v>1650.013662313422</v>
      </c>
      <c r="AZ94" s="15">
        <v>1676.7886035354318</v>
      </c>
      <c r="BA94" s="75">
        <v>1696.3829441411865</v>
      </c>
      <c r="BB94" s="51">
        <f t="shared" si="79"/>
        <v>90.14102052645285</v>
      </c>
      <c r="BC94" s="31">
        <f t="shared" si="80"/>
        <v>0.01836699014670118</v>
      </c>
      <c r="BE94" s="83" t="s">
        <v>89</v>
      </c>
      <c r="BF94" s="74">
        <v>3555.9120133760325</v>
      </c>
      <c r="BG94" s="15">
        <v>3631.6507874347158</v>
      </c>
      <c r="BH94" s="15">
        <v>3669.3787701738916</v>
      </c>
      <c r="BI94" s="75">
        <v>3689.432112240543</v>
      </c>
      <c r="BJ94" s="51">
        <f t="shared" si="81"/>
        <v>133.5200988645106</v>
      </c>
      <c r="BK94" s="31">
        <f t="shared" si="82"/>
        <v>0.01236278614909625</v>
      </c>
      <c r="BM94" s="83" t="s">
        <v>89</v>
      </c>
      <c r="BN94" s="74">
        <v>4952.115316908408</v>
      </c>
      <c r="BO94" s="15">
        <v>5056.401587238689</v>
      </c>
      <c r="BP94" s="15">
        <v>5071.693080533991</v>
      </c>
      <c r="BQ94" s="75">
        <v>5100.98801907234</v>
      </c>
      <c r="BR94" s="51">
        <f t="shared" si="83"/>
        <v>148.87270216393154</v>
      </c>
      <c r="BS94" s="31">
        <f t="shared" si="84"/>
        <v>0.009922042990728741</v>
      </c>
      <c r="BU94" s="83" t="s">
        <v>89</v>
      </c>
      <c r="BV94" s="14">
        <v>844.5101490967087</v>
      </c>
      <c r="BW94" s="15">
        <v>842.9564933040931</v>
      </c>
      <c r="BX94" s="15">
        <v>830.4523941867569</v>
      </c>
      <c r="BY94" s="16">
        <v>813.0966175736045</v>
      </c>
      <c r="BZ94" s="51">
        <f t="shared" si="85"/>
        <v>-31.41353152310421</v>
      </c>
      <c r="CA94" s="31">
        <f t="shared" si="86"/>
        <v>-0.012556109518895409</v>
      </c>
      <c r="CC94" s="83" t="s">
        <v>89</v>
      </c>
      <c r="CD94" s="74">
        <v>387.43185786869924</v>
      </c>
      <c r="CE94" s="15">
        <v>400.7067279881391</v>
      </c>
      <c r="CF94" s="15">
        <v>410.18372582292454</v>
      </c>
      <c r="CG94" s="75">
        <v>417.8665579762314</v>
      </c>
      <c r="CH94" s="51">
        <f t="shared" si="87"/>
        <v>30.434700107532137</v>
      </c>
      <c r="CI94" s="31">
        <f t="shared" si="88"/>
        <v>0.02552777912242621</v>
      </c>
      <c r="CK94" s="83" t="s">
        <v>89</v>
      </c>
      <c r="CL94" s="74">
        <v>670.290741783603</v>
      </c>
      <c r="CM94" s="15">
        <v>701.8707226967517</v>
      </c>
      <c r="CN94" s="15">
        <v>725.9949364972236</v>
      </c>
      <c r="CO94" s="75">
        <v>747.1812953710885</v>
      </c>
      <c r="CP94" s="51">
        <f t="shared" si="89"/>
        <v>76.89055358748544</v>
      </c>
      <c r="CQ94" s="31">
        <f t="shared" si="90"/>
        <v>0.03686191697779573</v>
      </c>
      <c r="CS94" s="83" t="s">
        <v>89</v>
      </c>
      <c r="CT94" s="74">
        <v>406.8026257573714</v>
      </c>
      <c r="CU94" s="15">
        <v>413.08170116321975</v>
      </c>
      <c r="CV94" s="15">
        <v>415.69562092033743</v>
      </c>
      <c r="CW94" s="75">
        <v>417.04889463835895</v>
      </c>
      <c r="CX94" s="51">
        <f t="shared" si="91"/>
        <v>10.246268880987543</v>
      </c>
      <c r="CY94" s="31">
        <f t="shared" si="92"/>
        <v>0.008326255191856813</v>
      </c>
      <c r="DA94" s="83" t="s">
        <v>89</v>
      </c>
      <c r="DB94" s="74">
        <v>7049.5738840889</v>
      </c>
      <c r="DC94" s="15">
        <v>7180.234230023679</v>
      </c>
      <c r="DD94" s="15">
        <v>7236.4669969423385</v>
      </c>
      <c r="DE94" s="75">
        <v>7257.336787055261</v>
      </c>
      <c r="DF94" s="51">
        <f t="shared" si="93"/>
        <v>207.76290296636125</v>
      </c>
      <c r="DG94" s="31">
        <f t="shared" si="94"/>
        <v>0.009728939658351976</v>
      </c>
      <c r="DI94" s="83" t="s">
        <v>89</v>
      </c>
      <c r="DJ94" s="74">
        <v>2869.6682912514257</v>
      </c>
      <c r="DK94" s="15">
        <v>2908.0424975647256</v>
      </c>
      <c r="DL94" s="15">
        <v>2914.845842313753</v>
      </c>
      <c r="DM94" s="75">
        <v>2907.3169781474703</v>
      </c>
      <c r="DN94" s="51">
        <f t="shared" si="95"/>
        <v>37.64868689604464</v>
      </c>
      <c r="DO94" s="31">
        <f t="shared" si="96"/>
        <v>0.0043541887564686466</v>
      </c>
      <c r="DQ94" s="83" t="s">
        <v>89</v>
      </c>
      <c r="DR94" s="74">
        <v>1166.8115357340719</v>
      </c>
      <c r="DS94" s="15">
        <v>1187.2308577818815</v>
      </c>
      <c r="DT94" s="15">
        <v>1195.3565719273188</v>
      </c>
      <c r="DU94" s="75">
        <v>1196.7642123022233</v>
      </c>
      <c r="DV94" s="51">
        <f t="shared" si="97"/>
        <v>29.952676568151446</v>
      </c>
      <c r="DW94" s="31">
        <f t="shared" si="98"/>
        <v>0.00848465213432581</v>
      </c>
      <c r="DY94" s="144" t="s">
        <v>89</v>
      </c>
      <c r="DZ94" s="117">
        <v>50734.10772974246</v>
      </c>
      <c r="EA94" s="105">
        <v>51893.04695854583</v>
      </c>
      <c r="EB94" s="105">
        <v>52521.104552504934</v>
      </c>
      <c r="EC94" s="118">
        <v>52895.18623829715</v>
      </c>
      <c r="ED94" s="107">
        <f t="shared" si="99"/>
        <v>2161.0785085546886</v>
      </c>
      <c r="EE94" s="108">
        <f t="shared" si="100"/>
        <v>0.014001757984385632</v>
      </c>
    </row>
    <row r="95" spans="1:135" ht="15.6">
      <c r="A95" s="83" t="s">
        <v>90</v>
      </c>
      <c r="B95" s="62">
        <v>994.569109774457</v>
      </c>
      <c r="C95" s="41">
        <v>1001.6935943794147</v>
      </c>
      <c r="D95" s="41">
        <v>999.3915138029474</v>
      </c>
      <c r="E95" s="63">
        <v>991.2195140025361</v>
      </c>
      <c r="F95" s="51">
        <f t="shared" si="67"/>
        <v>-3.3495957719209173</v>
      </c>
      <c r="G95" s="31">
        <f t="shared" si="68"/>
        <v>-0.0011238914565365743</v>
      </c>
      <c r="H95" s="47"/>
      <c r="I95" s="83" t="s">
        <v>90</v>
      </c>
      <c r="J95" s="74">
        <v>17001.504764280697</v>
      </c>
      <c r="K95" s="15">
        <v>17539.068383061065</v>
      </c>
      <c r="L95" s="15">
        <v>17965.99958252575</v>
      </c>
      <c r="M95" s="75">
        <v>18320.705843615175</v>
      </c>
      <c r="N95" s="51">
        <f t="shared" si="69"/>
        <v>1319.201079334478</v>
      </c>
      <c r="O95" s="31">
        <f t="shared" si="70"/>
        <v>0.025222857046827585</v>
      </c>
      <c r="Q95" s="83" t="s">
        <v>90</v>
      </c>
      <c r="R95" s="74">
        <v>3513.798356434417</v>
      </c>
      <c r="S95" s="15">
        <v>3668.2938460056953</v>
      </c>
      <c r="T95" s="15">
        <v>3797.4294002858537</v>
      </c>
      <c r="U95" s="75">
        <v>3821.927711285379</v>
      </c>
      <c r="V95" s="51">
        <f t="shared" si="71"/>
        <v>308.1293548509616</v>
      </c>
      <c r="W95" s="31">
        <f t="shared" si="72"/>
        <v>0.028415336082343368</v>
      </c>
      <c r="Y95" s="83" t="s">
        <v>90</v>
      </c>
      <c r="Z95" s="74">
        <v>2286.4802085737983</v>
      </c>
      <c r="AA95" s="15">
        <v>2262.3038459788654</v>
      </c>
      <c r="AB95" s="15">
        <v>2217.96454329411</v>
      </c>
      <c r="AC95" s="75">
        <v>2164.7867556802817</v>
      </c>
      <c r="AD95" s="51">
        <f t="shared" si="73"/>
        <v>-121.69345289351668</v>
      </c>
      <c r="AE95" s="31">
        <f t="shared" si="74"/>
        <v>-0.0180654108185464</v>
      </c>
      <c r="AG95" s="83" t="s">
        <v>90</v>
      </c>
      <c r="AH95" s="14">
        <v>354.6820522676054</v>
      </c>
      <c r="AI95" s="15">
        <v>360.4759618990071</v>
      </c>
      <c r="AJ95" s="15">
        <v>364.08633860181556</v>
      </c>
      <c r="AK95" s="16">
        <v>368.59437780607504</v>
      </c>
      <c r="AL95" s="51">
        <f t="shared" si="75"/>
        <v>13.912325538469645</v>
      </c>
      <c r="AM95" s="31">
        <f t="shared" si="76"/>
        <v>0.012907603669321643</v>
      </c>
      <c r="AO95" s="83" t="s">
        <v>90</v>
      </c>
      <c r="AP95" s="74">
        <v>1310.5879214447766</v>
      </c>
      <c r="AQ95" s="15">
        <v>1324.6802486215886</v>
      </c>
      <c r="AR95" s="15">
        <v>1329.8940053700992</v>
      </c>
      <c r="AS95" s="75">
        <v>1328.3094753089456</v>
      </c>
      <c r="AT95" s="51">
        <f t="shared" si="77"/>
        <v>17.721553864168982</v>
      </c>
      <c r="AU95" s="31">
        <f t="shared" si="78"/>
        <v>0.004487114086084931</v>
      </c>
      <c r="AW95" s="83" t="s">
        <v>90</v>
      </c>
      <c r="AX95" s="74">
        <v>878.261760006308</v>
      </c>
      <c r="AY95" s="15">
        <v>895.2362038386347</v>
      </c>
      <c r="AZ95" s="15">
        <v>906.1480134528588</v>
      </c>
      <c r="BA95" s="75">
        <v>912.6491356141574</v>
      </c>
      <c r="BB95" s="51">
        <f t="shared" si="79"/>
        <v>34.387375607849435</v>
      </c>
      <c r="BC95" s="31">
        <f t="shared" si="80"/>
        <v>0.012884575653226538</v>
      </c>
      <c r="BE95" s="83" t="s">
        <v>90</v>
      </c>
      <c r="BF95" s="74">
        <v>1855.6882383030913</v>
      </c>
      <c r="BG95" s="15">
        <v>1889.4819225334393</v>
      </c>
      <c r="BH95" s="15">
        <v>1908.1780407116344</v>
      </c>
      <c r="BI95" s="75">
        <v>1917.399927546207</v>
      </c>
      <c r="BJ95" s="51">
        <f t="shared" si="81"/>
        <v>61.71168924311564</v>
      </c>
      <c r="BK95" s="31">
        <f t="shared" si="82"/>
        <v>0.010964480337288363</v>
      </c>
      <c r="BM95" s="83" t="s">
        <v>90</v>
      </c>
      <c r="BN95" s="74">
        <v>5584.86941626123</v>
      </c>
      <c r="BO95" s="15">
        <v>5753.362087374801</v>
      </c>
      <c r="BP95" s="15">
        <v>5889.4467047170965</v>
      </c>
      <c r="BQ95" s="75">
        <v>5982.55511425938</v>
      </c>
      <c r="BR95" s="51">
        <f t="shared" si="83"/>
        <v>397.6856979981503</v>
      </c>
      <c r="BS95" s="31">
        <f t="shared" si="84"/>
        <v>0.023193788647590363</v>
      </c>
      <c r="BU95" s="83" t="s">
        <v>90</v>
      </c>
      <c r="BV95" s="14">
        <v>442.7210524884689</v>
      </c>
      <c r="BW95" s="15">
        <v>434.87956833473345</v>
      </c>
      <c r="BX95" s="15">
        <v>422.4664870224385</v>
      </c>
      <c r="BY95" s="16">
        <v>407.13314803108295</v>
      </c>
      <c r="BZ95" s="51">
        <f t="shared" si="85"/>
        <v>-35.587904457385946</v>
      </c>
      <c r="CA95" s="31">
        <f t="shared" si="86"/>
        <v>-0.027546680794915845</v>
      </c>
      <c r="CC95" s="83" t="s">
        <v>90</v>
      </c>
      <c r="CD95" s="74">
        <v>385.368172149203</v>
      </c>
      <c r="CE95" s="15">
        <v>402.1386550268829</v>
      </c>
      <c r="CF95" s="15">
        <v>416.78871889443366</v>
      </c>
      <c r="CG95" s="75">
        <v>429.75109607390687</v>
      </c>
      <c r="CH95" s="51">
        <f t="shared" si="87"/>
        <v>44.382923924703846</v>
      </c>
      <c r="CI95" s="31">
        <f t="shared" si="88"/>
        <v>0.037003884740724136</v>
      </c>
      <c r="CK95" s="83" t="s">
        <v>90</v>
      </c>
      <c r="CL95" s="74">
        <v>648.4678980974112</v>
      </c>
      <c r="CM95" s="15">
        <v>675.6403985593438</v>
      </c>
      <c r="CN95" s="15">
        <v>699.3187616117518</v>
      </c>
      <c r="CO95" s="75">
        <v>720.1914114781213</v>
      </c>
      <c r="CP95" s="51">
        <f t="shared" si="89"/>
        <v>71.72351338071007</v>
      </c>
      <c r="CQ95" s="31">
        <f t="shared" si="90"/>
        <v>0.03558675079576834</v>
      </c>
      <c r="CS95" s="83" t="s">
        <v>90</v>
      </c>
      <c r="CT95" s="74">
        <v>353.2546632570725</v>
      </c>
      <c r="CU95" s="15">
        <v>354.99157697638793</v>
      </c>
      <c r="CV95" s="15">
        <v>356.5791193047026</v>
      </c>
      <c r="CW95" s="75">
        <v>355.46991979946387</v>
      </c>
      <c r="CX95" s="51">
        <f t="shared" si="91"/>
        <v>2.215256542391387</v>
      </c>
      <c r="CY95" s="31">
        <f t="shared" si="92"/>
        <v>0.0020859757566258352</v>
      </c>
      <c r="DA95" s="83" t="s">
        <v>90</v>
      </c>
      <c r="DB95" s="74">
        <v>5789.24104304967</v>
      </c>
      <c r="DC95" s="15">
        <v>5814.064593994036</v>
      </c>
      <c r="DD95" s="15">
        <v>5796.641838530694</v>
      </c>
      <c r="DE95" s="75">
        <v>5747.009565309346</v>
      </c>
      <c r="DF95" s="51">
        <f t="shared" si="93"/>
        <v>-42.23147774032441</v>
      </c>
      <c r="DG95" s="31">
        <f t="shared" si="94"/>
        <v>-0.0024375438271152516</v>
      </c>
      <c r="DI95" s="83" t="s">
        <v>90</v>
      </c>
      <c r="DJ95" s="74">
        <v>3407.8421439488475</v>
      </c>
      <c r="DK95" s="15">
        <v>3542.3081579985064</v>
      </c>
      <c r="DL95" s="15">
        <v>3654.8554671207985</v>
      </c>
      <c r="DM95" s="75">
        <v>3788.873600607205</v>
      </c>
      <c r="DN95" s="51">
        <f t="shared" si="95"/>
        <v>381.03145665835746</v>
      </c>
      <c r="DO95" s="31">
        <f t="shared" si="96"/>
        <v>0.0359613412667088</v>
      </c>
      <c r="DQ95" s="83" t="s">
        <v>90</v>
      </c>
      <c r="DR95" s="74">
        <v>951.0197890463078</v>
      </c>
      <c r="DS95" s="15">
        <v>969.9947993919475</v>
      </c>
      <c r="DT95" s="15">
        <v>982.3296761184603</v>
      </c>
      <c r="DU95" s="75">
        <v>952.0070859781888</v>
      </c>
      <c r="DV95" s="51">
        <f t="shared" si="97"/>
        <v>0.9872969318810192</v>
      </c>
      <c r="DW95" s="31">
        <f t="shared" si="98"/>
        <v>0.00034592882557271665</v>
      </c>
      <c r="DY95" s="144" t="s">
        <v>90</v>
      </c>
      <c r="DZ95" s="117">
        <v>45550.22303948299</v>
      </c>
      <c r="EA95" s="105">
        <v>46679.267168804996</v>
      </c>
      <c r="EB95" s="105">
        <v>47500.349753920076</v>
      </c>
      <c r="EC95" s="118">
        <v>47998.73142881608</v>
      </c>
      <c r="ED95" s="107">
        <f t="shared" si="99"/>
        <v>2448.5083893330884</v>
      </c>
      <c r="EE95" s="108">
        <f t="shared" si="100"/>
        <v>0.017606214468724568</v>
      </c>
    </row>
    <row r="96" spans="1:135" ht="15.6">
      <c r="A96" s="83" t="s">
        <v>91</v>
      </c>
      <c r="B96" s="62">
        <v>731.1743951079098</v>
      </c>
      <c r="C96" s="41">
        <v>763.9042846231464</v>
      </c>
      <c r="D96" s="41">
        <v>788.512641515784</v>
      </c>
      <c r="E96" s="63">
        <v>806.0021399185707</v>
      </c>
      <c r="F96" s="51">
        <f t="shared" si="67"/>
        <v>74.82774481066087</v>
      </c>
      <c r="G96" s="31">
        <f t="shared" si="68"/>
        <v>0.03301130286583587</v>
      </c>
      <c r="H96" s="47"/>
      <c r="I96" s="83" t="s">
        <v>91</v>
      </c>
      <c r="J96" s="74">
        <v>8854.747913162326</v>
      </c>
      <c r="K96" s="15">
        <v>9396.433179134221</v>
      </c>
      <c r="L96" s="15">
        <v>9875.67837643994</v>
      </c>
      <c r="M96" s="75">
        <v>10272.789222499892</v>
      </c>
      <c r="N96" s="51">
        <f t="shared" si="69"/>
        <v>1418.0413093375664</v>
      </c>
      <c r="O96" s="31">
        <f t="shared" si="70"/>
        <v>0.05076127431743216</v>
      </c>
      <c r="Q96" s="83" t="s">
        <v>91</v>
      </c>
      <c r="R96" s="74">
        <v>1746.1278035252249</v>
      </c>
      <c r="S96" s="15">
        <v>1892.2736763215435</v>
      </c>
      <c r="T96" s="15">
        <v>2021.2140214076442</v>
      </c>
      <c r="U96" s="75">
        <v>2126.144900516608</v>
      </c>
      <c r="V96" s="51">
        <f t="shared" si="71"/>
        <v>380.0170969913829</v>
      </c>
      <c r="W96" s="31">
        <f t="shared" si="72"/>
        <v>0.06783858747126104</v>
      </c>
      <c r="Y96" s="83" t="s">
        <v>91</v>
      </c>
      <c r="Z96" s="74">
        <v>1907.875703574365</v>
      </c>
      <c r="AA96" s="15">
        <v>1943.1552778921327</v>
      </c>
      <c r="AB96" s="15">
        <v>1952.1667213058183</v>
      </c>
      <c r="AC96" s="75">
        <v>1967.6136437772352</v>
      </c>
      <c r="AD96" s="51">
        <f t="shared" si="73"/>
        <v>59.73794020287028</v>
      </c>
      <c r="AE96" s="31">
        <f t="shared" si="74"/>
        <v>0.010330001221930285</v>
      </c>
      <c r="AG96" s="83" t="s">
        <v>91</v>
      </c>
      <c r="AH96" s="14">
        <v>238.356395490772</v>
      </c>
      <c r="AI96" s="15">
        <v>249.17123283527658</v>
      </c>
      <c r="AJ96" s="15">
        <v>256.8141073958453</v>
      </c>
      <c r="AK96" s="16">
        <v>262.1906495225724</v>
      </c>
      <c r="AL96" s="51">
        <f t="shared" si="75"/>
        <v>23.834254031800413</v>
      </c>
      <c r="AM96" s="31">
        <f t="shared" si="76"/>
        <v>0.032278297139684886</v>
      </c>
      <c r="AO96" s="83" t="s">
        <v>91</v>
      </c>
      <c r="AP96" s="74">
        <v>988.2729930238365</v>
      </c>
      <c r="AQ96" s="15">
        <v>1036.0749324745432</v>
      </c>
      <c r="AR96" s="15">
        <v>1070.5371640061664</v>
      </c>
      <c r="AS96" s="75">
        <v>1094.6933203670117</v>
      </c>
      <c r="AT96" s="51">
        <f t="shared" si="77"/>
        <v>106.42032734317513</v>
      </c>
      <c r="AU96" s="31">
        <f t="shared" si="78"/>
        <v>0.0346779173585956</v>
      </c>
      <c r="AW96" s="83" t="s">
        <v>91</v>
      </c>
      <c r="AX96" s="74">
        <v>430.19347857481114</v>
      </c>
      <c r="AY96" s="15">
        <v>451.2934996944008</v>
      </c>
      <c r="AZ96" s="15">
        <v>465.8500998086179</v>
      </c>
      <c r="BA96" s="75">
        <v>475.2003988858224</v>
      </c>
      <c r="BB96" s="51">
        <f t="shared" si="79"/>
        <v>45.00692031101124</v>
      </c>
      <c r="BC96" s="31">
        <f t="shared" si="80"/>
        <v>0.033723346038045054</v>
      </c>
      <c r="BE96" s="83" t="s">
        <v>91</v>
      </c>
      <c r="BF96" s="74">
        <v>2404.6931457481696</v>
      </c>
      <c r="BG96" s="15">
        <v>2520.5282203830357</v>
      </c>
      <c r="BH96" s="15">
        <v>2606.228521026971</v>
      </c>
      <c r="BI96" s="75">
        <v>2664.997124920052</v>
      </c>
      <c r="BJ96" s="51">
        <f t="shared" si="81"/>
        <v>260.3039791718825</v>
      </c>
      <c r="BK96" s="31">
        <f t="shared" si="82"/>
        <v>0.03485386602116769</v>
      </c>
      <c r="BM96" s="83" t="s">
        <v>91</v>
      </c>
      <c r="BN96" s="74">
        <v>2371.2099576138185</v>
      </c>
      <c r="BO96" s="15">
        <v>2480.9869068484763</v>
      </c>
      <c r="BP96" s="15">
        <v>2574.6527447396834</v>
      </c>
      <c r="BQ96" s="75">
        <v>2645.741177661352</v>
      </c>
      <c r="BR96" s="51">
        <f t="shared" si="83"/>
        <v>274.5312200475337</v>
      </c>
      <c r="BS96" s="31">
        <f t="shared" si="84"/>
        <v>0.03719189773552012</v>
      </c>
      <c r="BU96" s="83" t="s">
        <v>91</v>
      </c>
      <c r="BV96" s="14">
        <v>212.95060755569546</v>
      </c>
      <c r="BW96" s="15">
        <v>221.05918298348143</v>
      </c>
      <c r="BX96" s="15">
        <v>225.408609414816</v>
      </c>
      <c r="BY96" s="16">
        <v>227.21281629215022</v>
      </c>
      <c r="BZ96" s="51">
        <f t="shared" si="85"/>
        <v>14.262208736454767</v>
      </c>
      <c r="CA96" s="31">
        <f t="shared" si="86"/>
        <v>0.02184411268484343</v>
      </c>
      <c r="CC96" s="83" t="s">
        <v>91</v>
      </c>
      <c r="CD96" s="74">
        <v>140.88519524233723</v>
      </c>
      <c r="CE96" s="15">
        <v>152.78595871976103</v>
      </c>
      <c r="CF96" s="15">
        <v>163.48238922455633</v>
      </c>
      <c r="CG96" s="75">
        <v>173.07530342632728</v>
      </c>
      <c r="CH96" s="51">
        <f t="shared" si="87"/>
        <v>32.19010818399005</v>
      </c>
      <c r="CI96" s="31">
        <f t="shared" si="88"/>
        <v>0.07100109410988287</v>
      </c>
      <c r="CK96" s="83" t="s">
        <v>91</v>
      </c>
      <c r="CL96" s="74">
        <v>247.49040625782337</v>
      </c>
      <c r="CM96" s="15">
        <v>268.99026407314216</v>
      </c>
      <c r="CN96" s="15">
        <v>288.49045931393744</v>
      </c>
      <c r="CO96" s="75">
        <v>306.0704438609593</v>
      </c>
      <c r="CP96" s="51">
        <f t="shared" si="89"/>
        <v>58.580037603135935</v>
      </c>
      <c r="CQ96" s="31">
        <f t="shared" si="90"/>
        <v>0.07338208267400459</v>
      </c>
      <c r="CS96" s="83" t="s">
        <v>91</v>
      </c>
      <c r="CT96" s="74">
        <v>95.92982609356987</v>
      </c>
      <c r="CU96" s="15">
        <v>99.7352527206602</v>
      </c>
      <c r="CV96" s="15">
        <v>101.76474856518347</v>
      </c>
      <c r="CW96" s="75">
        <v>102.7300292252289</v>
      </c>
      <c r="CX96" s="51">
        <f t="shared" si="91"/>
        <v>6.800203131659032</v>
      </c>
      <c r="CY96" s="31">
        <f t="shared" si="92"/>
        <v>0.023091755219762478</v>
      </c>
      <c r="DA96" s="83" t="s">
        <v>91</v>
      </c>
      <c r="DB96" s="74">
        <v>3059.404335237998</v>
      </c>
      <c r="DC96" s="15">
        <v>3241.520687772409</v>
      </c>
      <c r="DD96" s="15">
        <v>3392.174974534753</v>
      </c>
      <c r="DE96" s="75">
        <v>3511.985042182457</v>
      </c>
      <c r="DF96" s="51">
        <f t="shared" si="93"/>
        <v>452.58070694445905</v>
      </c>
      <c r="DG96" s="31">
        <f t="shared" si="94"/>
        <v>0.047060862381911095</v>
      </c>
      <c r="DI96" s="83" t="s">
        <v>91</v>
      </c>
      <c r="DJ96" s="74">
        <v>929.1727173449542</v>
      </c>
      <c r="DK96" s="15">
        <v>971.333710359733</v>
      </c>
      <c r="DL96" s="15">
        <v>1002.4342614098796</v>
      </c>
      <c r="DM96" s="75">
        <v>1025.3407280548302</v>
      </c>
      <c r="DN96" s="51">
        <f t="shared" si="95"/>
        <v>96.16801070987594</v>
      </c>
      <c r="DO96" s="31">
        <f t="shared" si="96"/>
        <v>0.0333733401105516</v>
      </c>
      <c r="DQ96" s="83" t="s">
        <v>91</v>
      </c>
      <c r="DR96" s="74">
        <v>365.3043500477608</v>
      </c>
      <c r="DS96" s="15">
        <v>379.75357149795025</v>
      </c>
      <c r="DT96" s="15">
        <v>389.5898439238196</v>
      </c>
      <c r="DU96" s="75">
        <v>395.2275339182744</v>
      </c>
      <c r="DV96" s="51">
        <f t="shared" si="97"/>
        <v>29.923183870513583</v>
      </c>
      <c r="DW96" s="31">
        <f t="shared" si="98"/>
        <v>0.02659099298597778</v>
      </c>
      <c r="DY96" s="144" t="s">
        <v>91</v>
      </c>
      <c r="DZ96" s="117">
        <v>24219.176312649273</v>
      </c>
      <c r="EA96" s="105">
        <v>25528.45853544048</v>
      </c>
      <c r="EB96" s="105">
        <v>26611.776875075015</v>
      </c>
      <c r="EC96" s="118">
        <v>27480.89330484652</v>
      </c>
      <c r="ED96" s="107">
        <f t="shared" si="99"/>
        <v>3261.7169921972454</v>
      </c>
      <c r="EE96" s="108">
        <f t="shared" si="100"/>
        <v>0.043014851465746684</v>
      </c>
    </row>
    <row r="97" spans="1:135" ht="15.6">
      <c r="A97" s="83" t="s">
        <v>92</v>
      </c>
      <c r="B97" s="62">
        <v>589.94304155449</v>
      </c>
      <c r="C97" s="41">
        <v>620.6535184555455</v>
      </c>
      <c r="D97" s="41">
        <v>644.446052316369</v>
      </c>
      <c r="E97" s="63">
        <v>662.3494328445986</v>
      </c>
      <c r="F97" s="51">
        <f t="shared" si="67"/>
        <v>72.40639129010856</v>
      </c>
      <c r="G97" s="31">
        <f t="shared" si="68"/>
        <v>0.039343318758503054</v>
      </c>
      <c r="H97" s="47"/>
      <c r="I97" s="83" t="s">
        <v>92</v>
      </c>
      <c r="J97" s="74">
        <v>6118.373831322246</v>
      </c>
      <c r="K97" s="15">
        <v>6534.322511182845</v>
      </c>
      <c r="L97" s="15">
        <v>6908.567273758592</v>
      </c>
      <c r="M97" s="75">
        <v>7230.1908639339135</v>
      </c>
      <c r="N97" s="51">
        <f t="shared" si="69"/>
        <v>1111.8170326116679</v>
      </c>
      <c r="O97" s="31">
        <f t="shared" si="70"/>
        <v>0.05723431588849026</v>
      </c>
      <c r="Q97" s="83" t="s">
        <v>92</v>
      </c>
      <c r="R97" s="74">
        <v>1742.4210222707475</v>
      </c>
      <c r="S97" s="15">
        <v>1899.4628454840606</v>
      </c>
      <c r="T97" s="15">
        <v>2039.86694566484</v>
      </c>
      <c r="U97" s="75">
        <v>2157.9947475063345</v>
      </c>
      <c r="V97" s="51">
        <f t="shared" si="71"/>
        <v>415.57372523558706</v>
      </c>
      <c r="W97" s="31">
        <f t="shared" si="72"/>
        <v>0.07390474270230363</v>
      </c>
      <c r="Y97" s="83" t="s">
        <v>92</v>
      </c>
      <c r="Z97" s="74">
        <v>753.8536754361907</v>
      </c>
      <c r="AA97" s="15">
        <v>776.8210309697535</v>
      </c>
      <c r="AB97" s="15">
        <v>789.0246401802973</v>
      </c>
      <c r="AC97" s="75">
        <v>802.9965796079344</v>
      </c>
      <c r="AD97" s="51">
        <f t="shared" si="73"/>
        <v>49.142904171743794</v>
      </c>
      <c r="AE97" s="31">
        <f t="shared" si="74"/>
        <v>0.021273852620028677</v>
      </c>
      <c r="AG97" s="83" t="s">
        <v>92</v>
      </c>
      <c r="AH97" s="14">
        <v>218.30108933753047</v>
      </c>
      <c r="AI97" s="15">
        <v>231.01596656590414</v>
      </c>
      <c r="AJ97" s="15">
        <v>241.04982260873376</v>
      </c>
      <c r="AK97" s="16">
        <v>249.26415311033216</v>
      </c>
      <c r="AL97" s="51">
        <f t="shared" si="75"/>
        <v>30.96306377280169</v>
      </c>
      <c r="AM97" s="31">
        <f t="shared" si="76"/>
        <v>0.045204589270440465</v>
      </c>
      <c r="AO97" s="83" t="s">
        <v>92</v>
      </c>
      <c r="AP97" s="74">
        <v>900.4945435892787</v>
      </c>
      <c r="AQ97" s="15">
        <v>954.2885073806414</v>
      </c>
      <c r="AR97" s="15">
        <v>996.3568863219172</v>
      </c>
      <c r="AS97" s="75">
        <v>1029.0840600290976</v>
      </c>
      <c r="AT97" s="51">
        <f t="shared" si="77"/>
        <v>128.5895164398189</v>
      </c>
      <c r="AU97" s="31">
        <f t="shared" si="78"/>
        <v>0.04549811759389066</v>
      </c>
      <c r="AW97" s="83" t="s">
        <v>92</v>
      </c>
      <c r="AX97" s="74">
        <v>235.44708489959746</v>
      </c>
      <c r="AY97" s="15">
        <v>247.09260843401444</v>
      </c>
      <c r="AZ97" s="15">
        <v>255.6584303153435</v>
      </c>
      <c r="BA97" s="75">
        <v>261.98279116066385</v>
      </c>
      <c r="BB97" s="51">
        <f t="shared" si="79"/>
        <v>26.535706261066395</v>
      </c>
      <c r="BC97" s="31">
        <f t="shared" si="80"/>
        <v>0.0362387190882314</v>
      </c>
      <c r="BE97" s="83" t="s">
        <v>92</v>
      </c>
      <c r="BF97" s="74">
        <v>868.2949026277263</v>
      </c>
      <c r="BG97" s="15">
        <v>921.2162605195391</v>
      </c>
      <c r="BH97" s="15">
        <v>962.8104047080678</v>
      </c>
      <c r="BI97" s="75">
        <v>995.3381126247784</v>
      </c>
      <c r="BJ97" s="51">
        <f t="shared" si="81"/>
        <v>127.04320999705214</v>
      </c>
      <c r="BK97" s="31">
        <f t="shared" si="82"/>
        <v>0.0465688256417367</v>
      </c>
      <c r="BM97" s="83" t="s">
        <v>92</v>
      </c>
      <c r="BN97" s="74">
        <v>1868.3307581384565</v>
      </c>
      <c r="BO97" s="15">
        <v>1966.3282465319037</v>
      </c>
      <c r="BP97" s="15">
        <v>2051.8093909308773</v>
      </c>
      <c r="BQ97" s="75">
        <v>2122.4374061349063</v>
      </c>
      <c r="BR97" s="51">
        <f t="shared" si="83"/>
        <v>254.10664799644974</v>
      </c>
      <c r="BS97" s="31">
        <f t="shared" si="84"/>
        <v>0.04342292855012819</v>
      </c>
      <c r="BU97" s="83" t="s">
        <v>92</v>
      </c>
      <c r="BV97" s="14">
        <v>102.73430567906229</v>
      </c>
      <c r="BW97" s="15">
        <v>107.43076111477724</v>
      </c>
      <c r="BX97" s="15">
        <v>111.02041000564168</v>
      </c>
      <c r="BY97" s="16">
        <v>113.83709937631349</v>
      </c>
      <c r="BZ97" s="51">
        <f t="shared" si="85"/>
        <v>11.102793697251201</v>
      </c>
      <c r="CA97" s="31">
        <f t="shared" si="86"/>
        <v>0.03479926208854045</v>
      </c>
      <c r="CC97" s="83" t="s">
        <v>92</v>
      </c>
      <c r="CD97" s="74">
        <v>62.32810747968623</v>
      </c>
      <c r="CE97" s="15">
        <v>67.84896757496554</v>
      </c>
      <c r="CF97" s="15">
        <v>72.9430057685272</v>
      </c>
      <c r="CG97" s="75">
        <v>77.72823624612147</v>
      </c>
      <c r="CH97" s="51">
        <f t="shared" si="87"/>
        <v>15.400128766435238</v>
      </c>
      <c r="CI97" s="31">
        <f t="shared" si="88"/>
        <v>0.07637835924972003</v>
      </c>
      <c r="CK97" s="83" t="s">
        <v>92</v>
      </c>
      <c r="CL97" s="74">
        <v>106.47468632816968</v>
      </c>
      <c r="CM97" s="15">
        <v>116.24585334986003</v>
      </c>
      <c r="CN97" s="15">
        <v>125.30867762844576</v>
      </c>
      <c r="CO97" s="75">
        <v>133.86767039092737</v>
      </c>
      <c r="CP97" s="51">
        <f t="shared" si="89"/>
        <v>27.39298406275769</v>
      </c>
      <c r="CQ97" s="31">
        <f t="shared" si="90"/>
        <v>0.0793023238203101</v>
      </c>
      <c r="CS97" s="83" t="s">
        <v>92</v>
      </c>
      <c r="CT97" s="74">
        <v>46.348409760192524</v>
      </c>
      <c r="CU97" s="15">
        <v>48.88619427734098</v>
      </c>
      <c r="CV97" s="15">
        <v>50.44022775752224</v>
      </c>
      <c r="CW97" s="75">
        <v>51.60111575638403</v>
      </c>
      <c r="CX97" s="51">
        <f t="shared" si="91"/>
        <v>5.252705996191509</v>
      </c>
      <c r="CY97" s="31">
        <f t="shared" si="92"/>
        <v>0.03643344319139774</v>
      </c>
      <c r="DA97" s="83" t="s">
        <v>92</v>
      </c>
      <c r="DB97" s="74">
        <v>1848.9059896924202</v>
      </c>
      <c r="DC97" s="15">
        <v>1973.5943289547258</v>
      </c>
      <c r="DD97" s="15">
        <v>2079.329199003102</v>
      </c>
      <c r="DE97" s="75">
        <v>2167.0304246486876</v>
      </c>
      <c r="DF97" s="51">
        <f t="shared" si="93"/>
        <v>318.12443495626735</v>
      </c>
      <c r="DG97" s="31">
        <f t="shared" si="94"/>
        <v>0.054346578734974615</v>
      </c>
      <c r="DI97" s="83" t="s">
        <v>92</v>
      </c>
      <c r="DJ97" s="74">
        <v>808.341823347597</v>
      </c>
      <c r="DK97" s="15">
        <v>846.6320502369177</v>
      </c>
      <c r="DL97" s="15">
        <v>875.7992463881405</v>
      </c>
      <c r="DM97" s="75">
        <v>898.3991317667292</v>
      </c>
      <c r="DN97" s="51">
        <f t="shared" si="95"/>
        <v>90.05730841913214</v>
      </c>
      <c r="DO97" s="31">
        <f t="shared" si="96"/>
        <v>0.035837011252371154</v>
      </c>
      <c r="DQ97" s="83" t="s">
        <v>92</v>
      </c>
      <c r="DR97" s="74">
        <v>314.37973164032053</v>
      </c>
      <c r="DS97" s="15">
        <v>327.42253369435855</v>
      </c>
      <c r="DT97" s="15">
        <v>337.0621778691723</v>
      </c>
      <c r="DU97" s="75">
        <v>342.99395865653645</v>
      </c>
      <c r="DV97" s="51">
        <f t="shared" si="97"/>
        <v>28.61422701621592</v>
      </c>
      <c r="DW97" s="31">
        <f t="shared" si="98"/>
        <v>0.02946276696071659</v>
      </c>
      <c r="DY97" s="144" t="s">
        <v>92</v>
      </c>
      <c r="DZ97" s="117">
        <v>15914.040907899936</v>
      </c>
      <c r="EA97" s="105">
        <v>16903.621361554473</v>
      </c>
      <c r="EB97" s="105">
        <v>17749.721267861776</v>
      </c>
      <c r="EC97" s="118">
        <v>18458.96839739488</v>
      </c>
      <c r="ED97" s="107">
        <f t="shared" si="99"/>
        <v>2544.927489494945</v>
      </c>
      <c r="EE97" s="108">
        <f t="shared" si="100"/>
        <v>0.05069254801775136</v>
      </c>
    </row>
    <row r="98" spans="1:135" ht="15.6">
      <c r="A98" s="83" t="s">
        <v>93</v>
      </c>
      <c r="B98" s="62">
        <v>483.6023972949247</v>
      </c>
      <c r="C98" s="41">
        <v>495.2748125386204</v>
      </c>
      <c r="D98" s="41">
        <v>503.30166744975463</v>
      </c>
      <c r="E98" s="63">
        <v>506.85366798481283</v>
      </c>
      <c r="F98" s="51">
        <f t="shared" si="67"/>
        <v>23.251270689888145</v>
      </c>
      <c r="G98" s="31">
        <f t="shared" si="68"/>
        <v>0.0157762388733953</v>
      </c>
      <c r="H98" s="47"/>
      <c r="I98" s="83" t="s">
        <v>93</v>
      </c>
      <c r="J98" s="74">
        <v>6992.64517646529</v>
      </c>
      <c r="K98" s="15">
        <v>6955.891683820404</v>
      </c>
      <c r="L98" s="15">
        <v>6873.799872078597</v>
      </c>
      <c r="M98" s="75">
        <v>6768.9029547075515</v>
      </c>
      <c r="N98" s="51">
        <f t="shared" si="69"/>
        <v>-223.74222175773866</v>
      </c>
      <c r="O98" s="31">
        <f t="shared" si="70"/>
        <v>-0.010781418994405989</v>
      </c>
      <c r="Q98" s="83" t="s">
        <v>93</v>
      </c>
      <c r="R98" s="74">
        <v>1294.6743141716765</v>
      </c>
      <c r="S98" s="15">
        <v>1331.3616534435637</v>
      </c>
      <c r="T98" s="15">
        <v>1347.401182966275</v>
      </c>
      <c r="U98" s="75">
        <v>1332.8943938053394</v>
      </c>
      <c r="V98" s="51">
        <f t="shared" si="71"/>
        <v>38.22007963366286</v>
      </c>
      <c r="W98" s="31">
        <f t="shared" si="72"/>
        <v>0.00974505848025542</v>
      </c>
      <c r="Y98" s="83" t="s">
        <v>93</v>
      </c>
      <c r="Z98" s="74">
        <v>1147.5262811458404</v>
      </c>
      <c r="AA98" s="15">
        <v>1154.0103127735395</v>
      </c>
      <c r="AB98" s="15">
        <v>1173.0834143295128</v>
      </c>
      <c r="AC98" s="75">
        <v>1182.0911604278604</v>
      </c>
      <c r="AD98" s="51">
        <f t="shared" si="73"/>
        <v>34.56487928202</v>
      </c>
      <c r="AE98" s="31">
        <f t="shared" si="74"/>
        <v>0.00994124720863554</v>
      </c>
      <c r="AG98" s="83" t="s">
        <v>93</v>
      </c>
      <c r="AH98" s="14">
        <v>140.94709724012492</v>
      </c>
      <c r="AI98" s="15">
        <v>143.91675855708138</v>
      </c>
      <c r="AJ98" s="15">
        <v>146.20732491643207</v>
      </c>
      <c r="AK98" s="16">
        <v>157.51509124566127</v>
      </c>
      <c r="AL98" s="51">
        <f t="shared" si="75"/>
        <v>16.56799400553635</v>
      </c>
      <c r="AM98" s="31">
        <f t="shared" si="76"/>
        <v>0.037740288144307854</v>
      </c>
      <c r="AO98" s="83" t="s">
        <v>93</v>
      </c>
      <c r="AP98" s="74">
        <v>525.2274279882824</v>
      </c>
      <c r="AQ98" s="15">
        <v>534.1647985122393</v>
      </c>
      <c r="AR98" s="15">
        <v>540.3744576141343</v>
      </c>
      <c r="AS98" s="75">
        <v>542.1967319236968</v>
      </c>
      <c r="AT98" s="51">
        <f t="shared" si="77"/>
        <v>16.96930393541436</v>
      </c>
      <c r="AU98" s="31">
        <f t="shared" si="78"/>
        <v>0.01065555185913536</v>
      </c>
      <c r="AW98" s="83" t="s">
        <v>93</v>
      </c>
      <c r="AX98" s="74">
        <v>360.0636011359445</v>
      </c>
      <c r="AY98" s="15">
        <v>368.88857860055657</v>
      </c>
      <c r="AZ98" s="15">
        <v>376.58683867076707</v>
      </c>
      <c r="BA98" s="75">
        <v>382.4522072297434</v>
      </c>
      <c r="BB98" s="51">
        <f t="shared" si="79"/>
        <v>22.3886060937989</v>
      </c>
      <c r="BC98" s="31">
        <f t="shared" si="80"/>
        <v>0.02031119148570948</v>
      </c>
      <c r="BE98" s="83" t="s">
        <v>93</v>
      </c>
      <c r="BF98" s="74">
        <v>600.5255644749334</v>
      </c>
      <c r="BG98" s="15">
        <v>611.2288834690463</v>
      </c>
      <c r="BH98" s="15">
        <v>618.4146752916909</v>
      </c>
      <c r="BI98" s="75">
        <v>620.8409226785928</v>
      </c>
      <c r="BJ98" s="51">
        <f t="shared" si="81"/>
        <v>20.315358203659457</v>
      </c>
      <c r="BK98" s="31">
        <f t="shared" si="82"/>
        <v>0.011151611911873305</v>
      </c>
      <c r="BM98" s="83" t="s">
        <v>93</v>
      </c>
      <c r="BN98" s="74">
        <v>2052.892642982033</v>
      </c>
      <c r="BO98" s="15">
        <v>2047.173359292155</v>
      </c>
      <c r="BP98" s="15">
        <v>2026.3374529292385</v>
      </c>
      <c r="BQ98" s="75">
        <v>2008.1248857743255</v>
      </c>
      <c r="BR98" s="51">
        <f t="shared" si="83"/>
        <v>-44.76775720770752</v>
      </c>
      <c r="BS98" s="31">
        <f t="shared" si="84"/>
        <v>-0.007322541893857948</v>
      </c>
      <c r="BU98" s="83" t="s">
        <v>93</v>
      </c>
      <c r="BV98" s="14">
        <v>222.913411340716</v>
      </c>
      <c r="BW98" s="15">
        <v>228.00078580189455</v>
      </c>
      <c r="BX98" s="15">
        <v>220.74762886481597</v>
      </c>
      <c r="BY98" s="16">
        <v>207.98803058551414</v>
      </c>
      <c r="BZ98" s="51">
        <f t="shared" si="85"/>
        <v>-14.925380755201871</v>
      </c>
      <c r="CA98" s="31">
        <f t="shared" si="86"/>
        <v>-0.0228361734910284</v>
      </c>
      <c r="CC98" s="83" t="s">
        <v>93</v>
      </c>
      <c r="CD98" s="74">
        <v>122.88889492937423</v>
      </c>
      <c r="CE98" s="15">
        <v>124.05774868690362</v>
      </c>
      <c r="CF98" s="15">
        <v>124.64615477866384</v>
      </c>
      <c r="CG98" s="75">
        <v>124.15854898309183</v>
      </c>
      <c r="CH98" s="51">
        <f t="shared" si="87"/>
        <v>1.269654053717602</v>
      </c>
      <c r="CI98" s="31">
        <f t="shared" si="88"/>
        <v>0.003432114863658242</v>
      </c>
      <c r="CK98" s="83" t="s">
        <v>93</v>
      </c>
      <c r="CL98" s="74">
        <v>192.74838579893162</v>
      </c>
      <c r="CM98" s="15">
        <v>197.81081158636727</v>
      </c>
      <c r="CN98" s="15">
        <v>202.1252410921188</v>
      </c>
      <c r="CO98" s="75">
        <v>205.05895477833877</v>
      </c>
      <c r="CP98" s="51">
        <f t="shared" si="89"/>
        <v>12.310568979407151</v>
      </c>
      <c r="CQ98" s="31">
        <f t="shared" si="90"/>
        <v>0.02085171620477433</v>
      </c>
      <c r="CS98" s="83" t="s">
        <v>93</v>
      </c>
      <c r="CT98" s="74">
        <v>104.8517484023756</v>
      </c>
      <c r="CU98" s="15">
        <v>104.38760834605793</v>
      </c>
      <c r="CV98" s="15">
        <v>103.7145529680448</v>
      </c>
      <c r="CW98" s="75">
        <v>102.31174988322205</v>
      </c>
      <c r="CX98" s="51">
        <f t="shared" si="91"/>
        <v>-2.5399985191535563</v>
      </c>
      <c r="CY98" s="31">
        <f t="shared" si="92"/>
        <v>-0.00814098423340659</v>
      </c>
      <c r="DA98" s="83" t="s">
        <v>93</v>
      </c>
      <c r="DB98" s="74">
        <v>2387.1578860323366</v>
      </c>
      <c r="DC98" s="15">
        <v>2383.000382596174</v>
      </c>
      <c r="DD98" s="15">
        <v>2368.663642066488</v>
      </c>
      <c r="DE98" s="75">
        <v>2335.329020740407</v>
      </c>
      <c r="DF98" s="51">
        <f t="shared" si="93"/>
        <v>-51.82886529192956</v>
      </c>
      <c r="DG98" s="31">
        <f t="shared" si="94"/>
        <v>-0.007290196609966548</v>
      </c>
      <c r="DI98" s="83" t="s">
        <v>93</v>
      </c>
      <c r="DJ98" s="74">
        <v>1067.1246812469312</v>
      </c>
      <c r="DK98" s="15">
        <v>1079.6186673019643</v>
      </c>
      <c r="DL98" s="15">
        <v>1084.3342099446331</v>
      </c>
      <c r="DM98" s="75">
        <v>1081.9682075093692</v>
      </c>
      <c r="DN98" s="51">
        <f t="shared" si="95"/>
        <v>14.84352626243799</v>
      </c>
      <c r="DO98" s="31">
        <f t="shared" si="96"/>
        <v>0.004615277492749925</v>
      </c>
      <c r="DQ98" s="83" t="s">
        <v>93</v>
      </c>
      <c r="DR98" s="74">
        <v>415.7380771823576</v>
      </c>
      <c r="DS98" s="15">
        <v>419.16242856057465</v>
      </c>
      <c r="DT98" s="15">
        <v>420.8040823469606</v>
      </c>
      <c r="DU98" s="75">
        <v>418.07157905574775</v>
      </c>
      <c r="DV98" s="51">
        <f t="shared" si="97"/>
        <v>2.333501873390162</v>
      </c>
      <c r="DW98" s="31">
        <f t="shared" si="98"/>
        <v>0.0018674815145409696</v>
      </c>
      <c r="DY98" s="144" t="s">
        <v>93</v>
      </c>
      <c r="DZ98" s="117">
        <v>17827.69646183375</v>
      </c>
      <c r="EA98" s="105">
        <v>17900.781234211303</v>
      </c>
      <c r="EB98" s="105">
        <v>17864.176598338767</v>
      </c>
      <c r="EC98" s="118">
        <v>17715.74727713919</v>
      </c>
      <c r="ED98" s="107">
        <f t="shared" si="99"/>
        <v>-111.94918469456024</v>
      </c>
      <c r="EE98" s="108">
        <f t="shared" si="100"/>
        <v>-0.0020975664560699547</v>
      </c>
    </row>
    <row r="99" spans="1:135" ht="15.6">
      <c r="A99" s="83" t="s">
        <v>94</v>
      </c>
      <c r="B99" s="62">
        <v>563.3277936467441</v>
      </c>
      <c r="C99" s="41">
        <v>598.9715693020304</v>
      </c>
      <c r="D99" s="41">
        <v>625.0549063342928</v>
      </c>
      <c r="E99" s="63">
        <v>646.7962848903876</v>
      </c>
      <c r="F99" s="51">
        <f t="shared" si="67"/>
        <v>83.46849124364348</v>
      </c>
      <c r="G99" s="31">
        <f t="shared" si="68"/>
        <v>0.04713364158930933</v>
      </c>
      <c r="H99" s="47"/>
      <c r="I99" s="83" t="s">
        <v>94</v>
      </c>
      <c r="J99" s="74">
        <v>6790.533985700154</v>
      </c>
      <c r="K99" s="15">
        <v>7213.8895886476475</v>
      </c>
      <c r="L99" s="15">
        <v>7630.180979773193</v>
      </c>
      <c r="M99" s="75">
        <v>7991.818213206782</v>
      </c>
      <c r="N99" s="51">
        <f t="shared" si="69"/>
        <v>1201.2842275066287</v>
      </c>
      <c r="O99" s="31">
        <f t="shared" si="70"/>
        <v>0.05579732296319473</v>
      </c>
      <c r="Q99" s="83" t="s">
        <v>94</v>
      </c>
      <c r="R99" s="74">
        <v>1811.1292060679832</v>
      </c>
      <c r="S99" s="15">
        <v>1954.4164225421873</v>
      </c>
      <c r="T99" s="15">
        <v>2071.9887563088464</v>
      </c>
      <c r="U99" s="75">
        <v>2164.1686873092726</v>
      </c>
      <c r="V99" s="51">
        <f t="shared" si="71"/>
        <v>353.0394812412894</v>
      </c>
      <c r="W99" s="31">
        <f t="shared" si="72"/>
        <v>0.06115923592271222</v>
      </c>
      <c r="Y99" s="83" t="s">
        <v>94</v>
      </c>
      <c r="Z99" s="74">
        <v>1152.7775271912315</v>
      </c>
      <c r="AA99" s="15">
        <v>1196.5357518711016</v>
      </c>
      <c r="AB99" s="15">
        <v>1244.7592323919648</v>
      </c>
      <c r="AC99" s="75">
        <v>1293.5542974304765</v>
      </c>
      <c r="AD99" s="51">
        <f t="shared" si="73"/>
        <v>140.77677023924502</v>
      </c>
      <c r="AE99" s="31">
        <f t="shared" si="74"/>
        <v>0.03915353784407527</v>
      </c>
      <c r="AG99" s="83" t="s">
        <v>94</v>
      </c>
      <c r="AH99" s="14">
        <v>186.0836132960758</v>
      </c>
      <c r="AI99" s="15">
        <v>196.79577211454404</v>
      </c>
      <c r="AJ99" s="15">
        <v>206.8222394215633</v>
      </c>
      <c r="AK99" s="16">
        <v>242.56797083955118</v>
      </c>
      <c r="AL99" s="51">
        <f t="shared" si="75"/>
        <v>56.48435754347537</v>
      </c>
      <c r="AM99" s="31">
        <f t="shared" si="76"/>
        <v>0.09238344109650276</v>
      </c>
      <c r="AO99" s="83" t="s">
        <v>94</v>
      </c>
      <c r="AP99" s="74">
        <v>641.0834502297979</v>
      </c>
      <c r="AQ99" s="15">
        <v>679.8497022138553</v>
      </c>
      <c r="AR99" s="15">
        <v>716.2055602639925</v>
      </c>
      <c r="AS99" s="75">
        <v>747.5584428900775</v>
      </c>
      <c r="AT99" s="51">
        <f t="shared" si="77"/>
        <v>106.47499266027955</v>
      </c>
      <c r="AU99" s="31">
        <f t="shared" si="78"/>
        <v>0.05255192143568155</v>
      </c>
      <c r="AW99" s="83" t="s">
        <v>94</v>
      </c>
      <c r="AX99" s="74">
        <v>380.4875336284826</v>
      </c>
      <c r="AY99" s="15">
        <v>404.6288908011444</v>
      </c>
      <c r="AZ99" s="15">
        <v>427.64567637543735</v>
      </c>
      <c r="BA99" s="75">
        <v>447.71965868541514</v>
      </c>
      <c r="BB99" s="51">
        <f t="shared" si="79"/>
        <v>67.23212505693255</v>
      </c>
      <c r="BC99" s="31">
        <f t="shared" si="80"/>
        <v>0.05573578848727423</v>
      </c>
      <c r="BE99" s="83" t="s">
        <v>94</v>
      </c>
      <c r="BF99" s="74">
        <v>884.6683104470892</v>
      </c>
      <c r="BG99" s="15">
        <v>930.0195100721409</v>
      </c>
      <c r="BH99" s="15">
        <v>970.1142711541678</v>
      </c>
      <c r="BI99" s="75">
        <v>1002.8171324669338</v>
      </c>
      <c r="BJ99" s="51">
        <f t="shared" si="81"/>
        <v>118.1488220198446</v>
      </c>
      <c r="BK99" s="31">
        <f t="shared" si="82"/>
        <v>0.042670512175140285</v>
      </c>
      <c r="BM99" s="83" t="s">
        <v>94</v>
      </c>
      <c r="BN99" s="74">
        <v>2243.8699450326003</v>
      </c>
      <c r="BO99" s="15">
        <v>2371.4460390910567</v>
      </c>
      <c r="BP99" s="15">
        <v>2493.1211749694226</v>
      </c>
      <c r="BQ99" s="75">
        <v>2593.3742509169856</v>
      </c>
      <c r="BR99" s="51">
        <f t="shared" si="83"/>
        <v>349.5043058843853</v>
      </c>
      <c r="BS99" s="31">
        <f t="shared" si="84"/>
        <v>0.04943570866482494</v>
      </c>
      <c r="BU99" s="83" t="s">
        <v>94</v>
      </c>
      <c r="BV99" s="14">
        <v>260.27337442681517</v>
      </c>
      <c r="BW99" s="15">
        <v>272.45963353266615</v>
      </c>
      <c r="BX99" s="15">
        <v>282.2031372466728</v>
      </c>
      <c r="BY99" s="16">
        <v>289.2360847413487</v>
      </c>
      <c r="BZ99" s="51">
        <f t="shared" si="85"/>
        <v>28.962710314533524</v>
      </c>
      <c r="CA99" s="31">
        <f t="shared" si="86"/>
        <v>0.03579603395804232</v>
      </c>
      <c r="CC99" s="83" t="s">
        <v>94</v>
      </c>
      <c r="CD99" s="74">
        <v>193.06876339954954</v>
      </c>
      <c r="CE99" s="15">
        <v>202.57583341423972</v>
      </c>
      <c r="CF99" s="15">
        <v>211.29097076701265</v>
      </c>
      <c r="CG99" s="75">
        <v>218.49600106292297</v>
      </c>
      <c r="CH99" s="51">
        <f t="shared" si="87"/>
        <v>25.427237663373432</v>
      </c>
      <c r="CI99" s="31">
        <f t="shared" si="88"/>
        <v>0.04210263167190753</v>
      </c>
      <c r="CK99" s="83" t="s">
        <v>94</v>
      </c>
      <c r="CL99" s="74">
        <v>250.7062976061775</v>
      </c>
      <c r="CM99" s="15">
        <v>267.84226250452525</v>
      </c>
      <c r="CN99" s="15">
        <v>283.9748528688269</v>
      </c>
      <c r="CO99" s="75">
        <v>298.4859370735812</v>
      </c>
      <c r="CP99" s="51">
        <f t="shared" si="89"/>
        <v>47.77963946740374</v>
      </c>
      <c r="CQ99" s="31">
        <f t="shared" si="90"/>
        <v>0.059870677442261044</v>
      </c>
      <c r="CS99" s="83" t="s">
        <v>94</v>
      </c>
      <c r="CT99" s="74">
        <v>170.45412212328003</v>
      </c>
      <c r="CU99" s="15">
        <v>177.38543965045162</v>
      </c>
      <c r="CV99" s="15">
        <v>183.82493761113105</v>
      </c>
      <c r="CW99" s="75">
        <v>194.06178216848832</v>
      </c>
      <c r="CX99" s="51">
        <f t="shared" si="91"/>
        <v>23.60766004520829</v>
      </c>
      <c r="CY99" s="31">
        <f t="shared" si="92"/>
        <v>0.044185125514404566</v>
      </c>
      <c r="DA99" s="83" t="s">
        <v>94</v>
      </c>
      <c r="DB99" s="74">
        <v>2247.199206145917</v>
      </c>
      <c r="DC99" s="15">
        <v>2342.4874576868306</v>
      </c>
      <c r="DD99" s="15">
        <v>2425.972207109164</v>
      </c>
      <c r="DE99" s="75">
        <v>2488.6095647360303</v>
      </c>
      <c r="DF99" s="51">
        <f t="shared" si="93"/>
        <v>241.41035859011345</v>
      </c>
      <c r="DG99" s="31">
        <f t="shared" si="94"/>
        <v>0.034598229961761096</v>
      </c>
      <c r="DI99" s="83" t="s">
        <v>94</v>
      </c>
      <c r="DJ99" s="74">
        <v>1390.588882857422</v>
      </c>
      <c r="DK99" s="15">
        <v>1459.5690867296862</v>
      </c>
      <c r="DL99" s="15">
        <v>1521.3121091727328</v>
      </c>
      <c r="DM99" s="75">
        <v>1572.5783819250144</v>
      </c>
      <c r="DN99" s="51">
        <f t="shared" si="95"/>
        <v>181.9894990675923</v>
      </c>
      <c r="DO99" s="31">
        <f t="shared" si="96"/>
        <v>0.04184836864196151</v>
      </c>
      <c r="DQ99" s="83" t="s">
        <v>94</v>
      </c>
      <c r="DR99" s="74">
        <v>445.5161617168842</v>
      </c>
      <c r="DS99" s="15">
        <v>470.8402120460778</v>
      </c>
      <c r="DT99" s="15">
        <v>494.0577544466007</v>
      </c>
      <c r="DU99" s="75">
        <v>513.2645968967967</v>
      </c>
      <c r="DV99" s="51">
        <f t="shared" si="97"/>
        <v>67.74843517991246</v>
      </c>
      <c r="DW99" s="31">
        <f t="shared" si="98"/>
        <v>0.04831696800474772</v>
      </c>
      <c r="DY99" s="144" t="s">
        <v>94</v>
      </c>
      <c r="DZ99" s="117">
        <v>19419.115892146892</v>
      </c>
      <c r="EA99" s="105">
        <v>20524.57727244419</v>
      </c>
      <c r="EB99" s="105">
        <v>21548.602550989915</v>
      </c>
      <c r="EC99" s="118">
        <v>22436.978805835966</v>
      </c>
      <c r="ED99" s="107">
        <f t="shared" si="99"/>
        <v>3017.862913689074</v>
      </c>
      <c r="EE99" s="108">
        <f t="shared" si="100"/>
        <v>0.04932891754423041</v>
      </c>
    </row>
    <row r="100" spans="1:135" ht="15.6">
      <c r="A100" s="83" t="s">
        <v>95</v>
      </c>
      <c r="B100" s="62">
        <v>767.6075376457844</v>
      </c>
      <c r="C100" s="41">
        <v>807.2559749330899</v>
      </c>
      <c r="D100" s="41">
        <v>840.2408737037448</v>
      </c>
      <c r="E100" s="63">
        <v>868.1647539641639</v>
      </c>
      <c r="F100" s="51">
        <f t="shared" si="67"/>
        <v>100.55721631837946</v>
      </c>
      <c r="G100" s="31">
        <f t="shared" si="68"/>
        <v>0.041887849159620405</v>
      </c>
      <c r="H100" s="47"/>
      <c r="I100" s="83" t="s">
        <v>95</v>
      </c>
      <c r="J100" s="74">
        <v>8699.515142318472</v>
      </c>
      <c r="K100" s="15">
        <v>9225.70033595583</v>
      </c>
      <c r="L100" s="15">
        <v>9712.062784566679</v>
      </c>
      <c r="M100" s="75">
        <v>10142.449742205732</v>
      </c>
      <c r="N100" s="51">
        <f t="shared" si="69"/>
        <v>1442.9345998872595</v>
      </c>
      <c r="O100" s="31">
        <f t="shared" si="70"/>
        <v>0.052485057361933096</v>
      </c>
      <c r="Q100" s="83" t="s">
        <v>95</v>
      </c>
      <c r="R100" s="74">
        <v>2125.281471938888</v>
      </c>
      <c r="S100" s="15">
        <v>2270.3805988936524</v>
      </c>
      <c r="T100" s="15">
        <v>2399.4754609961838</v>
      </c>
      <c r="U100" s="75">
        <v>2474.962049312532</v>
      </c>
      <c r="V100" s="51">
        <f t="shared" si="71"/>
        <v>349.68057737364416</v>
      </c>
      <c r="W100" s="31">
        <f t="shared" si="72"/>
        <v>0.05208467831193042</v>
      </c>
      <c r="Y100" s="83" t="s">
        <v>95</v>
      </c>
      <c r="Z100" s="74">
        <v>1881.3029456905997</v>
      </c>
      <c r="AA100" s="15">
        <v>1957.0606164757457</v>
      </c>
      <c r="AB100" s="15">
        <v>2030.4531599113495</v>
      </c>
      <c r="AC100" s="75">
        <v>2102.001696201947</v>
      </c>
      <c r="AD100" s="51">
        <f t="shared" si="73"/>
        <v>220.6987505113475</v>
      </c>
      <c r="AE100" s="31">
        <f t="shared" si="74"/>
        <v>0.03766724707507185</v>
      </c>
      <c r="AG100" s="83" t="s">
        <v>95</v>
      </c>
      <c r="AH100" s="14">
        <v>221.1467221145844</v>
      </c>
      <c r="AI100" s="15">
        <v>228.03070716153223</v>
      </c>
      <c r="AJ100" s="15">
        <v>234.8682398268023</v>
      </c>
      <c r="AK100" s="16">
        <v>243.40934961991468</v>
      </c>
      <c r="AL100" s="51">
        <f t="shared" si="75"/>
        <v>22.262627505330272</v>
      </c>
      <c r="AM100" s="31">
        <f t="shared" si="76"/>
        <v>0.03248935588299773</v>
      </c>
      <c r="AO100" s="83" t="s">
        <v>95</v>
      </c>
      <c r="AP100" s="74">
        <v>878.5225970550472</v>
      </c>
      <c r="AQ100" s="15">
        <v>922.3903688168042</v>
      </c>
      <c r="AR100" s="15">
        <v>959.2639063282865</v>
      </c>
      <c r="AS100" s="75">
        <v>990.9494588929789</v>
      </c>
      <c r="AT100" s="51">
        <f t="shared" si="77"/>
        <v>112.42686183793171</v>
      </c>
      <c r="AU100" s="31">
        <f t="shared" si="78"/>
        <v>0.04095715832189262</v>
      </c>
      <c r="AW100" s="83" t="s">
        <v>95</v>
      </c>
      <c r="AX100" s="74">
        <v>592.9157460494822</v>
      </c>
      <c r="AY100" s="15">
        <v>624.0231612214709</v>
      </c>
      <c r="AZ100" s="15">
        <v>649.4209793265685</v>
      </c>
      <c r="BA100" s="75">
        <v>672.0422918008115</v>
      </c>
      <c r="BB100" s="51">
        <f t="shared" si="79"/>
        <v>79.12654575132933</v>
      </c>
      <c r="BC100" s="31">
        <f t="shared" si="80"/>
        <v>0.042640378828338266</v>
      </c>
      <c r="BE100" s="83" t="s">
        <v>95</v>
      </c>
      <c r="BF100" s="74">
        <v>1178.6041409832928</v>
      </c>
      <c r="BG100" s="15">
        <v>1235.07976695336</v>
      </c>
      <c r="BH100" s="15">
        <v>1279.6091999453529</v>
      </c>
      <c r="BI100" s="75">
        <v>1316.3775068692423</v>
      </c>
      <c r="BJ100" s="51">
        <f t="shared" si="81"/>
        <v>137.7733658859495</v>
      </c>
      <c r="BK100" s="31">
        <f t="shared" si="82"/>
        <v>0.03753836221289997</v>
      </c>
      <c r="BM100" s="83" t="s">
        <v>95</v>
      </c>
      <c r="BN100" s="74">
        <v>3974.8892889581743</v>
      </c>
      <c r="BO100" s="15">
        <v>4165.635993788649</v>
      </c>
      <c r="BP100" s="15">
        <v>4325.565061406274</v>
      </c>
      <c r="BQ100" s="75">
        <v>4462.672554412602</v>
      </c>
      <c r="BR100" s="51">
        <f t="shared" si="83"/>
        <v>487.7832654544277</v>
      </c>
      <c r="BS100" s="31">
        <f t="shared" si="84"/>
        <v>0.03933765427615188</v>
      </c>
      <c r="BU100" s="83" t="s">
        <v>95</v>
      </c>
      <c r="BV100" s="14">
        <v>277.33558630021844</v>
      </c>
      <c r="BW100" s="15">
        <v>294.1634785374362</v>
      </c>
      <c r="BX100" s="15">
        <v>306.07039075559294</v>
      </c>
      <c r="BY100" s="16">
        <v>315.54483354781553</v>
      </c>
      <c r="BZ100" s="51">
        <f t="shared" si="85"/>
        <v>38.20924724759709</v>
      </c>
      <c r="CA100" s="31">
        <f t="shared" si="86"/>
        <v>0.04396312339340058</v>
      </c>
      <c r="CC100" s="83" t="s">
        <v>95</v>
      </c>
      <c r="CD100" s="74">
        <v>183.24594036823515</v>
      </c>
      <c r="CE100" s="15">
        <v>196.58964309249322</v>
      </c>
      <c r="CF100" s="15">
        <v>208.84790422550836</v>
      </c>
      <c r="CG100" s="75">
        <v>220.195409713715</v>
      </c>
      <c r="CH100" s="51">
        <f t="shared" si="87"/>
        <v>36.949469345479855</v>
      </c>
      <c r="CI100" s="31">
        <f t="shared" si="88"/>
        <v>0.063142059244373</v>
      </c>
      <c r="CK100" s="83" t="s">
        <v>95</v>
      </c>
      <c r="CL100" s="74">
        <v>264.6712945752034</v>
      </c>
      <c r="CM100" s="15">
        <v>284.9252380693283</v>
      </c>
      <c r="CN100" s="15">
        <v>303.5972718415576</v>
      </c>
      <c r="CO100" s="75">
        <v>321.0778680768429</v>
      </c>
      <c r="CP100" s="51">
        <f t="shared" si="89"/>
        <v>56.406573501639514</v>
      </c>
      <c r="CQ100" s="31">
        <f t="shared" si="90"/>
        <v>0.0665171488807137</v>
      </c>
      <c r="CS100" s="83" t="s">
        <v>95</v>
      </c>
      <c r="CT100" s="74">
        <v>131.53718243710736</v>
      </c>
      <c r="CU100" s="15">
        <v>141.1174968522836</v>
      </c>
      <c r="CV100" s="15">
        <v>146.7748590856391</v>
      </c>
      <c r="CW100" s="75">
        <v>153.94334783703476</v>
      </c>
      <c r="CX100" s="51">
        <f t="shared" si="91"/>
        <v>22.406165399927403</v>
      </c>
      <c r="CY100" s="31">
        <f t="shared" si="92"/>
        <v>0.053830581487771756</v>
      </c>
      <c r="DA100" s="83" t="s">
        <v>95</v>
      </c>
      <c r="DB100" s="74">
        <v>4109.915627746728</v>
      </c>
      <c r="DC100" s="15">
        <v>4353.304357852322</v>
      </c>
      <c r="DD100" s="15">
        <v>4568.19020416489</v>
      </c>
      <c r="DE100" s="75">
        <v>4734.846776243996</v>
      </c>
      <c r="DF100" s="51">
        <f t="shared" si="93"/>
        <v>624.9311484972677</v>
      </c>
      <c r="DG100" s="31">
        <f t="shared" si="94"/>
        <v>0.04831308744147966</v>
      </c>
      <c r="DI100" s="83" t="s">
        <v>95</v>
      </c>
      <c r="DJ100" s="74">
        <v>1291.0039331053215</v>
      </c>
      <c r="DK100" s="15">
        <v>1362.6943993934924</v>
      </c>
      <c r="DL100" s="15">
        <v>1423.279293810281</v>
      </c>
      <c r="DM100" s="75">
        <v>1479.3458921256852</v>
      </c>
      <c r="DN100" s="51">
        <f t="shared" si="95"/>
        <v>188.34195902036367</v>
      </c>
      <c r="DO100" s="31">
        <f t="shared" si="96"/>
        <v>0.046439332027619074</v>
      </c>
      <c r="DQ100" s="83" t="s">
        <v>95</v>
      </c>
      <c r="DR100" s="74">
        <v>516.4192771468792</v>
      </c>
      <c r="DS100" s="15">
        <v>548.658227451729</v>
      </c>
      <c r="DT100" s="15">
        <v>575.4589971130441</v>
      </c>
      <c r="DU100" s="75">
        <v>598.0694916222841</v>
      </c>
      <c r="DV100" s="51">
        <f t="shared" si="97"/>
        <v>81.65021447540494</v>
      </c>
      <c r="DW100" s="31">
        <f t="shared" si="98"/>
        <v>0.05014612581063993</v>
      </c>
      <c r="DY100" s="144" t="s">
        <v>95</v>
      </c>
      <c r="DZ100" s="117">
        <v>27155.232087291733</v>
      </c>
      <c r="EA100" s="105">
        <v>28688.220271531525</v>
      </c>
      <c r="EB100" s="105">
        <v>30042.51995897293</v>
      </c>
      <c r="EC100" s="118">
        <v>31185.107348110425</v>
      </c>
      <c r="ED100" s="107">
        <f t="shared" si="99"/>
        <v>4029.8752608186915</v>
      </c>
      <c r="EE100" s="108">
        <f t="shared" si="100"/>
        <v>0.047203877167387054</v>
      </c>
    </row>
    <row r="101" spans="1:135" ht="15.6">
      <c r="A101" s="83" t="s">
        <v>96</v>
      </c>
      <c r="B101" s="62">
        <v>1598.247200015846</v>
      </c>
      <c r="C101" s="41">
        <v>1703.2237273858834</v>
      </c>
      <c r="D101" s="41">
        <v>1797.45199921885</v>
      </c>
      <c r="E101" s="63">
        <v>1883.0489379791056</v>
      </c>
      <c r="F101" s="51">
        <f aca="true" t="shared" si="101" ref="F101:F133">E101-B101</f>
        <v>284.8017379632597</v>
      </c>
      <c r="G101" s="31">
        <f aca="true" t="shared" si="102" ref="G101:G133">(E101/B101)^(1/3)-1</f>
        <v>0.056183110115481716</v>
      </c>
      <c r="H101" s="47"/>
      <c r="I101" s="83" t="s">
        <v>96</v>
      </c>
      <c r="J101" s="74">
        <v>15394.579764128093</v>
      </c>
      <c r="K101" s="15">
        <v>16481.64330116429</v>
      </c>
      <c r="L101" s="15">
        <v>17496.90652197701</v>
      </c>
      <c r="M101" s="75">
        <v>18439.968386713754</v>
      </c>
      <c r="N101" s="51">
        <f aca="true" t="shared" si="103" ref="N101:N133">M101-J101</f>
        <v>3045.3886225856604</v>
      </c>
      <c r="O101" s="31">
        <f aca="true" t="shared" si="104" ref="O101:O133">(M101/J101)^(1/3)-1</f>
        <v>0.06201531102938085</v>
      </c>
      <c r="Q101" s="83" t="s">
        <v>96</v>
      </c>
      <c r="R101" s="74">
        <v>4628.955042349037</v>
      </c>
      <c r="S101" s="15">
        <v>4985.334854076916</v>
      </c>
      <c r="T101" s="15">
        <v>5303.944444287466</v>
      </c>
      <c r="U101" s="75">
        <v>5502.440408574848</v>
      </c>
      <c r="V101" s="51">
        <f aca="true" t="shared" si="105" ref="V101:V133">U101-R101</f>
        <v>873.485366225811</v>
      </c>
      <c r="W101" s="31">
        <f aca="true" t="shared" si="106" ref="W101:W133">(U101/R101)^(1/3)-1</f>
        <v>0.05931257636267073</v>
      </c>
      <c r="Y101" s="83" t="s">
        <v>96</v>
      </c>
      <c r="Z101" s="74">
        <v>3459.6405271685935</v>
      </c>
      <c r="AA101" s="15">
        <v>3660.894837698671</v>
      </c>
      <c r="AB101" s="15">
        <v>3865.735006099478</v>
      </c>
      <c r="AC101" s="75">
        <v>4065.190979242525</v>
      </c>
      <c r="AD101" s="51">
        <f aca="true" t="shared" si="107" ref="AD101:AD133">AC101-Z101</f>
        <v>605.5504520739314</v>
      </c>
      <c r="AE101" s="31">
        <f aca="true" t="shared" si="108" ref="AE101:AE133">(AC101/Z101)^(1/3)-1</f>
        <v>0.05523695593412192</v>
      </c>
      <c r="AG101" s="83" t="s">
        <v>96</v>
      </c>
      <c r="AH101" s="14">
        <v>417.3994381861157</v>
      </c>
      <c r="AI101" s="15">
        <v>434.4084169618262</v>
      </c>
      <c r="AJ101" s="15">
        <v>451.8591310812291</v>
      </c>
      <c r="AK101" s="16">
        <v>473.71740660284695</v>
      </c>
      <c r="AL101" s="51">
        <f aca="true" t="shared" si="109" ref="AL101:AL132">AK101-AH101</f>
        <v>56.317968416731276</v>
      </c>
      <c r="AM101" s="31">
        <f aca="true" t="shared" si="110" ref="AM101:AM133">(AK101/AH101)^(1/3)-1</f>
        <v>0.04309171105450904</v>
      </c>
      <c r="AO101" s="83" t="s">
        <v>96</v>
      </c>
      <c r="AP101" s="74">
        <v>1657.2733308950587</v>
      </c>
      <c r="AQ101" s="15">
        <v>1756.1923309397398</v>
      </c>
      <c r="AR101" s="15">
        <v>1844.319671916035</v>
      </c>
      <c r="AS101" s="75">
        <v>1924.3011144193783</v>
      </c>
      <c r="AT101" s="51">
        <f aca="true" t="shared" si="111" ref="AT101:AT133">AS101-AP101</f>
        <v>267.0277835243196</v>
      </c>
      <c r="AU101" s="31">
        <f aca="true" t="shared" si="112" ref="AU101:AU133">(AS101/AP101)^(1/3)-1</f>
        <v>0.05105706684530742</v>
      </c>
      <c r="AW101" s="83" t="s">
        <v>96</v>
      </c>
      <c r="AX101" s="74">
        <v>1272.6135867419246</v>
      </c>
      <c r="AY101" s="15">
        <v>1358.1933502340692</v>
      </c>
      <c r="AZ101" s="15">
        <v>1433.630722459897</v>
      </c>
      <c r="BA101" s="75">
        <v>1505.3489765520449</v>
      </c>
      <c r="BB101" s="51">
        <f aca="true" t="shared" si="113" ref="BB101:BB133">BA101-AX101</f>
        <v>232.7353898101203</v>
      </c>
      <c r="BC101" s="31">
        <f aca="true" t="shared" si="114" ref="BC101:BC133">(BA101/AX101)^(1/3)-1</f>
        <v>0.057580769819457034</v>
      </c>
      <c r="BE101" s="83" t="s">
        <v>96</v>
      </c>
      <c r="BF101" s="74">
        <v>2566.138798395644</v>
      </c>
      <c r="BG101" s="15">
        <v>2716.7901022860397</v>
      </c>
      <c r="BH101" s="15">
        <v>2842.8981917551773</v>
      </c>
      <c r="BI101" s="75">
        <v>2953.8794418375232</v>
      </c>
      <c r="BJ101" s="51">
        <f aca="true" t="shared" si="115" ref="BJ101:BJ133">BI101-BF101</f>
        <v>387.74064344187946</v>
      </c>
      <c r="BK101" s="31">
        <f aca="true" t="shared" si="116" ref="BK101:BK133">(BI101/BF101)^(1/3)-1</f>
        <v>0.04802314626724158</v>
      </c>
      <c r="BM101" s="83" t="s">
        <v>96</v>
      </c>
      <c r="BN101" s="74">
        <v>6093.967594318449</v>
      </c>
      <c r="BO101" s="15">
        <v>6478.379425191221</v>
      </c>
      <c r="BP101" s="15">
        <v>6815.925298863834</v>
      </c>
      <c r="BQ101" s="75">
        <v>7131.104391545152</v>
      </c>
      <c r="BR101" s="51">
        <f aca="true" t="shared" si="117" ref="BR101:BR133">BQ101-BN101</f>
        <v>1037.1367972267026</v>
      </c>
      <c r="BS101" s="31">
        <f aca="true" t="shared" si="118" ref="BS101:BS133">(BQ101/BN101)^(1/3)-1</f>
        <v>0.05378549867543736</v>
      </c>
      <c r="BU101" s="83" t="s">
        <v>96</v>
      </c>
      <c r="BV101" s="14">
        <v>722.332369621893</v>
      </c>
      <c r="BW101" s="15">
        <v>770.8076974770224</v>
      </c>
      <c r="BX101" s="15">
        <v>810.6182979781674</v>
      </c>
      <c r="BY101" s="16">
        <v>846.5855823293164</v>
      </c>
      <c r="BZ101" s="51">
        <f aca="true" t="shared" si="119" ref="BZ101:BZ133">BY101-BV101</f>
        <v>124.25321270742336</v>
      </c>
      <c r="CA101" s="31">
        <f aca="true" t="shared" si="120" ref="CA101:CA133">(BY101/BV101)^(1/3)-1</f>
        <v>0.05433331652965734</v>
      </c>
      <c r="CC101" s="83" t="s">
        <v>96</v>
      </c>
      <c r="CD101" s="74">
        <v>424.94267569079466</v>
      </c>
      <c r="CE101" s="15">
        <v>462.48530677332695</v>
      </c>
      <c r="CF101" s="15">
        <v>498.30436396407254</v>
      </c>
      <c r="CG101" s="75">
        <v>533.537823073614</v>
      </c>
      <c r="CH101" s="51">
        <f aca="true" t="shared" si="121" ref="CH101:CH133">CG101-CD101</f>
        <v>108.59514738281939</v>
      </c>
      <c r="CI101" s="31">
        <f aca="true" t="shared" si="122" ref="CI101:CI133">(CG101/CD101)^(1/3)-1</f>
        <v>0.07880997836604964</v>
      </c>
      <c r="CK101" s="83" t="s">
        <v>96</v>
      </c>
      <c r="CL101" s="74">
        <v>626.2772519549068</v>
      </c>
      <c r="CM101" s="15">
        <v>682.9780594011219</v>
      </c>
      <c r="CN101" s="15">
        <v>737.0865257876413</v>
      </c>
      <c r="CO101" s="75">
        <v>790.3921727192426</v>
      </c>
      <c r="CP101" s="51">
        <f aca="true" t="shared" si="123" ref="CP101:CP133">CO101-CL101</f>
        <v>164.1149207643358</v>
      </c>
      <c r="CQ101" s="31">
        <f aca="true" t="shared" si="124" ref="CQ101:CQ133">(CO101/CL101)^(1/3)-1</f>
        <v>0.08066726894555987</v>
      </c>
      <c r="CS101" s="83" t="s">
        <v>96</v>
      </c>
      <c r="CT101" s="74">
        <v>315.6380366685838</v>
      </c>
      <c r="CU101" s="15">
        <v>340.63668558812395</v>
      </c>
      <c r="CV101" s="15">
        <v>358.51610386575163</v>
      </c>
      <c r="CW101" s="75">
        <v>382.4038749321212</v>
      </c>
      <c r="CX101" s="51">
        <f aca="true" t="shared" si="125" ref="CX101:CX133">CW101-CT101</f>
        <v>66.76583826353738</v>
      </c>
      <c r="CY101" s="31">
        <f aca="true" t="shared" si="126" ref="CY101:CY133">(CW101/CT101)^(1/3)-1</f>
        <v>0.06605018619163294</v>
      </c>
      <c r="DA101" s="83" t="s">
        <v>96</v>
      </c>
      <c r="DB101" s="74">
        <v>7004.685569093094</v>
      </c>
      <c r="DC101" s="15">
        <v>7484.650509202669</v>
      </c>
      <c r="DD101" s="15">
        <v>7920.7063713152875</v>
      </c>
      <c r="DE101" s="75">
        <v>8286.807549195126</v>
      </c>
      <c r="DF101" s="51">
        <f aca="true" t="shared" si="127" ref="DF101:DF133">DE101-DB101</f>
        <v>1282.1219801020316</v>
      </c>
      <c r="DG101" s="31">
        <f aca="true" t="shared" si="128" ref="DG101:DG133">(DE101/DB101)^(1/3)-1</f>
        <v>0.05762782789897414</v>
      </c>
      <c r="DI101" s="83" t="s">
        <v>96</v>
      </c>
      <c r="DJ101" s="74">
        <v>2198.976711573478</v>
      </c>
      <c r="DK101" s="15">
        <v>2343.7429194269603</v>
      </c>
      <c r="DL101" s="15">
        <v>2471.4896603798784</v>
      </c>
      <c r="DM101" s="75">
        <v>2593.2985521903215</v>
      </c>
      <c r="DN101" s="51">
        <f aca="true" t="shared" si="129" ref="DN101:DN133">DM101-DJ101</f>
        <v>394.3218406168435</v>
      </c>
      <c r="DO101" s="31">
        <f aca="true" t="shared" si="130" ref="DO101:DO133">(DM101/DJ101)^(1/3)-1</f>
        <v>0.05651896167018511</v>
      </c>
      <c r="DQ101" s="83" t="s">
        <v>96</v>
      </c>
      <c r="DR101" s="74">
        <v>939.5622523310121</v>
      </c>
      <c r="DS101" s="15">
        <v>1002.2654728500872</v>
      </c>
      <c r="DT101" s="15">
        <v>1056.2362903578796</v>
      </c>
      <c r="DU101" s="75">
        <v>1102.297437922939</v>
      </c>
      <c r="DV101" s="51">
        <f aca="true" t="shared" si="131" ref="DV101:DV133">DU101-DR101</f>
        <v>162.7351855919269</v>
      </c>
      <c r="DW101" s="31">
        <f aca="true" t="shared" si="132" ref="DW101:DW133">(DU101/DR101)^(1/3)-1</f>
        <v>0.05468899038747721</v>
      </c>
      <c r="DY101" s="144" t="s">
        <v>96</v>
      </c>
      <c r="DZ101" s="117">
        <v>49807.72647420429</v>
      </c>
      <c r="EA101" s="105">
        <v>53202.05527432665</v>
      </c>
      <c r="EB101" s="105">
        <v>56297.41992197622</v>
      </c>
      <c r="EC101" s="118">
        <v>59053.85270299076</v>
      </c>
      <c r="ED101" s="107">
        <f aca="true" t="shared" si="133" ref="ED101:ED133">EC101-DZ101</f>
        <v>9246.126228786467</v>
      </c>
      <c r="EE101" s="108">
        <f aca="true" t="shared" si="134" ref="EE101:EE133">(EC101/DZ101)^(1/3)-1</f>
        <v>0.058401644662168906</v>
      </c>
    </row>
    <row r="102" spans="1:135" ht="15.6">
      <c r="A102" s="83" t="s">
        <v>97</v>
      </c>
      <c r="B102" s="62">
        <v>439.6829480057265</v>
      </c>
      <c r="C102" s="41">
        <v>412.8906854511352</v>
      </c>
      <c r="D102" s="41">
        <v>383.40718464846384</v>
      </c>
      <c r="E102" s="63">
        <v>349.1659268354829</v>
      </c>
      <c r="F102" s="51">
        <f t="shared" si="101"/>
        <v>-90.5170211702436</v>
      </c>
      <c r="G102" s="31">
        <f t="shared" si="102"/>
        <v>-0.07395787134311194</v>
      </c>
      <c r="H102" s="47"/>
      <c r="I102" s="83" t="s">
        <v>97</v>
      </c>
      <c r="J102" s="74">
        <v>5175.369054837729</v>
      </c>
      <c r="K102" s="15">
        <v>4734.670545180542</v>
      </c>
      <c r="L102" s="15">
        <v>4225.08238606002</v>
      </c>
      <c r="M102" s="75">
        <v>3686.637834944473</v>
      </c>
      <c r="N102" s="51">
        <f t="shared" si="103"/>
        <v>-1488.731219893256</v>
      </c>
      <c r="O102" s="31">
        <f t="shared" si="104"/>
        <v>-0.1069076204385675</v>
      </c>
      <c r="Q102" s="83" t="s">
        <v>97</v>
      </c>
      <c r="R102" s="74">
        <v>1225.9022259391045</v>
      </c>
      <c r="S102" s="15">
        <v>1152.96417712441</v>
      </c>
      <c r="T102" s="15">
        <v>1065.528017399081</v>
      </c>
      <c r="U102" s="75">
        <v>946.2953094863103</v>
      </c>
      <c r="V102" s="51">
        <f t="shared" si="105"/>
        <v>-279.60691645279417</v>
      </c>
      <c r="W102" s="31">
        <f t="shared" si="106"/>
        <v>-0.08267417967335566</v>
      </c>
      <c r="Y102" s="83" t="s">
        <v>97</v>
      </c>
      <c r="Z102" s="74">
        <v>767.7557271630887</v>
      </c>
      <c r="AA102" s="15">
        <v>696.6185417272599</v>
      </c>
      <c r="AB102" s="15">
        <v>624.543706372299</v>
      </c>
      <c r="AC102" s="75">
        <v>555.1592457649375</v>
      </c>
      <c r="AD102" s="51">
        <f t="shared" si="107"/>
        <v>-212.59648139815124</v>
      </c>
      <c r="AE102" s="31">
        <f t="shared" si="108"/>
        <v>-0.10243721504923398</v>
      </c>
      <c r="AG102" s="83" t="s">
        <v>97</v>
      </c>
      <c r="AH102" s="14">
        <v>122.679503463513</v>
      </c>
      <c r="AI102" s="15">
        <v>111.27217111139029</v>
      </c>
      <c r="AJ102" s="15">
        <v>99.02342896904295</v>
      </c>
      <c r="AK102" s="16">
        <v>86.57847693489556</v>
      </c>
      <c r="AL102" s="51">
        <f t="shared" si="109"/>
        <v>-36.10102652861744</v>
      </c>
      <c r="AM102" s="31">
        <f t="shared" si="110"/>
        <v>-0.10968031174120263</v>
      </c>
      <c r="AO102" s="83" t="s">
        <v>97</v>
      </c>
      <c r="AP102" s="74">
        <v>486.13298051459145</v>
      </c>
      <c r="AQ102" s="15">
        <v>447.1641797700946</v>
      </c>
      <c r="AR102" s="15">
        <v>403.62599270434265</v>
      </c>
      <c r="AS102" s="75">
        <v>356.73426143034396</v>
      </c>
      <c r="AT102" s="51">
        <f t="shared" si="111"/>
        <v>-129.3987190842475</v>
      </c>
      <c r="AU102" s="31">
        <f t="shared" si="112"/>
        <v>-0.09802068361853533</v>
      </c>
      <c r="AW102" s="83" t="s">
        <v>97</v>
      </c>
      <c r="AX102" s="74">
        <v>281.4936984689487</v>
      </c>
      <c r="AY102" s="15">
        <v>247.3952664923489</v>
      </c>
      <c r="AZ102" s="15">
        <v>211.17270843700445</v>
      </c>
      <c r="BA102" s="75">
        <v>173.55299899469748</v>
      </c>
      <c r="BB102" s="51">
        <f t="shared" si="113"/>
        <v>-107.94069947425123</v>
      </c>
      <c r="BC102" s="31">
        <f t="shared" si="114"/>
        <v>-0.14888584150334616</v>
      </c>
      <c r="BE102" s="83" t="s">
        <v>97</v>
      </c>
      <c r="BF102" s="74">
        <v>657.5586944447217</v>
      </c>
      <c r="BG102" s="15">
        <v>602.9730390707057</v>
      </c>
      <c r="BH102" s="15">
        <v>542.9555787721795</v>
      </c>
      <c r="BI102" s="75">
        <v>478.23598647636646</v>
      </c>
      <c r="BJ102" s="51">
        <f t="shared" si="115"/>
        <v>-179.32270796835525</v>
      </c>
      <c r="BK102" s="31">
        <f t="shared" si="116"/>
        <v>-0.1007041771725391</v>
      </c>
      <c r="BM102" s="83" t="s">
        <v>97</v>
      </c>
      <c r="BN102" s="74">
        <v>2662.16350180222</v>
      </c>
      <c r="BO102" s="15">
        <v>2500.996905689636</v>
      </c>
      <c r="BP102" s="15">
        <v>2320.380557216402</v>
      </c>
      <c r="BQ102" s="75">
        <v>2119.6227642575723</v>
      </c>
      <c r="BR102" s="51">
        <f t="shared" si="117"/>
        <v>-542.5407375446475</v>
      </c>
      <c r="BS102" s="31">
        <f t="shared" si="118"/>
        <v>-0.07315321025220889</v>
      </c>
      <c r="BU102" s="83" t="s">
        <v>97</v>
      </c>
      <c r="BV102" s="14">
        <v>212.4365655794361</v>
      </c>
      <c r="BW102" s="15">
        <v>194.79617062107417</v>
      </c>
      <c r="BX102" s="15">
        <v>174.90424038231205</v>
      </c>
      <c r="BY102" s="16">
        <v>153.78776627347608</v>
      </c>
      <c r="BZ102" s="51">
        <f t="shared" si="119"/>
        <v>-58.64879930596001</v>
      </c>
      <c r="CA102" s="31">
        <f t="shared" si="120"/>
        <v>-0.10209407135357562</v>
      </c>
      <c r="CC102" s="83" t="s">
        <v>97</v>
      </c>
      <c r="CD102" s="74">
        <v>139.42121192643262</v>
      </c>
      <c r="CE102" s="15">
        <v>133.57958840909612</v>
      </c>
      <c r="CF102" s="15">
        <v>126.10590880105612</v>
      </c>
      <c r="CG102" s="75">
        <v>117.43355812853682</v>
      </c>
      <c r="CH102" s="51">
        <f t="shared" si="121"/>
        <v>-21.987653797895803</v>
      </c>
      <c r="CI102" s="31">
        <f t="shared" si="122"/>
        <v>-0.05560331182361267</v>
      </c>
      <c r="CK102" s="83" t="s">
        <v>97</v>
      </c>
      <c r="CL102" s="74">
        <v>207.32806506332426</v>
      </c>
      <c r="CM102" s="15">
        <v>198.7539605231682</v>
      </c>
      <c r="CN102" s="15">
        <v>187.12203019780821</v>
      </c>
      <c r="CO102" s="75">
        <v>174.09394509940708</v>
      </c>
      <c r="CP102" s="51">
        <f t="shared" si="123"/>
        <v>-33.23411996391718</v>
      </c>
      <c r="CQ102" s="31">
        <f t="shared" si="124"/>
        <v>-0.056572515782888466</v>
      </c>
      <c r="CS102" s="83" t="s">
        <v>97</v>
      </c>
      <c r="CT102" s="74">
        <v>110.86228884276586</v>
      </c>
      <c r="CU102" s="15">
        <v>104.68518235585104</v>
      </c>
      <c r="CV102" s="15">
        <v>97.2884386757328</v>
      </c>
      <c r="CW102" s="75">
        <v>89.43793441899709</v>
      </c>
      <c r="CX102" s="51">
        <f t="shared" si="125"/>
        <v>-21.424354423768776</v>
      </c>
      <c r="CY102" s="31">
        <f t="shared" si="126"/>
        <v>-0.06907940171818283</v>
      </c>
      <c r="DA102" s="83" t="s">
        <v>97</v>
      </c>
      <c r="DB102" s="74">
        <v>2159.3039053813986</v>
      </c>
      <c r="DC102" s="15">
        <v>1983.561488413162</v>
      </c>
      <c r="DD102" s="15">
        <v>1789.9654831327807</v>
      </c>
      <c r="DE102" s="75">
        <v>1578.9516402789463</v>
      </c>
      <c r="DF102" s="51">
        <f t="shared" si="127"/>
        <v>-580.3522651024523</v>
      </c>
      <c r="DG102" s="31">
        <f t="shared" si="128"/>
        <v>-0.09908250728124246</v>
      </c>
      <c r="DI102" s="83" t="s">
        <v>97</v>
      </c>
      <c r="DJ102" s="74">
        <v>701.7037806633776</v>
      </c>
      <c r="DK102" s="15">
        <v>642.1860183233289</v>
      </c>
      <c r="DL102" s="15">
        <v>574.9180189311684</v>
      </c>
      <c r="DM102" s="75">
        <v>502.03446595461685</v>
      </c>
      <c r="DN102" s="51">
        <f t="shared" si="129"/>
        <v>-199.6693147087608</v>
      </c>
      <c r="DO102" s="31">
        <f t="shared" si="130"/>
        <v>-0.10561074637434043</v>
      </c>
      <c r="DQ102" s="83" t="s">
        <v>97</v>
      </c>
      <c r="DR102" s="74">
        <v>270.438667815488</v>
      </c>
      <c r="DS102" s="15">
        <v>247.67606541666947</v>
      </c>
      <c r="DT102" s="15">
        <v>222.52274113498328</v>
      </c>
      <c r="DU102" s="75">
        <v>194.92784489458126</v>
      </c>
      <c r="DV102" s="51">
        <f t="shared" si="131"/>
        <v>-75.51082292090672</v>
      </c>
      <c r="DW102" s="31">
        <f t="shared" si="132"/>
        <v>-0.10339388233783176</v>
      </c>
      <c r="DY102" s="144" t="s">
        <v>97</v>
      </c>
      <c r="DZ102" s="117">
        <v>15607.612912348268</v>
      </c>
      <c r="EA102" s="105">
        <v>14422.219205317242</v>
      </c>
      <c r="EB102" s="105">
        <v>13078.56586685917</v>
      </c>
      <c r="EC102" s="118">
        <v>11614.712449145947</v>
      </c>
      <c r="ED102" s="107">
        <f t="shared" si="133"/>
        <v>-3992.9004632023207</v>
      </c>
      <c r="EE102" s="108">
        <f t="shared" si="134"/>
        <v>-0.0938001368696757</v>
      </c>
    </row>
    <row r="103" spans="1:135" ht="15.6">
      <c r="A103" s="83" t="s">
        <v>98</v>
      </c>
      <c r="B103" s="62">
        <v>1211.9847028186634</v>
      </c>
      <c r="C103" s="41">
        <v>1160.9813176929108</v>
      </c>
      <c r="D103" s="41">
        <v>1097.2610157224483</v>
      </c>
      <c r="E103" s="63">
        <v>1023.1860286715466</v>
      </c>
      <c r="F103" s="51">
        <f t="shared" si="101"/>
        <v>-188.7986741471168</v>
      </c>
      <c r="G103" s="31">
        <f t="shared" si="102"/>
        <v>-0.05488246462239976</v>
      </c>
      <c r="H103" s="47"/>
      <c r="I103" s="83" t="s">
        <v>98</v>
      </c>
      <c r="J103" s="74">
        <v>13800.875616652467</v>
      </c>
      <c r="K103" s="15">
        <v>13181.04225903823</v>
      </c>
      <c r="L103" s="15">
        <v>12421.11921371589</v>
      </c>
      <c r="M103" s="75">
        <v>11561.235323383724</v>
      </c>
      <c r="N103" s="51">
        <f t="shared" si="103"/>
        <v>-2239.6402932687433</v>
      </c>
      <c r="O103" s="31">
        <f t="shared" si="104"/>
        <v>-0.05731658492381486</v>
      </c>
      <c r="Q103" s="83" t="s">
        <v>98</v>
      </c>
      <c r="R103" s="74">
        <v>3664.0996258603896</v>
      </c>
      <c r="S103" s="15">
        <v>3566.373929363096</v>
      </c>
      <c r="T103" s="15">
        <v>3423.0749732273666</v>
      </c>
      <c r="U103" s="75">
        <v>3188.388284797117</v>
      </c>
      <c r="V103" s="51">
        <f t="shared" si="105"/>
        <v>-475.71134106327236</v>
      </c>
      <c r="W103" s="31">
        <f t="shared" si="106"/>
        <v>-0.04529768189880112</v>
      </c>
      <c r="Y103" s="83" t="s">
        <v>98</v>
      </c>
      <c r="Z103" s="74">
        <v>2573.0301809571283</v>
      </c>
      <c r="AA103" s="15">
        <v>2434.1357537612053</v>
      </c>
      <c r="AB103" s="15">
        <v>2283.8808129692006</v>
      </c>
      <c r="AC103" s="75">
        <v>2129.5629127000752</v>
      </c>
      <c r="AD103" s="51">
        <f t="shared" si="107"/>
        <v>-443.4672682570531</v>
      </c>
      <c r="AE103" s="31">
        <f t="shared" si="108"/>
        <v>-0.06110895224044821</v>
      </c>
      <c r="AG103" s="83" t="s">
        <v>98</v>
      </c>
      <c r="AH103" s="14">
        <v>324.1283180630542</v>
      </c>
      <c r="AI103" s="15">
        <v>306.31275417443385</v>
      </c>
      <c r="AJ103" s="15">
        <v>287.0535755950493</v>
      </c>
      <c r="AK103" s="16">
        <v>267.6694743040868</v>
      </c>
      <c r="AL103" s="51">
        <f t="shared" si="109"/>
        <v>-56.45884375896742</v>
      </c>
      <c r="AM103" s="31">
        <f t="shared" si="110"/>
        <v>-0.06180317955438752</v>
      </c>
      <c r="AO103" s="83" t="s">
        <v>98</v>
      </c>
      <c r="AP103" s="74">
        <v>1259.675409597231</v>
      </c>
      <c r="AQ103" s="15">
        <v>1202.0808018734194</v>
      </c>
      <c r="AR103" s="15">
        <v>1132.4325869825877</v>
      </c>
      <c r="AS103" s="75">
        <v>1054.0604584657995</v>
      </c>
      <c r="AT103" s="51">
        <f t="shared" si="111"/>
        <v>-205.61495113143155</v>
      </c>
      <c r="AU103" s="31">
        <f t="shared" si="112"/>
        <v>-0.05767157841803838</v>
      </c>
      <c r="AW103" s="83" t="s">
        <v>98</v>
      </c>
      <c r="AX103" s="74">
        <v>765.1542533498539</v>
      </c>
      <c r="AY103" s="15">
        <v>727.8589974519907</v>
      </c>
      <c r="AZ103" s="15">
        <v>682.1196627656491</v>
      </c>
      <c r="BA103" s="75">
        <v>632.1865561842226</v>
      </c>
      <c r="BB103" s="51">
        <f t="shared" si="113"/>
        <v>-132.9676971656313</v>
      </c>
      <c r="BC103" s="31">
        <f t="shared" si="114"/>
        <v>-0.06164878693381404</v>
      </c>
      <c r="BE103" s="83" t="s">
        <v>98</v>
      </c>
      <c r="BF103" s="74">
        <v>1793.3528683134427</v>
      </c>
      <c r="BG103" s="15">
        <v>1706.2453364570113</v>
      </c>
      <c r="BH103" s="15">
        <v>1599.3929095737567</v>
      </c>
      <c r="BI103" s="75">
        <v>1479.2891454861203</v>
      </c>
      <c r="BJ103" s="51">
        <f t="shared" si="115"/>
        <v>-314.0637228273224</v>
      </c>
      <c r="BK103" s="31">
        <f t="shared" si="116"/>
        <v>-0.06215923491434905</v>
      </c>
      <c r="BM103" s="83" t="s">
        <v>98</v>
      </c>
      <c r="BN103" s="74">
        <v>4600.792423571093</v>
      </c>
      <c r="BO103" s="15">
        <v>4360.95739143865</v>
      </c>
      <c r="BP103" s="15">
        <v>4079.6716579959957</v>
      </c>
      <c r="BQ103" s="75">
        <v>3768.279029607186</v>
      </c>
      <c r="BR103" s="51">
        <f t="shared" si="117"/>
        <v>-832.5133939639072</v>
      </c>
      <c r="BS103" s="31">
        <f t="shared" si="118"/>
        <v>-0.06437143738647833</v>
      </c>
      <c r="BU103" s="83" t="s">
        <v>98</v>
      </c>
      <c r="BV103" s="14">
        <v>491.92753509653306</v>
      </c>
      <c r="BW103" s="15">
        <v>468.16598617818346</v>
      </c>
      <c r="BX103" s="15">
        <v>437.3255295518418</v>
      </c>
      <c r="BY103" s="16">
        <v>403.4922026448195</v>
      </c>
      <c r="BZ103" s="51">
        <f t="shared" si="119"/>
        <v>-88.43533245171358</v>
      </c>
      <c r="CA103" s="31">
        <f t="shared" si="120"/>
        <v>-0.06392350961263327</v>
      </c>
      <c r="CC103" s="83" t="s">
        <v>98</v>
      </c>
      <c r="CD103" s="74">
        <v>335.7154849580561</v>
      </c>
      <c r="CE103" s="15">
        <v>329.84442540743703</v>
      </c>
      <c r="CF103" s="15">
        <v>319.8247793845823</v>
      </c>
      <c r="CG103" s="75">
        <v>306.64793475965786</v>
      </c>
      <c r="CH103" s="51">
        <f t="shared" si="121"/>
        <v>-29.067550198398237</v>
      </c>
      <c r="CI103" s="31">
        <f t="shared" si="122"/>
        <v>-0.029736806738228094</v>
      </c>
      <c r="CK103" s="83" t="s">
        <v>98</v>
      </c>
      <c r="CL103" s="74">
        <v>513.1126057071161</v>
      </c>
      <c r="CM103" s="15">
        <v>504.08596831183206</v>
      </c>
      <c r="CN103" s="15">
        <v>488.17225132876274</v>
      </c>
      <c r="CO103" s="75">
        <v>467.3141579000068</v>
      </c>
      <c r="CP103" s="51">
        <f t="shared" si="123"/>
        <v>-45.79844780710931</v>
      </c>
      <c r="CQ103" s="31">
        <f t="shared" si="124"/>
        <v>-0.030683918031929158</v>
      </c>
      <c r="CS103" s="83" t="s">
        <v>98</v>
      </c>
      <c r="CT103" s="74">
        <v>275.17232234332636</v>
      </c>
      <c r="CU103" s="15">
        <v>267.5925732952506</v>
      </c>
      <c r="CV103" s="15">
        <v>254.72986931510712</v>
      </c>
      <c r="CW103" s="75">
        <v>241.2481890004272</v>
      </c>
      <c r="CX103" s="51">
        <f t="shared" si="125"/>
        <v>-33.924133342899154</v>
      </c>
      <c r="CY103" s="31">
        <f t="shared" si="126"/>
        <v>-0.042909282332956544</v>
      </c>
      <c r="DA103" s="83" t="s">
        <v>98</v>
      </c>
      <c r="DB103" s="74">
        <v>5431.773433592146</v>
      </c>
      <c r="DC103" s="15">
        <v>5203.277772279031</v>
      </c>
      <c r="DD103" s="15">
        <v>4917.732201875028</v>
      </c>
      <c r="DE103" s="75">
        <v>4573.668897629471</v>
      </c>
      <c r="DF103" s="51">
        <f t="shared" si="127"/>
        <v>-858.1045359626751</v>
      </c>
      <c r="DG103" s="31">
        <f t="shared" si="128"/>
        <v>-0.05570499678728613</v>
      </c>
      <c r="DI103" s="83" t="s">
        <v>98</v>
      </c>
      <c r="DJ103" s="74">
        <v>2050.9823858119403</v>
      </c>
      <c r="DK103" s="15">
        <v>1962.9858302689454</v>
      </c>
      <c r="DL103" s="15">
        <v>1852.1686533429142</v>
      </c>
      <c r="DM103" s="75">
        <v>1729.5469868671637</v>
      </c>
      <c r="DN103" s="51">
        <f t="shared" si="129"/>
        <v>-321.4353989447766</v>
      </c>
      <c r="DO103" s="31">
        <f t="shared" si="130"/>
        <v>-0.0552356912691202</v>
      </c>
      <c r="DQ103" s="83" t="s">
        <v>98</v>
      </c>
      <c r="DR103" s="74">
        <v>845.9708232408177</v>
      </c>
      <c r="DS103" s="15">
        <v>814.0612786688272</v>
      </c>
      <c r="DT103" s="15">
        <v>772.5424505897079</v>
      </c>
      <c r="DU103" s="75">
        <v>722.406292864956</v>
      </c>
      <c r="DV103" s="51">
        <f t="shared" si="131"/>
        <v>-123.56453037586175</v>
      </c>
      <c r="DW103" s="31">
        <f t="shared" si="132"/>
        <v>-0.05127128565733374</v>
      </c>
      <c r="DY103" s="144" t="s">
        <v>98</v>
      </c>
      <c r="DZ103" s="117">
        <v>40241.64298185837</v>
      </c>
      <c r="EA103" s="105">
        <v>38480.31999007802</v>
      </c>
      <c r="EB103" s="105">
        <v>36304.97717886351</v>
      </c>
      <c r="EC103" s="118">
        <v>33781.68697671615</v>
      </c>
      <c r="ED103" s="107">
        <f t="shared" si="133"/>
        <v>-6459.956005142223</v>
      </c>
      <c r="EE103" s="108">
        <f t="shared" si="134"/>
        <v>-0.05665936311632014</v>
      </c>
    </row>
    <row r="104" spans="1:135" ht="15.6">
      <c r="A104" s="83" t="s">
        <v>99</v>
      </c>
      <c r="B104" s="62">
        <v>104.07145258882474</v>
      </c>
      <c r="C104" s="41">
        <v>93.26782913205065</v>
      </c>
      <c r="D104" s="41">
        <v>82.10413346240288</v>
      </c>
      <c r="E104" s="63">
        <v>72.76037841470045</v>
      </c>
      <c r="F104" s="51">
        <f t="shared" si="101"/>
        <v>-31.311074174124286</v>
      </c>
      <c r="G104" s="31">
        <f t="shared" si="102"/>
        <v>-0.11246032193518485</v>
      </c>
      <c r="H104" s="47"/>
      <c r="I104" s="83" t="s">
        <v>99</v>
      </c>
      <c r="J104" s="74">
        <v>1024.5130430788238</v>
      </c>
      <c r="K104" s="15">
        <v>904.5300291405463</v>
      </c>
      <c r="L104" s="15">
        <v>784.2050271244282</v>
      </c>
      <c r="M104" s="75">
        <v>672.1744955260318</v>
      </c>
      <c r="N104" s="51">
        <f t="shared" si="103"/>
        <v>-352.33854755279197</v>
      </c>
      <c r="O104" s="31">
        <f t="shared" si="104"/>
        <v>-0.13106322174756657</v>
      </c>
      <c r="Q104" s="83" t="s">
        <v>99</v>
      </c>
      <c r="R104" s="74">
        <v>261.02560756586314</v>
      </c>
      <c r="S104" s="15">
        <v>230.8788554868867</v>
      </c>
      <c r="T104" s="15">
        <v>201.0650438291389</v>
      </c>
      <c r="U104" s="75">
        <v>169.92265894409775</v>
      </c>
      <c r="V104" s="51">
        <f t="shared" si="105"/>
        <v>-91.10294862176539</v>
      </c>
      <c r="W104" s="31">
        <f t="shared" si="106"/>
        <v>-0.13332541737312265</v>
      </c>
      <c r="Y104" s="83" t="s">
        <v>99</v>
      </c>
      <c r="Z104" s="74">
        <v>215.6786456052752</v>
      </c>
      <c r="AA104" s="15">
        <v>187.03224450387404</v>
      </c>
      <c r="AB104" s="15">
        <v>159.72651563353043</v>
      </c>
      <c r="AC104" s="75">
        <v>137.42226019203414</v>
      </c>
      <c r="AD104" s="51">
        <f t="shared" si="107"/>
        <v>-78.25638541324105</v>
      </c>
      <c r="AE104" s="31">
        <f t="shared" si="108"/>
        <v>-0.1395017729913579</v>
      </c>
      <c r="AG104" s="83" t="s">
        <v>99</v>
      </c>
      <c r="AH104" s="14">
        <v>25.693100791656295</v>
      </c>
      <c r="AI104" s="15">
        <v>22.810552857275603</v>
      </c>
      <c r="AJ104" s="15">
        <v>20.2393314395852</v>
      </c>
      <c r="AK104" s="16">
        <v>17.967505557750112</v>
      </c>
      <c r="AL104" s="51">
        <f t="shared" si="109"/>
        <v>-7.7255952339061835</v>
      </c>
      <c r="AM104" s="31">
        <f t="shared" si="110"/>
        <v>-0.11238679262710127</v>
      </c>
      <c r="AO104" s="83" t="s">
        <v>99</v>
      </c>
      <c r="AP104" s="74">
        <v>102.25082244458176</v>
      </c>
      <c r="AQ104" s="15">
        <v>91.73436743482974</v>
      </c>
      <c r="AR104" s="15">
        <v>81.48613457007555</v>
      </c>
      <c r="AS104" s="75">
        <v>71.79489418009526</v>
      </c>
      <c r="AT104" s="51">
        <f t="shared" si="111"/>
        <v>-30.455928264486502</v>
      </c>
      <c r="AU104" s="31">
        <f t="shared" si="112"/>
        <v>-0.11119003192187049</v>
      </c>
      <c r="AW104" s="83" t="s">
        <v>99</v>
      </c>
      <c r="AX104" s="74">
        <v>68.50628408439097</v>
      </c>
      <c r="AY104" s="15">
        <v>61.550086198068946</v>
      </c>
      <c r="AZ104" s="15">
        <v>53.72398222621058</v>
      </c>
      <c r="BA104" s="75">
        <v>46.72683565974475</v>
      </c>
      <c r="BB104" s="51">
        <f t="shared" si="113"/>
        <v>-21.77944842464622</v>
      </c>
      <c r="BC104" s="31">
        <f t="shared" si="114"/>
        <v>-0.11973793393443466</v>
      </c>
      <c r="BE104" s="83" t="s">
        <v>99</v>
      </c>
      <c r="BF104" s="74">
        <v>152.38205275084894</v>
      </c>
      <c r="BG104" s="15">
        <v>130.7616511708117</v>
      </c>
      <c r="BH104" s="15">
        <v>109.46140667630289</v>
      </c>
      <c r="BI104" s="75">
        <v>90.15348435307433</v>
      </c>
      <c r="BJ104" s="51">
        <f t="shared" si="115"/>
        <v>-62.22856839777461</v>
      </c>
      <c r="BK104" s="31">
        <f t="shared" si="116"/>
        <v>-0.16050863709626673</v>
      </c>
      <c r="BM104" s="83" t="s">
        <v>99</v>
      </c>
      <c r="BN104" s="74">
        <v>352.9023264032395</v>
      </c>
      <c r="BO104" s="15">
        <v>303.8026288985679</v>
      </c>
      <c r="BP104" s="15">
        <v>255.67332289974817</v>
      </c>
      <c r="BQ104" s="75">
        <v>213.33230986512933</v>
      </c>
      <c r="BR104" s="51">
        <f t="shared" si="117"/>
        <v>-139.57001653811017</v>
      </c>
      <c r="BS104" s="31">
        <f t="shared" si="118"/>
        <v>-0.1544602326089326</v>
      </c>
      <c r="BU104" s="83" t="s">
        <v>99</v>
      </c>
      <c r="BV104" s="14">
        <v>22.607351522711056</v>
      </c>
      <c r="BW104" s="15">
        <v>19.951346209116505</v>
      </c>
      <c r="BX104" s="15">
        <v>17.03621575609308</v>
      </c>
      <c r="BY104" s="16">
        <v>14.282146143943875</v>
      </c>
      <c r="BZ104" s="51">
        <f t="shared" si="119"/>
        <v>-8.325205378767182</v>
      </c>
      <c r="CA104" s="31">
        <f t="shared" si="120"/>
        <v>-0.14194604946757838</v>
      </c>
      <c r="CC104" s="83" t="s">
        <v>99</v>
      </c>
      <c r="CD104" s="74">
        <v>12.699731589444319</v>
      </c>
      <c r="CE104" s="15">
        <v>11.403833280746165</v>
      </c>
      <c r="CF104" s="15">
        <v>9.810964059543236</v>
      </c>
      <c r="CG104" s="75">
        <v>8.203848118216497</v>
      </c>
      <c r="CH104" s="51">
        <f t="shared" si="121"/>
        <v>-4.495883471227822</v>
      </c>
      <c r="CI104" s="31">
        <f t="shared" si="122"/>
        <v>-0.135547721985934</v>
      </c>
      <c r="CK104" s="83" t="s">
        <v>99</v>
      </c>
      <c r="CL104" s="74">
        <v>20.767152526939604</v>
      </c>
      <c r="CM104" s="15">
        <v>18.55696902246507</v>
      </c>
      <c r="CN104" s="15">
        <v>15.82232061422406</v>
      </c>
      <c r="CO104" s="75">
        <v>13.062233153057043</v>
      </c>
      <c r="CP104" s="51">
        <f t="shared" si="123"/>
        <v>-7.704919373882561</v>
      </c>
      <c r="CQ104" s="31">
        <f t="shared" si="124"/>
        <v>-0.14319861553128144</v>
      </c>
      <c r="CS104" s="83" t="s">
        <v>99</v>
      </c>
      <c r="CT104" s="74">
        <v>9.265632618002709</v>
      </c>
      <c r="CU104" s="15">
        <v>7.934332097942098</v>
      </c>
      <c r="CV104" s="15">
        <v>6.86624659512248</v>
      </c>
      <c r="CW104" s="75">
        <v>5.561428702524045</v>
      </c>
      <c r="CX104" s="51">
        <f t="shared" si="125"/>
        <v>-3.7042039154786632</v>
      </c>
      <c r="CY104" s="31">
        <f t="shared" si="126"/>
        <v>-0.15646372047857093</v>
      </c>
      <c r="DA104" s="83" t="s">
        <v>99</v>
      </c>
      <c r="DB104" s="74">
        <v>337.96192358595783</v>
      </c>
      <c r="DC104" s="15">
        <v>293.55612295324374</v>
      </c>
      <c r="DD104" s="15">
        <v>251.5799019244173</v>
      </c>
      <c r="DE104" s="75">
        <v>213.61661400549855</v>
      </c>
      <c r="DF104" s="51">
        <f t="shared" si="127"/>
        <v>-124.34530958045929</v>
      </c>
      <c r="DG104" s="31">
        <f t="shared" si="128"/>
        <v>-0.14179886510547857</v>
      </c>
      <c r="DI104" s="83" t="s">
        <v>99</v>
      </c>
      <c r="DJ104" s="74">
        <v>106.04076373524782</v>
      </c>
      <c r="DK104" s="15">
        <v>91.59650732354763</v>
      </c>
      <c r="DL104" s="15">
        <v>77.92027874644481</v>
      </c>
      <c r="DM104" s="75">
        <v>65.09183595729156</v>
      </c>
      <c r="DN104" s="51">
        <f t="shared" si="129"/>
        <v>-40.94892777795626</v>
      </c>
      <c r="DO104" s="31">
        <f t="shared" si="130"/>
        <v>-0.15013249379410165</v>
      </c>
      <c r="DQ104" s="83" t="s">
        <v>99</v>
      </c>
      <c r="DR104" s="74">
        <v>43.088323982831405</v>
      </c>
      <c r="DS104" s="15">
        <v>37.32726549766944</v>
      </c>
      <c r="DT104" s="15">
        <v>31.698536189621564</v>
      </c>
      <c r="DU104" s="75">
        <v>26.199727766003583</v>
      </c>
      <c r="DV104" s="51">
        <f t="shared" si="131"/>
        <v>-16.88859621682782</v>
      </c>
      <c r="DW104" s="31">
        <f t="shared" si="132"/>
        <v>-0.15281343675377168</v>
      </c>
      <c r="DY104" s="144" t="s">
        <v>99</v>
      </c>
      <c r="DZ104" s="117">
        <v>2776.8872891435476</v>
      </c>
      <c r="EA104" s="105">
        <v>2437.954391436113</v>
      </c>
      <c r="EB104" s="105">
        <v>2100.5606033950676</v>
      </c>
      <c r="EC104" s="118">
        <v>1787.9616461410944</v>
      </c>
      <c r="ED104" s="107">
        <f t="shared" si="133"/>
        <v>-988.9256430024532</v>
      </c>
      <c r="EE104" s="108">
        <f t="shared" si="134"/>
        <v>-0.13649143698059174</v>
      </c>
    </row>
    <row r="105" spans="1:135" ht="15.6">
      <c r="A105" s="83" t="s">
        <v>100</v>
      </c>
      <c r="B105" s="62">
        <v>83.09592628010006</v>
      </c>
      <c r="C105" s="41">
        <v>81.80159220883458</v>
      </c>
      <c r="D105" s="41">
        <v>79.8011373452567</v>
      </c>
      <c r="E105" s="63">
        <v>76.83754013307905</v>
      </c>
      <c r="F105" s="51">
        <f t="shared" si="101"/>
        <v>-6.258386147021014</v>
      </c>
      <c r="G105" s="31">
        <f t="shared" si="102"/>
        <v>-0.025763103550225264</v>
      </c>
      <c r="H105" s="47"/>
      <c r="I105" s="83" t="s">
        <v>100</v>
      </c>
      <c r="J105" s="74">
        <v>2318.9409641532056</v>
      </c>
      <c r="K105" s="15">
        <v>2269.6451289508877</v>
      </c>
      <c r="L105" s="15">
        <v>2199.848790441879</v>
      </c>
      <c r="M105" s="75">
        <v>2122.6625324339207</v>
      </c>
      <c r="N105" s="51">
        <f t="shared" si="103"/>
        <v>-196.27843171928498</v>
      </c>
      <c r="O105" s="31">
        <f t="shared" si="104"/>
        <v>-0.029049505563302547</v>
      </c>
      <c r="Q105" s="83" t="s">
        <v>100</v>
      </c>
      <c r="R105" s="74">
        <v>286.38201389093757</v>
      </c>
      <c r="S105" s="15">
        <v>286.6853654763573</v>
      </c>
      <c r="T105" s="15">
        <v>283.4964097769896</v>
      </c>
      <c r="U105" s="75">
        <v>274.2418075046429</v>
      </c>
      <c r="V105" s="51">
        <f t="shared" si="105"/>
        <v>-12.140206386294665</v>
      </c>
      <c r="W105" s="31">
        <f t="shared" si="106"/>
        <v>-0.014335062425784306</v>
      </c>
      <c r="Y105" s="83" t="s">
        <v>100</v>
      </c>
      <c r="Z105" s="74">
        <v>182.15061556558075</v>
      </c>
      <c r="AA105" s="15">
        <v>177.0586543134461</v>
      </c>
      <c r="AB105" s="15">
        <v>171.03839035923593</v>
      </c>
      <c r="AC105" s="75">
        <v>163.77690888119167</v>
      </c>
      <c r="AD105" s="51">
        <f t="shared" si="107"/>
        <v>-18.373706684389077</v>
      </c>
      <c r="AE105" s="31">
        <f t="shared" si="108"/>
        <v>-0.034822159816821685</v>
      </c>
      <c r="AG105" s="83" t="s">
        <v>100</v>
      </c>
      <c r="AH105" s="14">
        <v>12.69959108486688</v>
      </c>
      <c r="AI105" s="15">
        <v>12.248974380712555</v>
      </c>
      <c r="AJ105" s="15">
        <v>11.698750272147187</v>
      </c>
      <c r="AK105" s="16">
        <v>11.057876370033457</v>
      </c>
      <c r="AL105" s="51">
        <f t="shared" si="109"/>
        <v>-1.641714714833423</v>
      </c>
      <c r="AM105" s="31">
        <f t="shared" si="110"/>
        <v>-0.0450939074356157</v>
      </c>
      <c r="AO105" s="83" t="s">
        <v>100</v>
      </c>
      <c r="AP105" s="74">
        <v>59.48934688867096</v>
      </c>
      <c r="AQ105" s="15">
        <v>58.325510820847136</v>
      </c>
      <c r="AR105" s="15">
        <v>56.68208290776903</v>
      </c>
      <c r="AS105" s="75">
        <v>54.59504180183308</v>
      </c>
      <c r="AT105" s="51">
        <f t="shared" si="111"/>
        <v>-4.894305086837882</v>
      </c>
      <c r="AU105" s="31">
        <f t="shared" si="112"/>
        <v>-0.028212442998244325</v>
      </c>
      <c r="AW105" s="83" t="s">
        <v>100</v>
      </c>
      <c r="AX105" s="74">
        <v>49.721396516537425</v>
      </c>
      <c r="AY105" s="15">
        <v>48.58210204138077</v>
      </c>
      <c r="AZ105" s="15">
        <v>46.803456780719614</v>
      </c>
      <c r="BA105" s="75">
        <v>44.585003588895106</v>
      </c>
      <c r="BB105" s="51">
        <f t="shared" si="113"/>
        <v>-5.136392927642319</v>
      </c>
      <c r="BC105" s="31">
        <f t="shared" si="114"/>
        <v>-0.03569334803948021</v>
      </c>
      <c r="BE105" s="83" t="s">
        <v>100</v>
      </c>
      <c r="BF105" s="74">
        <v>209.93632407464122</v>
      </c>
      <c r="BG105" s="15">
        <v>205.48659720620432</v>
      </c>
      <c r="BH105" s="15">
        <v>198.64772240278216</v>
      </c>
      <c r="BI105" s="75">
        <v>189.94050758003527</v>
      </c>
      <c r="BJ105" s="51">
        <f t="shared" si="115"/>
        <v>-19.995816494605947</v>
      </c>
      <c r="BK105" s="31">
        <f t="shared" si="116"/>
        <v>-0.0328139991100741</v>
      </c>
      <c r="BM105" s="83" t="s">
        <v>100</v>
      </c>
      <c r="BN105" s="74">
        <v>784.3986051405856</v>
      </c>
      <c r="BO105" s="15">
        <v>760.6601886767128</v>
      </c>
      <c r="BP105" s="15">
        <v>731.4955348145353</v>
      </c>
      <c r="BQ105" s="75">
        <v>697.6240534874692</v>
      </c>
      <c r="BR105" s="51">
        <f t="shared" si="117"/>
        <v>-86.77455165311642</v>
      </c>
      <c r="BS105" s="31">
        <f t="shared" si="118"/>
        <v>-0.03832525453093505</v>
      </c>
      <c r="BU105" s="83" t="s">
        <v>100</v>
      </c>
      <c r="BV105" s="14">
        <v>28.912511045420878</v>
      </c>
      <c r="BW105" s="15">
        <v>28.205075710262516</v>
      </c>
      <c r="BX105" s="15">
        <v>26.743136789094613</v>
      </c>
      <c r="BY105" s="16">
        <v>24.9959255008687</v>
      </c>
      <c r="BZ105" s="51">
        <f t="shared" si="119"/>
        <v>-3.916585544552177</v>
      </c>
      <c r="CA105" s="31">
        <f t="shared" si="120"/>
        <v>-0.04736221472738056</v>
      </c>
      <c r="CC105" s="83" t="s">
        <v>100</v>
      </c>
      <c r="CD105" s="74">
        <v>15.188289747619239</v>
      </c>
      <c r="CE105" s="15">
        <v>15.104273084995365</v>
      </c>
      <c r="CF105" s="15">
        <v>14.854669598529126</v>
      </c>
      <c r="CG105" s="75">
        <v>14.491225289886795</v>
      </c>
      <c r="CH105" s="51">
        <f t="shared" si="121"/>
        <v>-0.6970644577324432</v>
      </c>
      <c r="CI105" s="31">
        <f t="shared" si="122"/>
        <v>-0.015538481074431898</v>
      </c>
      <c r="CK105" s="83" t="s">
        <v>100</v>
      </c>
      <c r="CL105" s="74">
        <v>22.859732613662665</v>
      </c>
      <c r="CM105" s="15">
        <v>22.928332852574073</v>
      </c>
      <c r="CN105" s="15">
        <v>22.703551416652793</v>
      </c>
      <c r="CO105" s="75">
        <v>22.26288495375298</v>
      </c>
      <c r="CP105" s="51">
        <f t="shared" si="123"/>
        <v>-0.5968476599096846</v>
      </c>
      <c r="CQ105" s="31">
        <f t="shared" si="124"/>
        <v>-0.008779903402054257</v>
      </c>
      <c r="CS105" s="83" t="s">
        <v>100</v>
      </c>
      <c r="CT105" s="74">
        <v>13.662479864137525</v>
      </c>
      <c r="CU105" s="15">
        <v>13.281724531059071</v>
      </c>
      <c r="CV105" s="15">
        <v>12.763616179372315</v>
      </c>
      <c r="CW105" s="75">
        <v>12.388882336453378</v>
      </c>
      <c r="CX105" s="51">
        <f t="shared" si="125"/>
        <v>-1.2735975276841476</v>
      </c>
      <c r="CY105" s="31">
        <f t="shared" si="126"/>
        <v>-0.032091736211162014</v>
      </c>
      <c r="DA105" s="83" t="s">
        <v>100</v>
      </c>
      <c r="DB105" s="74">
        <v>503.9941153940928</v>
      </c>
      <c r="DC105" s="15">
        <v>496.8690160343553</v>
      </c>
      <c r="DD105" s="15">
        <v>485.15821429610503</v>
      </c>
      <c r="DE105" s="75">
        <v>468.85579208734197</v>
      </c>
      <c r="DF105" s="51">
        <f t="shared" si="127"/>
        <v>-35.138323306750806</v>
      </c>
      <c r="DG105" s="31">
        <f t="shared" si="128"/>
        <v>-0.023801940684882394</v>
      </c>
      <c r="DI105" s="83" t="s">
        <v>100</v>
      </c>
      <c r="DJ105" s="74">
        <v>149.52702054533742</v>
      </c>
      <c r="DK105" s="15">
        <v>145.30388994871709</v>
      </c>
      <c r="DL105" s="15">
        <v>139.44148985293634</v>
      </c>
      <c r="DM105" s="75">
        <v>132.47678386732412</v>
      </c>
      <c r="DN105" s="51">
        <f t="shared" si="129"/>
        <v>-17.050236678013306</v>
      </c>
      <c r="DO105" s="31">
        <f t="shared" si="130"/>
        <v>-0.03955308589108897</v>
      </c>
      <c r="DQ105" s="83" t="s">
        <v>100</v>
      </c>
      <c r="DR105" s="74">
        <v>60.71407420232903</v>
      </c>
      <c r="DS105" s="15">
        <v>59.73819941747033</v>
      </c>
      <c r="DT105" s="15">
        <v>58.18387315659866</v>
      </c>
      <c r="DU105" s="75">
        <v>55.96185864432548</v>
      </c>
      <c r="DV105" s="51">
        <f t="shared" si="131"/>
        <v>-4.752215558003549</v>
      </c>
      <c r="DW105" s="31">
        <f t="shared" si="132"/>
        <v>-0.026802649978236115</v>
      </c>
      <c r="DY105" s="144" t="s">
        <v>100</v>
      </c>
      <c r="DZ105" s="117">
        <v>4584.872480067584</v>
      </c>
      <c r="EA105" s="105">
        <v>4484.75398433903</v>
      </c>
      <c r="EB105" s="105">
        <v>4346.117643653304</v>
      </c>
      <c r="EC105" s="118">
        <v>4175.337583701155</v>
      </c>
      <c r="ED105" s="107">
        <f t="shared" si="133"/>
        <v>-409.53489636642826</v>
      </c>
      <c r="EE105" s="108">
        <f t="shared" si="134"/>
        <v>-0.03070766617900178</v>
      </c>
    </row>
    <row r="106" spans="1:135" ht="15.6">
      <c r="A106" s="83" t="s">
        <v>101</v>
      </c>
      <c r="B106" s="62">
        <v>1086.65483025857</v>
      </c>
      <c r="C106" s="41">
        <v>1100.3781701112084</v>
      </c>
      <c r="D106" s="41">
        <v>1107.1136706186398</v>
      </c>
      <c r="E106" s="63">
        <v>1106.3294577613617</v>
      </c>
      <c r="F106" s="51">
        <f t="shared" si="101"/>
        <v>19.674627502791736</v>
      </c>
      <c r="G106" s="31">
        <f t="shared" si="102"/>
        <v>0.005999165591031419</v>
      </c>
      <c r="H106" s="47"/>
      <c r="I106" s="83" t="s">
        <v>101</v>
      </c>
      <c r="J106" s="74">
        <v>10175.903771392432</v>
      </c>
      <c r="K106" s="15">
        <v>10338.391513820343</v>
      </c>
      <c r="L106" s="15">
        <v>10459.762216948631</v>
      </c>
      <c r="M106" s="75">
        <v>10532.553947690623</v>
      </c>
      <c r="N106" s="51">
        <f t="shared" si="103"/>
        <v>356.6501762981916</v>
      </c>
      <c r="O106" s="31">
        <f t="shared" si="104"/>
        <v>0.011548942232853188</v>
      </c>
      <c r="Q106" s="83" t="s">
        <v>101</v>
      </c>
      <c r="R106" s="74">
        <v>2620.664528376721</v>
      </c>
      <c r="S106" s="15">
        <v>2671.80952514508</v>
      </c>
      <c r="T106" s="15">
        <v>2699.2539391347655</v>
      </c>
      <c r="U106" s="75">
        <v>2660.5156812939517</v>
      </c>
      <c r="V106" s="51">
        <f t="shared" si="105"/>
        <v>39.85115291723059</v>
      </c>
      <c r="W106" s="31">
        <f t="shared" si="106"/>
        <v>0.005043357379440838</v>
      </c>
      <c r="Y106" s="83" t="s">
        <v>101</v>
      </c>
      <c r="Z106" s="74">
        <v>1865.8090667764786</v>
      </c>
      <c r="AA106" s="15">
        <v>1862.9333526420212</v>
      </c>
      <c r="AB106" s="15">
        <v>1865.8014266465398</v>
      </c>
      <c r="AC106" s="75">
        <v>1863.72085866952</v>
      </c>
      <c r="AD106" s="51">
        <f t="shared" si="107"/>
        <v>-2.0882081069585183</v>
      </c>
      <c r="AE106" s="31">
        <f t="shared" si="108"/>
        <v>-0.0003732049664546544</v>
      </c>
      <c r="AG106" s="83" t="s">
        <v>101</v>
      </c>
      <c r="AH106" s="14">
        <v>278.4570996580605</v>
      </c>
      <c r="AI106" s="15">
        <v>279.9391002316025</v>
      </c>
      <c r="AJ106" s="15">
        <v>280.1038657915183</v>
      </c>
      <c r="AK106" s="16">
        <v>283.6956610911157</v>
      </c>
      <c r="AL106" s="51">
        <f t="shared" si="109"/>
        <v>5.238561433055224</v>
      </c>
      <c r="AM106" s="31">
        <f t="shared" si="110"/>
        <v>0.006232019031748415</v>
      </c>
      <c r="AO106" s="83" t="s">
        <v>101</v>
      </c>
      <c r="AP106" s="74">
        <v>1025.0350355146993</v>
      </c>
      <c r="AQ106" s="15">
        <v>1033.1577795876497</v>
      </c>
      <c r="AR106" s="15">
        <v>1036.437160659546</v>
      </c>
      <c r="AS106" s="75">
        <v>1033.9675602345628</v>
      </c>
      <c r="AT106" s="51">
        <f t="shared" si="111"/>
        <v>8.932524719863522</v>
      </c>
      <c r="AU106" s="31">
        <f t="shared" si="112"/>
        <v>0.0028963896270590705</v>
      </c>
      <c r="AW106" s="83" t="s">
        <v>101</v>
      </c>
      <c r="AX106" s="74">
        <v>771.556175803779</v>
      </c>
      <c r="AY106" s="15">
        <v>779.7785845026085</v>
      </c>
      <c r="AZ106" s="15">
        <v>785.3154252123443</v>
      </c>
      <c r="BA106" s="75">
        <v>787.9884203378436</v>
      </c>
      <c r="BB106" s="51">
        <f t="shared" si="113"/>
        <v>16.432244534064694</v>
      </c>
      <c r="BC106" s="31">
        <f t="shared" si="114"/>
        <v>0.007049367921949434</v>
      </c>
      <c r="BE106" s="83" t="s">
        <v>101</v>
      </c>
      <c r="BF106" s="74">
        <v>1496.3458214066684</v>
      </c>
      <c r="BG106" s="15">
        <v>1507.4609544629714</v>
      </c>
      <c r="BH106" s="15">
        <v>1508.1215387598436</v>
      </c>
      <c r="BI106" s="75">
        <v>1500.1187563275776</v>
      </c>
      <c r="BJ106" s="51">
        <f t="shared" si="115"/>
        <v>3.772934920909165</v>
      </c>
      <c r="BK106" s="31">
        <f t="shared" si="116"/>
        <v>0.0008397720711097456</v>
      </c>
      <c r="BM106" s="83" t="s">
        <v>101</v>
      </c>
      <c r="BN106" s="74">
        <v>3359.405846173906</v>
      </c>
      <c r="BO106" s="15">
        <v>3389.2778730580867</v>
      </c>
      <c r="BP106" s="15">
        <v>3395.3948598048482</v>
      </c>
      <c r="BQ106" s="75">
        <v>3394.7014475132846</v>
      </c>
      <c r="BR106" s="51">
        <f t="shared" si="117"/>
        <v>35.29560133937866</v>
      </c>
      <c r="BS106" s="31">
        <f t="shared" si="118"/>
        <v>0.003489972964877186</v>
      </c>
      <c r="BU106" s="83" t="s">
        <v>101</v>
      </c>
      <c r="BV106" s="14">
        <v>435.856806047089</v>
      </c>
      <c r="BW106" s="15">
        <v>438.91398089126466</v>
      </c>
      <c r="BX106" s="15">
        <v>434.1962084785163</v>
      </c>
      <c r="BY106" s="16">
        <v>425.97449146467574</v>
      </c>
      <c r="BZ106" s="51">
        <f t="shared" si="119"/>
        <v>-9.882314582413244</v>
      </c>
      <c r="CA106" s="31">
        <f t="shared" si="120"/>
        <v>-0.007615618972438343</v>
      </c>
      <c r="CC106" s="83" t="s">
        <v>101</v>
      </c>
      <c r="CD106" s="74">
        <v>259.9609551060638</v>
      </c>
      <c r="CE106" s="15">
        <v>268.1584482885028</v>
      </c>
      <c r="CF106" s="15">
        <v>274.3796331016107</v>
      </c>
      <c r="CG106" s="75">
        <v>279.28314008219354</v>
      </c>
      <c r="CH106" s="51">
        <f t="shared" si="121"/>
        <v>19.322184976129734</v>
      </c>
      <c r="CI106" s="31">
        <f t="shared" si="122"/>
        <v>0.024186070638864132</v>
      </c>
      <c r="CK106" s="83" t="s">
        <v>101</v>
      </c>
      <c r="CL106" s="74">
        <v>404.76714628362544</v>
      </c>
      <c r="CM106" s="15">
        <v>421.4501176023537</v>
      </c>
      <c r="CN106" s="15">
        <v>434.7403590123427</v>
      </c>
      <c r="CO106" s="75">
        <v>446.15881700756984</v>
      </c>
      <c r="CP106" s="51">
        <f t="shared" si="123"/>
        <v>41.3916707239444</v>
      </c>
      <c r="CQ106" s="31">
        <f t="shared" si="124"/>
        <v>0.03298672805100633</v>
      </c>
      <c r="CS106" s="83" t="s">
        <v>101</v>
      </c>
      <c r="CT106" s="74">
        <v>230.34744192465064</v>
      </c>
      <c r="CU106" s="15">
        <v>234.97260173400062</v>
      </c>
      <c r="CV106" s="15">
        <v>236.06453860668216</v>
      </c>
      <c r="CW106" s="75">
        <v>236.04702406922192</v>
      </c>
      <c r="CX106" s="51">
        <f t="shared" si="125"/>
        <v>5.699582144571281</v>
      </c>
      <c r="CY106" s="31">
        <f t="shared" si="126"/>
        <v>0.008180698382545648</v>
      </c>
      <c r="DA106" s="83" t="s">
        <v>101</v>
      </c>
      <c r="DB106" s="74">
        <v>3766.791336972964</v>
      </c>
      <c r="DC106" s="15">
        <v>3788.4736367784235</v>
      </c>
      <c r="DD106" s="15">
        <v>3787.710246782133</v>
      </c>
      <c r="DE106" s="75">
        <v>3757.8894286186483</v>
      </c>
      <c r="DF106" s="51">
        <f t="shared" si="127"/>
        <v>-8.901908354315765</v>
      </c>
      <c r="DG106" s="31">
        <f t="shared" si="128"/>
        <v>-0.00078837479856253</v>
      </c>
      <c r="DI106" s="83" t="s">
        <v>101</v>
      </c>
      <c r="DJ106" s="74">
        <v>1723.8437530333374</v>
      </c>
      <c r="DK106" s="15">
        <v>1758.5532861316096</v>
      </c>
      <c r="DL106" s="15">
        <v>1782.5213701154883</v>
      </c>
      <c r="DM106" s="75">
        <v>1804.0940114370087</v>
      </c>
      <c r="DN106" s="51">
        <f t="shared" si="129"/>
        <v>80.2502584036713</v>
      </c>
      <c r="DO106" s="31">
        <f t="shared" si="130"/>
        <v>0.015282939527534012</v>
      </c>
      <c r="DQ106" s="83" t="s">
        <v>101</v>
      </c>
      <c r="DR106" s="74">
        <v>622.1365828556012</v>
      </c>
      <c r="DS106" s="15">
        <v>630.0794895070237</v>
      </c>
      <c r="DT106" s="15">
        <v>634.0102448236322</v>
      </c>
      <c r="DU106" s="75">
        <v>628.1115360814085</v>
      </c>
      <c r="DV106" s="51">
        <f t="shared" si="131"/>
        <v>5.974953225807326</v>
      </c>
      <c r="DW106" s="31">
        <f t="shared" si="132"/>
        <v>0.0031911143678120535</v>
      </c>
      <c r="DY106" s="144" t="s">
        <v>101</v>
      </c>
      <c r="DZ106" s="117">
        <v>30020.446215170083</v>
      </c>
      <c r="EA106" s="105">
        <v>30378.523682959516</v>
      </c>
      <c r="EB106" s="105">
        <v>30574.529331466987</v>
      </c>
      <c r="EC106" s="118">
        <v>30581.197131284604</v>
      </c>
      <c r="ED106" s="107">
        <f t="shared" si="133"/>
        <v>560.7509161145208</v>
      </c>
      <c r="EE106" s="108">
        <f t="shared" si="134"/>
        <v>0.006187952507104688</v>
      </c>
    </row>
    <row r="107" spans="1:135" ht="15.6">
      <c r="A107" s="83" t="s">
        <v>102</v>
      </c>
      <c r="B107" s="62">
        <v>881.7196834243666</v>
      </c>
      <c r="C107" s="41">
        <v>908.8385455490842</v>
      </c>
      <c r="D107" s="41">
        <v>931.6870233337522</v>
      </c>
      <c r="E107" s="63">
        <v>948.4874006811299</v>
      </c>
      <c r="F107" s="51">
        <f t="shared" si="101"/>
        <v>66.76771725676326</v>
      </c>
      <c r="G107" s="31">
        <f t="shared" si="102"/>
        <v>0.024629864812923286</v>
      </c>
      <c r="H107" s="47"/>
      <c r="I107" s="83" t="s">
        <v>102</v>
      </c>
      <c r="J107" s="74">
        <v>12308.516651844546</v>
      </c>
      <c r="K107" s="15">
        <v>12577.682509484986</v>
      </c>
      <c r="L107" s="15">
        <v>12753.247477375531</v>
      </c>
      <c r="M107" s="75">
        <v>12868.335980386282</v>
      </c>
      <c r="N107" s="51">
        <f t="shared" si="103"/>
        <v>559.8193285417365</v>
      </c>
      <c r="O107" s="31">
        <f t="shared" si="104"/>
        <v>0.014936546830102815</v>
      </c>
      <c r="Q107" s="83" t="s">
        <v>102</v>
      </c>
      <c r="R107" s="74">
        <v>2516.435694570745</v>
      </c>
      <c r="S107" s="15">
        <v>2603.935570391559</v>
      </c>
      <c r="T107" s="15">
        <v>2673.948925725625</v>
      </c>
      <c r="U107" s="75">
        <v>2665.3883466007037</v>
      </c>
      <c r="V107" s="51">
        <f t="shared" si="105"/>
        <v>148.9526520299587</v>
      </c>
      <c r="W107" s="31">
        <f t="shared" si="106"/>
        <v>0.019353658412979646</v>
      </c>
      <c r="Y107" s="83" t="s">
        <v>102</v>
      </c>
      <c r="Z107" s="74">
        <v>1786.6846141552844</v>
      </c>
      <c r="AA107" s="15">
        <v>1810.7653354643517</v>
      </c>
      <c r="AB107" s="15">
        <v>1831.1195475057716</v>
      </c>
      <c r="AC107" s="75">
        <v>1854.763454342663</v>
      </c>
      <c r="AD107" s="51">
        <f t="shared" si="107"/>
        <v>68.07884018737855</v>
      </c>
      <c r="AE107" s="31">
        <f t="shared" si="108"/>
        <v>0.012543159899351508</v>
      </c>
      <c r="AG107" s="83" t="s">
        <v>102</v>
      </c>
      <c r="AH107" s="14">
        <v>206.88397760078303</v>
      </c>
      <c r="AI107" s="15">
        <v>208.33572478233603</v>
      </c>
      <c r="AJ107" s="15">
        <v>209.45185287178134</v>
      </c>
      <c r="AK107" s="16">
        <v>210.02318864415156</v>
      </c>
      <c r="AL107" s="51">
        <f t="shared" si="109"/>
        <v>3.139211043368533</v>
      </c>
      <c r="AM107" s="31">
        <f t="shared" si="110"/>
        <v>0.005032556080557082</v>
      </c>
      <c r="AO107" s="83" t="s">
        <v>102</v>
      </c>
      <c r="AP107" s="74">
        <v>823.1276662423551</v>
      </c>
      <c r="AQ107" s="15">
        <v>836.7487132760866</v>
      </c>
      <c r="AR107" s="15">
        <v>846.0239499827455</v>
      </c>
      <c r="AS107" s="75">
        <v>849.633931423853</v>
      </c>
      <c r="AT107" s="51">
        <f t="shared" si="111"/>
        <v>26.50626518149795</v>
      </c>
      <c r="AU107" s="31">
        <f t="shared" si="112"/>
        <v>0.010620762827502128</v>
      </c>
      <c r="AW107" s="83" t="s">
        <v>102</v>
      </c>
      <c r="AX107" s="74">
        <v>559.99387200076</v>
      </c>
      <c r="AY107" s="15">
        <v>562.8766714279298</v>
      </c>
      <c r="AZ107" s="15">
        <v>560.7599185413826</v>
      </c>
      <c r="BA107" s="75">
        <v>555.87647610348</v>
      </c>
      <c r="BB107" s="51">
        <f t="shared" si="113"/>
        <v>-4.117395897280062</v>
      </c>
      <c r="BC107" s="31">
        <f t="shared" si="114"/>
        <v>-0.0024568890710182645</v>
      </c>
      <c r="BE107" s="83" t="s">
        <v>102</v>
      </c>
      <c r="BF107" s="74">
        <v>1032.6834575974488</v>
      </c>
      <c r="BG107" s="15">
        <v>1048.8344027901417</v>
      </c>
      <c r="BH107" s="15">
        <v>1056.4546308882611</v>
      </c>
      <c r="BI107" s="75">
        <v>1057.2616521840782</v>
      </c>
      <c r="BJ107" s="51">
        <f t="shared" si="115"/>
        <v>24.57819458662948</v>
      </c>
      <c r="BK107" s="31">
        <f t="shared" si="116"/>
        <v>0.007871319075024141</v>
      </c>
      <c r="BM107" s="83" t="s">
        <v>102</v>
      </c>
      <c r="BN107" s="74">
        <v>3466.117925575277</v>
      </c>
      <c r="BO107" s="15">
        <v>3486.0844984080486</v>
      </c>
      <c r="BP107" s="15">
        <v>3481.7894038910254</v>
      </c>
      <c r="BQ107" s="75">
        <v>3462.695422318381</v>
      </c>
      <c r="BR107" s="51">
        <f t="shared" si="117"/>
        <v>-3.422503256895652</v>
      </c>
      <c r="BS107" s="31">
        <f t="shared" si="118"/>
        <v>-0.00032924734317518745</v>
      </c>
      <c r="BU107" s="83" t="s">
        <v>102</v>
      </c>
      <c r="BV107" s="14">
        <v>290.3409206171075</v>
      </c>
      <c r="BW107" s="15">
        <v>294.2995874790157</v>
      </c>
      <c r="BX107" s="15">
        <v>295.9918891182366</v>
      </c>
      <c r="BY107" s="16">
        <v>296.1938479835043</v>
      </c>
      <c r="BZ107" s="51">
        <f t="shared" si="119"/>
        <v>5.852927366396841</v>
      </c>
      <c r="CA107" s="31">
        <f t="shared" si="120"/>
        <v>0.0066749491526307825</v>
      </c>
      <c r="CC107" s="83" t="s">
        <v>102</v>
      </c>
      <c r="CD107" s="74">
        <v>170.56884117762834</v>
      </c>
      <c r="CE107" s="15">
        <v>177.4122612599968</v>
      </c>
      <c r="CF107" s="15">
        <v>183.52679888790985</v>
      </c>
      <c r="CG107" s="75">
        <v>188.8410554002082</v>
      </c>
      <c r="CH107" s="51">
        <f t="shared" si="121"/>
        <v>18.272214222579862</v>
      </c>
      <c r="CI107" s="31">
        <f t="shared" si="122"/>
        <v>0.034504156665446484</v>
      </c>
      <c r="CK107" s="83" t="s">
        <v>102</v>
      </c>
      <c r="CL107" s="74">
        <v>258.4899495841567</v>
      </c>
      <c r="CM107" s="15">
        <v>268.3364747677971</v>
      </c>
      <c r="CN107" s="15">
        <v>276.89561925631693</v>
      </c>
      <c r="CO107" s="75">
        <v>284.26327343696545</v>
      </c>
      <c r="CP107" s="51">
        <f t="shared" si="123"/>
        <v>25.773323852808744</v>
      </c>
      <c r="CQ107" s="31">
        <f t="shared" si="124"/>
        <v>0.03218853378406106</v>
      </c>
      <c r="CS107" s="83" t="s">
        <v>102</v>
      </c>
      <c r="CT107" s="74">
        <v>130.31163273601376</v>
      </c>
      <c r="CU107" s="15">
        <v>134.73478910140912</v>
      </c>
      <c r="CV107" s="15">
        <v>137.6526525386632</v>
      </c>
      <c r="CW107" s="75">
        <v>139.83102697300197</v>
      </c>
      <c r="CX107" s="51">
        <f t="shared" si="125"/>
        <v>9.519394236988205</v>
      </c>
      <c r="CY107" s="31">
        <f t="shared" si="126"/>
        <v>0.023780343786212743</v>
      </c>
      <c r="DA107" s="83" t="s">
        <v>102</v>
      </c>
      <c r="DB107" s="74">
        <v>3844.495441496317</v>
      </c>
      <c r="DC107" s="15">
        <v>3937.9192308434203</v>
      </c>
      <c r="DD107" s="15">
        <v>4007.6486045435745</v>
      </c>
      <c r="DE107" s="75">
        <v>4040.7588293713393</v>
      </c>
      <c r="DF107" s="51">
        <f t="shared" si="127"/>
        <v>196.2633878750221</v>
      </c>
      <c r="DG107" s="31">
        <f t="shared" si="128"/>
        <v>0.0167352017193394</v>
      </c>
      <c r="DI107" s="83" t="s">
        <v>102</v>
      </c>
      <c r="DJ107" s="74">
        <v>1197.0284445329562</v>
      </c>
      <c r="DK107" s="15">
        <v>1227.0206119745835</v>
      </c>
      <c r="DL107" s="15">
        <v>1246.3902025651487</v>
      </c>
      <c r="DM107" s="75">
        <v>1261.3609477796238</v>
      </c>
      <c r="DN107" s="51">
        <f t="shared" si="129"/>
        <v>64.33250324666756</v>
      </c>
      <c r="DO107" s="31">
        <f t="shared" si="130"/>
        <v>0.017602823861469385</v>
      </c>
      <c r="DQ107" s="83" t="s">
        <v>102</v>
      </c>
      <c r="DR107" s="74">
        <v>502.9121517654736</v>
      </c>
      <c r="DS107" s="15">
        <v>516.634806777395</v>
      </c>
      <c r="DT107" s="15">
        <v>525.8320236644017</v>
      </c>
      <c r="DU107" s="75">
        <v>529.8665886237693</v>
      </c>
      <c r="DV107" s="51">
        <f t="shared" si="131"/>
        <v>26.954436858295708</v>
      </c>
      <c r="DW107" s="31">
        <f t="shared" si="132"/>
        <v>0.017555568551882894</v>
      </c>
      <c r="DY107" s="144" t="s">
        <v>102</v>
      </c>
      <c r="DZ107" s="117">
        <v>29727.235985945223</v>
      </c>
      <c r="EA107" s="105">
        <v>30315.65129018985</v>
      </c>
      <c r="EB107" s="105">
        <v>30683.84921205032</v>
      </c>
      <c r="EC107" s="118">
        <v>30831.518383523042</v>
      </c>
      <c r="ED107" s="107">
        <f t="shared" si="133"/>
        <v>1104.2823975778192</v>
      </c>
      <c r="EE107" s="108">
        <f t="shared" si="134"/>
        <v>0.012232151132515412</v>
      </c>
    </row>
    <row r="108" spans="1:135" ht="15.6">
      <c r="A108" s="83" t="s">
        <v>103</v>
      </c>
      <c r="B108" s="62">
        <v>398.1045537879295</v>
      </c>
      <c r="C108" s="41">
        <v>389.8744761069066</v>
      </c>
      <c r="D108" s="41">
        <v>384.1589649766318</v>
      </c>
      <c r="E108" s="63">
        <v>380.45611572193997</v>
      </c>
      <c r="F108" s="51">
        <f t="shared" si="101"/>
        <v>-17.648438065989524</v>
      </c>
      <c r="G108" s="31">
        <f t="shared" si="102"/>
        <v>-0.015000958027791</v>
      </c>
      <c r="H108" s="47"/>
      <c r="I108" s="83" t="s">
        <v>103</v>
      </c>
      <c r="J108" s="74">
        <v>4771.832763608913</v>
      </c>
      <c r="K108" s="15">
        <v>4568.542171689287</v>
      </c>
      <c r="L108" s="15">
        <v>4403.578888994017</v>
      </c>
      <c r="M108" s="75">
        <v>4267.046908913043</v>
      </c>
      <c r="N108" s="51">
        <f t="shared" si="103"/>
        <v>-504.7858546958705</v>
      </c>
      <c r="O108" s="31">
        <f t="shared" si="104"/>
        <v>-0.03658352775980689</v>
      </c>
      <c r="Q108" s="83" t="s">
        <v>103</v>
      </c>
      <c r="R108" s="74">
        <v>805.5383895895293</v>
      </c>
      <c r="S108" s="15">
        <v>785.8804222432927</v>
      </c>
      <c r="T108" s="15">
        <v>767.7520484033646</v>
      </c>
      <c r="U108" s="75">
        <v>748.2143791500736</v>
      </c>
      <c r="V108" s="51">
        <f t="shared" si="105"/>
        <v>-57.32401043945572</v>
      </c>
      <c r="W108" s="31">
        <f t="shared" si="106"/>
        <v>-0.024306820168674803</v>
      </c>
      <c r="Y108" s="83" t="s">
        <v>103</v>
      </c>
      <c r="Z108" s="74">
        <v>541.5482415693355</v>
      </c>
      <c r="AA108" s="15">
        <v>502.6643569405644</v>
      </c>
      <c r="AB108" s="15">
        <v>468.46114818628195</v>
      </c>
      <c r="AC108" s="75">
        <v>438.5920247460869</v>
      </c>
      <c r="AD108" s="51">
        <f t="shared" si="107"/>
        <v>-102.95621682324855</v>
      </c>
      <c r="AE108" s="31">
        <f t="shared" si="108"/>
        <v>-0.0678742044322257</v>
      </c>
      <c r="AG108" s="83" t="s">
        <v>103</v>
      </c>
      <c r="AH108" s="14">
        <v>58.078836858541365</v>
      </c>
      <c r="AI108" s="15">
        <v>52.1298080113784</v>
      </c>
      <c r="AJ108" s="15">
        <v>46.62264301275071</v>
      </c>
      <c r="AK108" s="16">
        <v>41.663213130909455</v>
      </c>
      <c r="AL108" s="51">
        <f t="shared" si="109"/>
        <v>-16.41562372763191</v>
      </c>
      <c r="AM108" s="31">
        <f t="shared" si="110"/>
        <v>-0.1048174316067898</v>
      </c>
      <c r="AO108" s="83" t="s">
        <v>103</v>
      </c>
      <c r="AP108" s="74">
        <v>442.61909418460453</v>
      </c>
      <c r="AQ108" s="15">
        <v>438.015179292951</v>
      </c>
      <c r="AR108" s="15">
        <v>432.70430508256146</v>
      </c>
      <c r="AS108" s="75">
        <v>427.7295307728282</v>
      </c>
      <c r="AT108" s="51">
        <f t="shared" si="111"/>
        <v>-14.88956341177635</v>
      </c>
      <c r="AU108" s="31">
        <f t="shared" si="112"/>
        <v>-0.011341366019995802</v>
      </c>
      <c r="AW108" s="83" t="s">
        <v>103</v>
      </c>
      <c r="AX108" s="74">
        <v>254.97209553482082</v>
      </c>
      <c r="AY108" s="15">
        <v>251.94275512282067</v>
      </c>
      <c r="AZ108" s="15">
        <v>248.04806621882344</v>
      </c>
      <c r="BA108" s="75">
        <v>243.99094998605503</v>
      </c>
      <c r="BB108" s="51">
        <f t="shared" si="113"/>
        <v>-10.981145548765795</v>
      </c>
      <c r="BC108" s="31">
        <f t="shared" si="114"/>
        <v>-0.014567181985674749</v>
      </c>
      <c r="BE108" s="83" t="s">
        <v>103</v>
      </c>
      <c r="BF108" s="74">
        <v>651.082565590347</v>
      </c>
      <c r="BG108" s="15">
        <v>637.1496018750483</v>
      </c>
      <c r="BH108" s="15">
        <v>622.6936303866061</v>
      </c>
      <c r="BI108" s="75">
        <v>609.0979452341647</v>
      </c>
      <c r="BJ108" s="51">
        <f t="shared" si="115"/>
        <v>-41.98462035618229</v>
      </c>
      <c r="BK108" s="31">
        <f t="shared" si="116"/>
        <v>-0.021974099542989567</v>
      </c>
      <c r="BM108" s="83" t="s">
        <v>103</v>
      </c>
      <c r="BN108" s="74">
        <v>1880.7692060198715</v>
      </c>
      <c r="BO108" s="15">
        <v>1777.0107616361456</v>
      </c>
      <c r="BP108" s="15">
        <v>1698.618804297379</v>
      </c>
      <c r="BQ108" s="75">
        <v>1638.9932153619982</v>
      </c>
      <c r="BR108" s="51">
        <f t="shared" si="117"/>
        <v>-241.7759906578733</v>
      </c>
      <c r="BS108" s="31">
        <f t="shared" si="118"/>
        <v>-0.04483027172321008</v>
      </c>
      <c r="BU108" s="83" t="s">
        <v>103</v>
      </c>
      <c r="BV108" s="14">
        <v>144.1132728469192</v>
      </c>
      <c r="BW108" s="15">
        <v>138.5845328096437</v>
      </c>
      <c r="BX108" s="15">
        <v>133.2559801881795</v>
      </c>
      <c r="BY108" s="16">
        <v>128.24192465906688</v>
      </c>
      <c r="BZ108" s="51">
        <f t="shared" si="119"/>
        <v>-15.871348187852306</v>
      </c>
      <c r="CA108" s="31">
        <f t="shared" si="120"/>
        <v>-0.038147048401806605</v>
      </c>
      <c r="CC108" s="83" t="s">
        <v>103</v>
      </c>
      <c r="CD108" s="74">
        <v>122.16411268706338</v>
      </c>
      <c r="CE108" s="15">
        <v>126.66086540348657</v>
      </c>
      <c r="CF108" s="15">
        <v>130.85749184173724</v>
      </c>
      <c r="CG108" s="75">
        <v>134.70674784359872</v>
      </c>
      <c r="CH108" s="51">
        <f t="shared" si="121"/>
        <v>12.54263515653534</v>
      </c>
      <c r="CI108" s="31">
        <f t="shared" si="122"/>
        <v>0.03311476591136264</v>
      </c>
      <c r="CK108" s="83" t="s">
        <v>103</v>
      </c>
      <c r="CL108" s="74">
        <v>147.7052620928581</v>
      </c>
      <c r="CM108" s="15">
        <v>150.99280549379154</v>
      </c>
      <c r="CN108" s="15">
        <v>153.9245623242654</v>
      </c>
      <c r="CO108" s="75">
        <v>156.4525701640959</v>
      </c>
      <c r="CP108" s="51">
        <f t="shared" si="123"/>
        <v>8.747308071237796</v>
      </c>
      <c r="CQ108" s="31">
        <f t="shared" si="124"/>
        <v>0.019363107028729454</v>
      </c>
      <c r="CS108" s="83" t="s">
        <v>103</v>
      </c>
      <c r="CT108" s="74">
        <v>74.67892904738555</v>
      </c>
      <c r="CU108" s="15">
        <v>74.0195898695234</v>
      </c>
      <c r="CV108" s="15">
        <v>73.80617127120958</v>
      </c>
      <c r="CW108" s="75">
        <v>73.58020663290469</v>
      </c>
      <c r="CX108" s="51">
        <f t="shared" si="125"/>
        <v>-1.0987224144808607</v>
      </c>
      <c r="CY108" s="31">
        <f t="shared" si="126"/>
        <v>-0.004928455136068877</v>
      </c>
      <c r="DA108" s="83" t="s">
        <v>103</v>
      </c>
      <c r="DB108" s="74">
        <v>1696.745497377162</v>
      </c>
      <c r="DC108" s="15">
        <v>1649.897494300507</v>
      </c>
      <c r="DD108" s="15">
        <v>1604.685282176457</v>
      </c>
      <c r="DE108" s="75">
        <v>1563.126685585895</v>
      </c>
      <c r="DF108" s="51">
        <f t="shared" si="127"/>
        <v>-133.61881179126704</v>
      </c>
      <c r="DG108" s="31">
        <f t="shared" si="128"/>
        <v>-0.02697091060867307</v>
      </c>
      <c r="DI108" s="83" t="s">
        <v>103</v>
      </c>
      <c r="DJ108" s="74">
        <v>457.6270467382799</v>
      </c>
      <c r="DK108" s="15">
        <v>438.90775539161643</v>
      </c>
      <c r="DL108" s="15">
        <v>420.5890464681261</v>
      </c>
      <c r="DM108" s="75">
        <v>403.6058692424512</v>
      </c>
      <c r="DN108" s="51">
        <f t="shared" si="129"/>
        <v>-54.02117749582868</v>
      </c>
      <c r="DO108" s="31">
        <f t="shared" si="130"/>
        <v>-0.04100738460957243</v>
      </c>
      <c r="DQ108" s="83" t="s">
        <v>103</v>
      </c>
      <c r="DR108" s="74">
        <v>214.1963586704273</v>
      </c>
      <c r="DS108" s="15">
        <v>206.7405218110588</v>
      </c>
      <c r="DT108" s="15">
        <v>198.94650492117958</v>
      </c>
      <c r="DU108" s="75">
        <v>191.05522866782144</v>
      </c>
      <c r="DV108" s="51">
        <f t="shared" si="131"/>
        <v>-23.14113000260585</v>
      </c>
      <c r="DW108" s="31">
        <f t="shared" si="132"/>
        <v>-0.03739314956225148</v>
      </c>
      <c r="DY108" s="144" t="s">
        <v>103</v>
      </c>
      <c r="DZ108" s="117">
        <v>12330.176699317255</v>
      </c>
      <c r="EA108" s="105">
        <v>11842.812762424881</v>
      </c>
      <c r="EB108" s="105">
        <v>11430.338876905678</v>
      </c>
      <c r="EC108" s="118">
        <v>11078.483900509205</v>
      </c>
      <c r="ED108" s="107">
        <f t="shared" si="133"/>
        <v>-1251.6927988080497</v>
      </c>
      <c r="EE108" s="108">
        <f t="shared" si="134"/>
        <v>-0.03505251873320325</v>
      </c>
    </row>
    <row r="109" spans="1:135" ht="15.6">
      <c r="A109" s="83" t="s">
        <v>104</v>
      </c>
      <c r="B109" s="62">
        <v>737.8659972686733</v>
      </c>
      <c r="C109" s="41">
        <v>767.2666731762773</v>
      </c>
      <c r="D109" s="41">
        <v>799.0906682870894</v>
      </c>
      <c r="E109" s="63">
        <v>833.0503926540679</v>
      </c>
      <c r="F109" s="51">
        <f t="shared" si="101"/>
        <v>95.18439538539462</v>
      </c>
      <c r="G109" s="31">
        <f t="shared" si="102"/>
        <v>0.041272963156874454</v>
      </c>
      <c r="H109" s="47"/>
      <c r="I109" s="83" t="s">
        <v>104</v>
      </c>
      <c r="J109" s="74">
        <v>6079.358706716374</v>
      </c>
      <c r="K109" s="15">
        <v>6089.920583213453</v>
      </c>
      <c r="L109" s="15">
        <v>6047.51365145651</v>
      </c>
      <c r="M109" s="75">
        <v>6030.96951242005</v>
      </c>
      <c r="N109" s="51">
        <f t="shared" si="103"/>
        <v>-48.389194296324604</v>
      </c>
      <c r="O109" s="31">
        <f t="shared" si="104"/>
        <v>-0.002660266946780676</v>
      </c>
      <c r="Q109" s="83" t="s">
        <v>104</v>
      </c>
      <c r="R109" s="74">
        <v>1634.9154940821222</v>
      </c>
      <c r="S109" s="15">
        <v>1680.8311138428862</v>
      </c>
      <c r="T109" s="15">
        <v>1724.0571915337462</v>
      </c>
      <c r="U109" s="75">
        <v>1710.3465720776658</v>
      </c>
      <c r="V109" s="51">
        <f t="shared" si="105"/>
        <v>75.43107799554355</v>
      </c>
      <c r="W109" s="31">
        <f t="shared" si="106"/>
        <v>0.01514856247874996</v>
      </c>
      <c r="Y109" s="83" t="s">
        <v>104</v>
      </c>
      <c r="Z109" s="74">
        <v>1058.6455579009307</v>
      </c>
      <c r="AA109" s="15">
        <v>1046.8662032619138</v>
      </c>
      <c r="AB109" s="15">
        <v>1035.4067654912706</v>
      </c>
      <c r="AC109" s="75">
        <v>1041.6715968887854</v>
      </c>
      <c r="AD109" s="51">
        <f t="shared" si="107"/>
        <v>-16.97396101214531</v>
      </c>
      <c r="AE109" s="31">
        <f t="shared" si="108"/>
        <v>-0.005373374162080169</v>
      </c>
      <c r="AG109" s="83" t="s">
        <v>104</v>
      </c>
      <c r="AH109" s="14">
        <v>145.42219218527845</v>
      </c>
      <c r="AI109" s="15">
        <v>144.5754266737853</v>
      </c>
      <c r="AJ109" s="15">
        <v>143.3379460686502</v>
      </c>
      <c r="AK109" s="16">
        <v>142.42733782296975</v>
      </c>
      <c r="AL109" s="51">
        <f t="shared" si="109"/>
        <v>-2.9948543623087005</v>
      </c>
      <c r="AM109" s="31">
        <f t="shared" si="110"/>
        <v>-0.006912406091099221</v>
      </c>
      <c r="AO109" s="83" t="s">
        <v>104</v>
      </c>
      <c r="AP109" s="74">
        <v>547.2287180859412</v>
      </c>
      <c r="AQ109" s="15">
        <v>539.4654802609888</v>
      </c>
      <c r="AR109" s="15">
        <v>529.8918906031212</v>
      </c>
      <c r="AS109" s="75">
        <v>521.5946700659058</v>
      </c>
      <c r="AT109" s="51">
        <f t="shared" si="111"/>
        <v>-25.63404802003538</v>
      </c>
      <c r="AU109" s="31">
        <f t="shared" si="112"/>
        <v>-0.015864824833843105</v>
      </c>
      <c r="AW109" s="83" t="s">
        <v>104</v>
      </c>
      <c r="AX109" s="74">
        <v>371.72043411727475</v>
      </c>
      <c r="AY109" s="15">
        <v>355.30671437433944</v>
      </c>
      <c r="AZ109" s="15">
        <v>335.3282183719582</v>
      </c>
      <c r="BA109" s="75">
        <v>314.67786606014573</v>
      </c>
      <c r="BB109" s="51">
        <f t="shared" si="113"/>
        <v>-57.04256805712902</v>
      </c>
      <c r="BC109" s="31">
        <f t="shared" si="114"/>
        <v>-0.05401717057089894</v>
      </c>
      <c r="BE109" s="83" t="s">
        <v>104</v>
      </c>
      <c r="BF109" s="74">
        <v>989.5106949803205</v>
      </c>
      <c r="BG109" s="15">
        <v>976.6810961056259</v>
      </c>
      <c r="BH109" s="15">
        <v>959.6882318813075</v>
      </c>
      <c r="BI109" s="75">
        <v>942.5386727475803</v>
      </c>
      <c r="BJ109" s="51">
        <f t="shared" si="115"/>
        <v>-46.97202223274019</v>
      </c>
      <c r="BK109" s="31">
        <f t="shared" si="116"/>
        <v>-0.016080513191618406</v>
      </c>
      <c r="BM109" s="83" t="s">
        <v>104</v>
      </c>
      <c r="BN109" s="74">
        <v>2160.611027992654</v>
      </c>
      <c r="BO109" s="15">
        <v>2133.730880430787</v>
      </c>
      <c r="BP109" s="15">
        <v>2101.248382995239</v>
      </c>
      <c r="BQ109" s="75">
        <v>2072.069773601772</v>
      </c>
      <c r="BR109" s="51">
        <f t="shared" si="117"/>
        <v>-88.54125439088193</v>
      </c>
      <c r="BS109" s="31">
        <f t="shared" si="118"/>
        <v>-0.013850870531974535</v>
      </c>
      <c r="BU109" s="83" t="s">
        <v>104</v>
      </c>
      <c r="BV109" s="14">
        <v>222.93598508767226</v>
      </c>
      <c r="BW109" s="15">
        <v>221.7494611660887</v>
      </c>
      <c r="BX109" s="15">
        <v>219.81993988612035</v>
      </c>
      <c r="BY109" s="16">
        <v>217.80934524640958</v>
      </c>
      <c r="BZ109" s="51">
        <f t="shared" si="119"/>
        <v>-5.126639841262687</v>
      </c>
      <c r="CA109" s="31">
        <f t="shared" si="120"/>
        <v>-0.007724858996950856</v>
      </c>
      <c r="CC109" s="83" t="s">
        <v>104</v>
      </c>
      <c r="CD109" s="74">
        <v>120.1809871123385</v>
      </c>
      <c r="CE109" s="15">
        <v>122.82635487678017</v>
      </c>
      <c r="CF109" s="15">
        <v>125.03852778184694</v>
      </c>
      <c r="CG109" s="75">
        <v>127.2559123766763</v>
      </c>
      <c r="CH109" s="51">
        <f t="shared" si="121"/>
        <v>7.074925264337807</v>
      </c>
      <c r="CI109" s="31">
        <f t="shared" si="122"/>
        <v>0.019250032750845802</v>
      </c>
      <c r="CK109" s="83" t="s">
        <v>104</v>
      </c>
      <c r="CL109" s="74">
        <v>198.99900276106297</v>
      </c>
      <c r="CM109" s="15">
        <v>202.9230411465972</v>
      </c>
      <c r="CN109" s="15">
        <v>205.96281810089903</v>
      </c>
      <c r="CO109" s="75">
        <v>209.090049308042</v>
      </c>
      <c r="CP109" s="51">
        <f t="shared" si="123"/>
        <v>10.091046546979044</v>
      </c>
      <c r="CQ109" s="31">
        <f t="shared" si="124"/>
        <v>0.016625085101681147</v>
      </c>
      <c r="CS109" s="83" t="s">
        <v>104</v>
      </c>
      <c r="CT109" s="74">
        <v>111.62541680494881</v>
      </c>
      <c r="CU109" s="15">
        <v>113.28146640128024</v>
      </c>
      <c r="CV109" s="15">
        <v>114.78644753500917</v>
      </c>
      <c r="CW109" s="75">
        <v>116.21512603413126</v>
      </c>
      <c r="CX109" s="51">
        <f t="shared" si="125"/>
        <v>4.589709229182446</v>
      </c>
      <c r="CY109" s="31">
        <f t="shared" si="126"/>
        <v>0.013522018345098141</v>
      </c>
      <c r="DA109" s="83" t="s">
        <v>104</v>
      </c>
      <c r="DB109" s="74">
        <v>2415.429200040719</v>
      </c>
      <c r="DC109" s="15">
        <v>2439.9334620774885</v>
      </c>
      <c r="DD109" s="15">
        <v>2460.115972200119</v>
      </c>
      <c r="DE109" s="75">
        <v>2475.7281883050596</v>
      </c>
      <c r="DF109" s="51">
        <f t="shared" si="127"/>
        <v>60.29898826434055</v>
      </c>
      <c r="DG109" s="31">
        <f t="shared" si="128"/>
        <v>0.008253062406822442</v>
      </c>
      <c r="DI109" s="83" t="s">
        <v>104</v>
      </c>
      <c r="DJ109" s="74">
        <v>871.8440487192915</v>
      </c>
      <c r="DK109" s="15">
        <v>872.7778022497926</v>
      </c>
      <c r="DL109" s="15">
        <v>867.9142243736287</v>
      </c>
      <c r="DM109" s="75">
        <v>863.1847871526788</v>
      </c>
      <c r="DN109" s="51">
        <f t="shared" si="129"/>
        <v>-8.659261566612713</v>
      </c>
      <c r="DO109" s="31">
        <f t="shared" si="130"/>
        <v>-0.00332172904193484</v>
      </c>
      <c r="DQ109" s="83" t="s">
        <v>104</v>
      </c>
      <c r="DR109" s="74">
        <v>381.3888487381636</v>
      </c>
      <c r="DS109" s="15">
        <v>380.82925916714333</v>
      </c>
      <c r="DT109" s="15">
        <v>378.0927849327788</v>
      </c>
      <c r="DU109" s="75">
        <v>373.9848947518899</v>
      </c>
      <c r="DV109" s="51">
        <f t="shared" si="131"/>
        <v>-7.403953986273677</v>
      </c>
      <c r="DW109" s="31">
        <f t="shared" si="132"/>
        <v>-0.006513377660681496</v>
      </c>
      <c r="DY109" s="144" t="s">
        <v>104</v>
      </c>
      <c r="DZ109" s="117">
        <v>18103.697356946184</v>
      </c>
      <c r="EA109" s="105">
        <v>18129.94795396059</v>
      </c>
      <c r="EB109" s="105">
        <v>18062.91953865247</v>
      </c>
      <c r="EC109" s="118">
        <v>17994.6221502202</v>
      </c>
      <c r="ED109" s="107">
        <f t="shared" si="133"/>
        <v>-109.07520672598548</v>
      </c>
      <c r="EE109" s="108">
        <f t="shared" si="134"/>
        <v>-0.002012388243368468</v>
      </c>
    </row>
    <row r="110" spans="1:135" ht="15.6">
      <c r="A110" s="83" t="s">
        <v>105</v>
      </c>
      <c r="B110" s="62">
        <v>415.1436035980906</v>
      </c>
      <c r="C110" s="41">
        <v>424.60322503563856</v>
      </c>
      <c r="D110" s="41">
        <v>429.7654833308605</v>
      </c>
      <c r="E110" s="63">
        <v>433.1913785410488</v>
      </c>
      <c r="F110" s="51">
        <f t="shared" si="101"/>
        <v>18.0477749429582</v>
      </c>
      <c r="G110" s="31">
        <f t="shared" si="102"/>
        <v>0.014286125075953837</v>
      </c>
      <c r="H110" s="47"/>
      <c r="I110" s="83" t="s">
        <v>105</v>
      </c>
      <c r="J110" s="74">
        <v>10339.945751807718</v>
      </c>
      <c r="K110" s="15">
        <v>10531.470048222249</v>
      </c>
      <c r="L110" s="15">
        <v>10628.014634650592</v>
      </c>
      <c r="M110" s="75">
        <v>10716.994955394572</v>
      </c>
      <c r="N110" s="51">
        <f t="shared" si="103"/>
        <v>377.04920358685376</v>
      </c>
      <c r="O110" s="31">
        <f t="shared" si="104"/>
        <v>0.012010275157379846</v>
      </c>
      <c r="Q110" s="83" t="s">
        <v>105</v>
      </c>
      <c r="R110" s="74">
        <v>1471.3331712832203</v>
      </c>
      <c r="S110" s="15">
        <v>1523.0713344409774</v>
      </c>
      <c r="T110" s="15">
        <v>1562.1729281208256</v>
      </c>
      <c r="U110" s="75">
        <v>1552.1573608480112</v>
      </c>
      <c r="V110" s="51">
        <f t="shared" si="105"/>
        <v>80.82418956479091</v>
      </c>
      <c r="W110" s="31">
        <f t="shared" si="106"/>
        <v>0.01798545814590735</v>
      </c>
      <c r="Y110" s="83" t="s">
        <v>105</v>
      </c>
      <c r="Z110" s="74">
        <v>1185.53386063795</v>
      </c>
      <c r="AA110" s="15">
        <v>1198.9843406922785</v>
      </c>
      <c r="AB110" s="15">
        <v>1198.2621653957458</v>
      </c>
      <c r="AC110" s="75">
        <v>1200.5307076319323</v>
      </c>
      <c r="AD110" s="51">
        <f t="shared" si="107"/>
        <v>14.996846993982217</v>
      </c>
      <c r="AE110" s="31">
        <f t="shared" si="108"/>
        <v>0.00419896670890596</v>
      </c>
      <c r="AG110" s="83" t="s">
        <v>105</v>
      </c>
      <c r="AH110" s="14">
        <v>170.96580239161491</v>
      </c>
      <c r="AI110" s="15">
        <v>174.65618540100627</v>
      </c>
      <c r="AJ110" s="15">
        <v>177.21366588523853</v>
      </c>
      <c r="AK110" s="16">
        <v>179.18881818974094</v>
      </c>
      <c r="AL110" s="51">
        <f t="shared" si="109"/>
        <v>8.223015798126028</v>
      </c>
      <c r="AM110" s="31">
        <f t="shared" si="110"/>
        <v>0.01578209209663539</v>
      </c>
      <c r="AO110" s="83" t="s">
        <v>105</v>
      </c>
      <c r="AP110" s="74">
        <v>686.6968473936234</v>
      </c>
      <c r="AQ110" s="15">
        <v>692.836266472318</v>
      </c>
      <c r="AR110" s="15">
        <v>693.866029122775</v>
      </c>
      <c r="AS110" s="75">
        <v>691.2033654883737</v>
      </c>
      <c r="AT110" s="51">
        <f t="shared" si="111"/>
        <v>4.506518094750277</v>
      </c>
      <c r="AU110" s="31">
        <f t="shared" si="112"/>
        <v>0.002182766061211261</v>
      </c>
      <c r="AW110" s="83" t="s">
        <v>105</v>
      </c>
      <c r="AX110" s="74">
        <v>439.4579817753222</v>
      </c>
      <c r="AY110" s="15">
        <v>445.1292509244473</v>
      </c>
      <c r="AZ110" s="15">
        <v>446.49011869605823</v>
      </c>
      <c r="BA110" s="75">
        <v>446.09314026425886</v>
      </c>
      <c r="BB110" s="51">
        <f t="shared" si="113"/>
        <v>6.635158488936668</v>
      </c>
      <c r="BC110" s="31">
        <f t="shared" si="114"/>
        <v>0.005007715886702346</v>
      </c>
      <c r="BE110" s="83" t="s">
        <v>105</v>
      </c>
      <c r="BF110" s="74">
        <v>866.7556351224194</v>
      </c>
      <c r="BG110" s="15">
        <v>884.2299577047113</v>
      </c>
      <c r="BH110" s="15">
        <v>890.7243902693219</v>
      </c>
      <c r="BI110" s="75">
        <v>892.3541915095055</v>
      </c>
      <c r="BJ110" s="51">
        <f t="shared" si="115"/>
        <v>25.59855638708609</v>
      </c>
      <c r="BK110" s="31">
        <f t="shared" si="116"/>
        <v>0.009749231608236153</v>
      </c>
      <c r="BM110" s="83" t="s">
        <v>105</v>
      </c>
      <c r="BN110" s="74">
        <v>1637.0754697274942</v>
      </c>
      <c r="BO110" s="15">
        <v>1643.5451817955595</v>
      </c>
      <c r="BP110" s="15">
        <v>1639.7671615422719</v>
      </c>
      <c r="BQ110" s="75">
        <v>1634.8995587970405</v>
      </c>
      <c r="BR110" s="51">
        <f t="shared" si="117"/>
        <v>-2.1759109304537105</v>
      </c>
      <c r="BS110" s="31">
        <f t="shared" si="118"/>
        <v>-0.0004432448222495555</v>
      </c>
      <c r="BU110" s="83" t="s">
        <v>105</v>
      </c>
      <c r="BV110" s="14">
        <v>186.90726011380886</v>
      </c>
      <c r="BW110" s="15">
        <v>188.00064471736584</v>
      </c>
      <c r="BX110" s="15">
        <v>187.34211806567095</v>
      </c>
      <c r="BY110" s="16">
        <v>185.96627461374197</v>
      </c>
      <c r="BZ110" s="51">
        <f t="shared" si="119"/>
        <v>-0.940985500066887</v>
      </c>
      <c r="CA110" s="31">
        <f t="shared" si="120"/>
        <v>-0.0016809924221767858</v>
      </c>
      <c r="CC110" s="83" t="s">
        <v>105</v>
      </c>
      <c r="CD110" s="74">
        <v>147.33990436549865</v>
      </c>
      <c r="CE110" s="15">
        <v>153.33660597743304</v>
      </c>
      <c r="CF110" s="15">
        <v>158.30930210561303</v>
      </c>
      <c r="CG110" s="75">
        <v>162.5771534296437</v>
      </c>
      <c r="CH110" s="51">
        <f t="shared" si="121"/>
        <v>15.237249064145033</v>
      </c>
      <c r="CI110" s="31">
        <f t="shared" si="122"/>
        <v>0.033347462120449256</v>
      </c>
      <c r="CK110" s="83" t="s">
        <v>105</v>
      </c>
      <c r="CL110" s="74">
        <v>260.89060387323747</v>
      </c>
      <c r="CM110" s="15">
        <v>269.72169864929043</v>
      </c>
      <c r="CN110" s="15">
        <v>277.0607893670781</v>
      </c>
      <c r="CO110" s="75">
        <v>283.19963454486606</v>
      </c>
      <c r="CP110" s="51">
        <f t="shared" si="123"/>
        <v>22.30903067162859</v>
      </c>
      <c r="CQ110" s="31">
        <f t="shared" si="124"/>
        <v>0.02772775074568412</v>
      </c>
      <c r="CS110" s="83" t="s">
        <v>105</v>
      </c>
      <c r="CT110" s="74">
        <v>100.73697898482128</v>
      </c>
      <c r="CU110" s="15">
        <v>102.08401393944749</v>
      </c>
      <c r="CV110" s="15">
        <v>104.81711247218155</v>
      </c>
      <c r="CW110" s="75">
        <v>107.49205508392626</v>
      </c>
      <c r="CX110" s="51">
        <f t="shared" si="125"/>
        <v>6.755076099104983</v>
      </c>
      <c r="CY110" s="31">
        <f t="shared" si="126"/>
        <v>0.021870388527313045</v>
      </c>
      <c r="DA110" s="83" t="s">
        <v>105</v>
      </c>
      <c r="DB110" s="74">
        <v>2790.0994082736884</v>
      </c>
      <c r="DC110" s="15">
        <v>2849.2486303190053</v>
      </c>
      <c r="DD110" s="15">
        <v>2885.4975701552544</v>
      </c>
      <c r="DE110" s="75">
        <v>2908.8665071679175</v>
      </c>
      <c r="DF110" s="51">
        <f t="shared" si="127"/>
        <v>118.7670988942291</v>
      </c>
      <c r="DG110" s="31">
        <f t="shared" si="128"/>
        <v>0.01399241123681394</v>
      </c>
      <c r="DI110" s="83" t="s">
        <v>105</v>
      </c>
      <c r="DJ110" s="74">
        <v>571.2880581969456</v>
      </c>
      <c r="DK110" s="15">
        <v>583.0194019189922</v>
      </c>
      <c r="DL110" s="15">
        <v>589.6665369395826</v>
      </c>
      <c r="DM110" s="75">
        <v>595.9322878528207</v>
      </c>
      <c r="DN110" s="51">
        <f t="shared" si="129"/>
        <v>24.64422965587505</v>
      </c>
      <c r="DO110" s="31">
        <f t="shared" si="130"/>
        <v>0.01417738826960302</v>
      </c>
      <c r="DQ110" s="83" t="s">
        <v>105</v>
      </c>
      <c r="DR110" s="74">
        <v>301.0107132836922</v>
      </c>
      <c r="DS110" s="15">
        <v>309.105335343522</v>
      </c>
      <c r="DT110" s="15">
        <v>314.6818767736608</v>
      </c>
      <c r="DU110" s="75">
        <v>316.1050061435783</v>
      </c>
      <c r="DV110" s="51">
        <f t="shared" si="131"/>
        <v>15.094292859886082</v>
      </c>
      <c r="DW110" s="31">
        <f t="shared" si="132"/>
        <v>0.016443259751299566</v>
      </c>
      <c r="DY110" s="144" t="s">
        <v>105</v>
      </c>
      <c r="DZ110" s="117">
        <v>21226.42292954787</v>
      </c>
      <c r="EA110" s="105">
        <v>21619.67533858664</v>
      </c>
      <c r="EB110" s="105">
        <v>21826.178350868584</v>
      </c>
      <c r="EC110" s="118">
        <v>21926.78664125026</v>
      </c>
      <c r="ED110" s="107">
        <f t="shared" si="133"/>
        <v>700.36371170239</v>
      </c>
      <c r="EE110" s="108">
        <f t="shared" si="134"/>
        <v>0.010879507229921037</v>
      </c>
    </row>
    <row r="111" spans="1:135" ht="15.6">
      <c r="A111" s="83" t="s">
        <v>106</v>
      </c>
      <c r="B111" s="62">
        <v>553.2897007880396</v>
      </c>
      <c r="C111" s="41">
        <v>578.5661147199639</v>
      </c>
      <c r="D111" s="41">
        <v>601.8269861517846</v>
      </c>
      <c r="E111" s="63">
        <v>621.3758656120091</v>
      </c>
      <c r="F111" s="51">
        <f t="shared" si="101"/>
        <v>68.08616482396951</v>
      </c>
      <c r="G111" s="31">
        <f t="shared" si="102"/>
        <v>0.03944280722631821</v>
      </c>
      <c r="H111" s="47"/>
      <c r="I111" s="83" t="s">
        <v>106</v>
      </c>
      <c r="J111" s="74">
        <v>8202.853734991713</v>
      </c>
      <c r="K111" s="15">
        <v>8459.73777729007</v>
      </c>
      <c r="L111" s="15">
        <v>8646.413396071555</v>
      </c>
      <c r="M111" s="75">
        <v>8791.243979718016</v>
      </c>
      <c r="N111" s="51">
        <f t="shared" si="103"/>
        <v>588.3902447263026</v>
      </c>
      <c r="O111" s="31">
        <f t="shared" si="104"/>
        <v>0.023360040926510228</v>
      </c>
      <c r="Q111" s="83" t="s">
        <v>106</v>
      </c>
      <c r="R111" s="74">
        <v>1712.7802102513238</v>
      </c>
      <c r="S111" s="15">
        <v>1806.7721427268038</v>
      </c>
      <c r="T111" s="15">
        <v>1892.9538178983585</v>
      </c>
      <c r="U111" s="75">
        <v>1939.1926152527894</v>
      </c>
      <c r="V111" s="51">
        <f t="shared" si="105"/>
        <v>226.4124050014657</v>
      </c>
      <c r="W111" s="31">
        <f t="shared" si="106"/>
        <v>0.04225288051031906</v>
      </c>
      <c r="Y111" s="83" t="s">
        <v>106</v>
      </c>
      <c r="Z111" s="74">
        <v>1121.4300488027889</v>
      </c>
      <c r="AA111" s="15">
        <v>1139.1767652290152</v>
      </c>
      <c r="AB111" s="15">
        <v>1150.4078496482623</v>
      </c>
      <c r="AC111" s="75">
        <v>1166.4144759907554</v>
      </c>
      <c r="AD111" s="51">
        <f t="shared" si="107"/>
        <v>44.9844271879665</v>
      </c>
      <c r="AE111" s="31">
        <f t="shared" si="108"/>
        <v>0.013196242874273123</v>
      </c>
      <c r="AG111" s="83" t="s">
        <v>106</v>
      </c>
      <c r="AH111" s="14">
        <v>134.29481932081205</v>
      </c>
      <c r="AI111" s="15">
        <v>138.08908256173245</v>
      </c>
      <c r="AJ111" s="15">
        <v>141.16104066294827</v>
      </c>
      <c r="AK111" s="16">
        <v>143.8359161814366</v>
      </c>
      <c r="AL111" s="51">
        <f t="shared" si="109"/>
        <v>9.541096860624549</v>
      </c>
      <c r="AM111" s="31">
        <f t="shared" si="110"/>
        <v>0.023142271904392997</v>
      </c>
      <c r="AO111" s="83" t="s">
        <v>106</v>
      </c>
      <c r="AP111" s="74">
        <v>578.2368576683041</v>
      </c>
      <c r="AQ111" s="15">
        <v>598.4975211552406</v>
      </c>
      <c r="AR111" s="15">
        <v>615.4060742487225</v>
      </c>
      <c r="AS111" s="75">
        <v>627.7831547124841</v>
      </c>
      <c r="AT111" s="51">
        <f t="shared" si="111"/>
        <v>49.54629704418005</v>
      </c>
      <c r="AU111" s="31">
        <f t="shared" si="112"/>
        <v>0.02778268239520898</v>
      </c>
      <c r="AW111" s="83" t="s">
        <v>106</v>
      </c>
      <c r="AX111" s="74">
        <v>356.3818735868198</v>
      </c>
      <c r="AY111" s="15">
        <v>359.3238542849501</v>
      </c>
      <c r="AZ111" s="15">
        <v>358.8292155358454</v>
      </c>
      <c r="BA111" s="75">
        <v>355.4083569577192</v>
      </c>
      <c r="BB111" s="51">
        <f t="shared" si="113"/>
        <v>-0.9735166291005726</v>
      </c>
      <c r="BC111" s="31">
        <f t="shared" si="114"/>
        <v>-0.0009113860628503501</v>
      </c>
      <c r="BE111" s="83" t="s">
        <v>106</v>
      </c>
      <c r="BF111" s="74">
        <v>771.435541982027</v>
      </c>
      <c r="BG111" s="15">
        <v>787.4944919618798</v>
      </c>
      <c r="BH111" s="15">
        <v>798.5985959433241</v>
      </c>
      <c r="BI111" s="75">
        <v>804.3736712476222</v>
      </c>
      <c r="BJ111" s="51">
        <f t="shared" si="115"/>
        <v>32.938129265595194</v>
      </c>
      <c r="BK111" s="31">
        <f t="shared" si="116"/>
        <v>0.014034507540038321</v>
      </c>
      <c r="BM111" s="83" t="s">
        <v>106</v>
      </c>
      <c r="BN111" s="74">
        <v>2296.582066914619</v>
      </c>
      <c r="BO111" s="15">
        <v>2329.227282589871</v>
      </c>
      <c r="BP111" s="15">
        <v>2351.451808872353</v>
      </c>
      <c r="BQ111" s="75">
        <v>2358.3408171970423</v>
      </c>
      <c r="BR111" s="51">
        <f t="shared" si="117"/>
        <v>61.75875028242308</v>
      </c>
      <c r="BS111" s="31">
        <f t="shared" si="118"/>
        <v>0.00888469279495152</v>
      </c>
      <c r="BU111" s="83" t="s">
        <v>106</v>
      </c>
      <c r="BV111" s="14">
        <v>203.27673326598128</v>
      </c>
      <c r="BW111" s="15">
        <v>205.44904732336255</v>
      </c>
      <c r="BX111" s="15">
        <v>205.3710594375032</v>
      </c>
      <c r="BY111" s="16">
        <v>203.5458942443216</v>
      </c>
      <c r="BZ111" s="51">
        <f t="shared" si="119"/>
        <v>0.2691609783403237</v>
      </c>
      <c r="CA111" s="31">
        <f t="shared" si="120"/>
        <v>0.00044117570114443616</v>
      </c>
      <c r="CC111" s="83" t="s">
        <v>106</v>
      </c>
      <c r="CD111" s="74">
        <v>123.17778021130229</v>
      </c>
      <c r="CE111" s="15">
        <v>129.9544092663052</v>
      </c>
      <c r="CF111" s="15">
        <v>136.3470613564142</v>
      </c>
      <c r="CG111" s="75">
        <v>141.94091671982108</v>
      </c>
      <c r="CH111" s="51">
        <f t="shared" si="121"/>
        <v>18.763136508518784</v>
      </c>
      <c r="CI111" s="31">
        <f t="shared" si="122"/>
        <v>0.04839532930847712</v>
      </c>
      <c r="CK111" s="83" t="s">
        <v>106</v>
      </c>
      <c r="CL111" s="74">
        <v>189.41826273909385</v>
      </c>
      <c r="CM111" s="15">
        <v>200.85335134712378</v>
      </c>
      <c r="CN111" s="15">
        <v>211.5304286588281</v>
      </c>
      <c r="CO111" s="75">
        <v>220.91625284343266</v>
      </c>
      <c r="CP111" s="51">
        <f t="shared" si="123"/>
        <v>31.49799010433881</v>
      </c>
      <c r="CQ111" s="31">
        <f t="shared" si="124"/>
        <v>0.05261270186984501</v>
      </c>
      <c r="CS111" s="83" t="s">
        <v>106</v>
      </c>
      <c r="CT111" s="74">
        <v>91.7381152066108</v>
      </c>
      <c r="CU111" s="15">
        <v>93.43891722007268</v>
      </c>
      <c r="CV111" s="15">
        <v>95.42617165649375</v>
      </c>
      <c r="CW111" s="75">
        <v>96.46105917167299</v>
      </c>
      <c r="CX111" s="51">
        <f t="shared" si="125"/>
        <v>4.722943965062186</v>
      </c>
      <c r="CY111" s="31">
        <f t="shared" si="126"/>
        <v>0.01687461156035619</v>
      </c>
      <c r="DA111" s="83" t="s">
        <v>106</v>
      </c>
      <c r="DB111" s="74">
        <v>2709.279549019225</v>
      </c>
      <c r="DC111" s="15">
        <v>2790.9227919224345</v>
      </c>
      <c r="DD111" s="15">
        <v>2857.5068300320236</v>
      </c>
      <c r="DE111" s="75">
        <v>2904.9004985197885</v>
      </c>
      <c r="DF111" s="51">
        <f t="shared" si="127"/>
        <v>195.62094950056326</v>
      </c>
      <c r="DG111" s="31">
        <f t="shared" si="128"/>
        <v>0.023510920490117604</v>
      </c>
      <c r="DI111" s="83" t="s">
        <v>106</v>
      </c>
      <c r="DJ111" s="74">
        <v>893.9693286745485</v>
      </c>
      <c r="DK111" s="15">
        <v>912.0135464660711</v>
      </c>
      <c r="DL111" s="15">
        <v>922.5110538774878</v>
      </c>
      <c r="DM111" s="75">
        <v>927.5852946215705</v>
      </c>
      <c r="DN111" s="51">
        <f t="shared" si="129"/>
        <v>33.615965947022005</v>
      </c>
      <c r="DO111" s="31">
        <f t="shared" si="130"/>
        <v>0.012380439415645927</v>
      </c>
      <c r="DQ111" s="83" t="s">
        <v>106</v>
      </c>
      <c r="DR111" s="74">
        <v>328.7484506029784</v>
      </c>
      <c r="DS111" s="15">
        <v>332.6434596567959</v>
      </c>
      <c r="DT111" s="15">
        <v>334.17447123042433</v>
      </c>
      <c r="DU111" s="75">
        <v>332.36080531416786</v>
      </c>
      <c r="DV111" s="51">
        <f t="shared" si="131"/>
        <v>3.6123547111894823</v>
      </c>
      <c r="DW111" s="31">
        <f t="shared" si="132"/>
        <v>0.0036494000118660885</v>
      </c>
      <c r="DY111" s="144" t="s">
        <v>106</v>
      </c>
      <c r="DZ111" s="117">
        <v>19676.755515819783</v>
      </c>
      <c r="EA111" s="105">
        <v>20227.7959318271</v>
      </c>
      <c r="EB111" s="105">
        <v>20644.770400567577</v>
      </c>
      <c r="EC111" s="118">
        <v>20926.343229437494</v>
      </c>
      <c r="ED111" s="107">
        <f t="shared" si="133"/>
        <v>1249.5877136177114</v>
      </c>
      <c r="EE111" s="108">
        <f t="shared" si="134"/>
        <v>0.020735654206920584</v>
      </c>
    </row>
    <row r="112" spans="1:135" ht="15.6">
      <c r="A112" s="83" t="s">
        <v>107</v>
      </c>
      <c r="B112" s="62">
        <v>1178.7486665485924</v>
      </c>
      <c r="C112" s="41">
        <v>1217.765725712187</v>
      </c>
      <c r="D112" s="41">
        <v>1246.041283672625</v>
      </c>
      <c r="E112" s="63">
        <v>1267.4902075885761</v>
      </c>
      <c r="F112" s="51">
        <f t="shared" si="101"/>
        <v>88.74154103998376</v>
      </c>
      <c r="G112" s="31">
        <f t="shared" si="102"/>
        <v>0.024490178804708718</v>
      </c>
      <c r="H112" s="47"/>
      <c r="I112" s="83" t="s">
        <v>107</v>
      </c>
      <c r="J112" s="74">
        <v>26416.18832143744</v>
      </c>
      <c r="K112" s="15">
        <v>27401.72692734371</v>
      </c>
      <c r="L112" s="15">
        <v>28149.68024386842</v>
      </c>
      <c r="M112" s="75">
        <v>28875.96654851362</v>
      </c>
      <c r="N112" s="51">
        <f t="shared" si="103"/>
        <v>2459.778227076182</v>
      </c>
      <c r="O112" s="31">
        <f t="shared" si="104"/>
        <v>0.030122309076515252</v>
      </c>
      <c r="Q112" s="83" t="s">
        <v>107</v>
      </c>
      <c r="R112" s="74">
        <v>4709.182576695795</v>
      </c>
      <c r="S112" s="15">
        <v>4982.629215134492</v>
      </c>
      <c r="T112" s="15">
        <v>5218.971716417127</v>
      </c>
      <c r="U112" s="75">
        <v>5295.946955041328</v>
      </c>
      <c r="V112" s="51">
        <f t="shared" si="105"/>
        <v>586.7643783455324</v>
      </c>
      <c r="W112" s="31">
        <f t="shared" si="106"/>
        <v>0.03991864769525977</v>
      </c>
      <c r="Y112" s="83" t="s">
        <v>107</v>
      </c>
      <c r="Z112" s="74">
        <v>2894.83667617118</v>
      </c>
      <c r="AA112" s="15">
        <v>2971.81803649603</v>
      </c>
      <c r="AB112" s="15">
        <v>3015.4727823473795</v>
      </c>
      <c r="AC112" s="75">
        <v>3037.1546352238875</v>
      </c>
      <c r="AD112" s="51">
        <f t="shared" si="107"/>
        <v>142.31795905270747</v>
      </c>
      <c r="AE112" s="31">
        <f t="shared" si="108"/>
        <v>0.016126114014855863</v>
      </c>
      <c r="AG112" s="83" t="s">
        <v>107</v>
      </c>
      <c r="AH112" s="14">
        <v>313.9153831115778</v>
      </c>
      <c r="AI112" s="15">
        <v>328.0702132613718</v>
      </c>
      <c r="AJ112" s="15">
        <v>339.92062128713354</v>
      </c>
      <c r="AK112" s="16">
        <v>353.42434190970084</v>
      </c>
      <c r="AL112" s="51">
        <f t="shared" si="109"/>
        <v>39.50895879812305</v>
      </c>
      <c r="AM112" s="31">
        <f t="shared" si="110"/>
        <v>0.04030643891347019</v>
      </c>
      <c r="AO112" s="83" t="s">
        <v>107</v>
      </c>
      <c r="AP112" s="74">
        <v>1315.1497004779346</v>
      </c>
      <c r="AQ112" s="15">
        <v>1353.9230381159905</v>
      </c>
      <c r="AR112" s="15">
        <v>1381.1154797813838</v>
      </c>
      <c r="AS112" s="75">
        <v>1401.701509987008</v>
      </c>
      <c r="AT112" s="51">
        <f t="shared" si="111"/>
        <v>86.55180950907334</v>
      </c>
      <c r="AU112" s="31">
        <f t="shared" si="112"/>
        <v>0.021472745822780137</v>
      </c>
      <c r="AW112" s="83" t="s">
        <v>107</v>
      </c>
      <c r="AX112" s="74">
        <v>918.106706858011</v>
      </c>
      <c r="AY112" s="15">
        <v>948.0210563489143</v>
      </c>
      <c r="AZ112" s="15">
        <v>969.7130362868537</v>
      </c>
      <c r="BA112" s="75">
        <v>987.0013219832421</v>
      </c>
      <c r="BB112" s="51">
        <f t="shared" si="113"/>
        <v>68.8946151252311</v>
      </c>
      <c r="BC112" s="31">
        <f t="shared" si="114"/>
        <v>0.02441247403272717</v>
      </c>
      <c r="BE112" s="83" t="s">
        <v>107</v>
      </c>
      <c r="BF112" s="74">
        <v>2571.971801828683</v>
      </c>
      <c r="BG112" s="15">
        <v>2679.7117346345394</v>
      </c>
      <c r="BH112" s="15">
        <v>2751.1954377177194</v>
      </c>
      <c r="BI112" s="75">
        <v>2805.997878781614</v>
      </c>
      <c r="BJ112" s="51">
        <f t="shared" si="115"/>
        <v>234.0260769529309</v>
      </c>
      <c r="BK112" s="31">
        <f t="shared" si="116"/>
        <v>0.02945423647134282</v>
      </c>
      <c r="BM112" s="83" t="s">
        <v>107</v>
      </c>
      <c r="BN112" s="74">
        <v>6344.7857573000165</v>
      </c>
      <c r="BO112" s="15">
        <v>6471.769976152689</v>
      </c>
      <c r="BP112" s="15">
        <v>6563.3114617723795</v>
      </c>
      <c r="BQ112" s="75">
        <v>6648.108209100739</v>
      </c>
      <c r="BR112" s="51">
        <f t="shared" si="117"/>
        <v>303.3224518007228</v>
      </c>
      <c r="BS112" s="31">
        <f t="shared" si="118"/>
        <v>0.015688119585688387</v>
      </c>
      <c r="BU112" s="83" t="s">
        <v>107</v>
      </c>
      <c r="BV112" s="14">
        <v>528.8479078115708</v>
      </c>
      <c r="BW112" s="15">
        <v>546.9586560333759</v>
      </c>
      <c r="BX112" s="15">
        <v>558.8218198618697</v>
      </c>
      <c r="BY112" s="16">
        <v>567.6166758892318</v>
      </c>
      <c r="BZ112" s="51">
        <f t="shared" si="119"/>
        <v>38.76876807766098</v>
      </c>
      <c r="CA112" s="31">
        <f t="shared" si="120"/>
        <v>0.023862063860116578</v>
      </c>
      <c r="CC112" s="83" t="s">
        <v>107</v>
      </c>
      <c r="CD112" s="74">
        <v>371.71635506000314</v>
      </c>
      <c r="CE112" s="15">
        <v>395.5054428701497</v>
      </c>
      <c r="CF112" s="15">
        <v>416.9044156237414</v>
      </c>
      <c r="CG112" s="75">
        <v>436.7540588816674</v>
      </c>
      <c r="CH112" s="51">
        <f t="shared" si="121"/>
        <v>65.03770382166425</v>
      </c>
      <c r="CI112" s="31">
        <f t="shared" si="122"/>
        <v>0.05521695299650897</v>
      </c>
      <c r="CK112" s="83" t="s">
        <v>107</v>
      </c>
      <c r="CL112" s="74">
        <v>575.5892450870572</v>
      </c>
      <c r="CM112" s="15">
        <v>610.0032155972234</v>
      </c>
      <c r="CN112" s="15">
        <v>640.3797051070195</v>
      </c>
      <c r="CO112" s="75">
        <v>668.2927522029156</v>
      </c>
      <c r="CP112" s="51">
        <f t="shared" si="123"/>
        <v>92.70350711585843</v>
      </c>
      <c r="CQ112" s="31">
        <f t="shared" si="124"/>
        <v>0.051037053135932986</v>
      </c>
      <c r="CS112" s="83" t="s">
        <v>107</v>
      </c>
      <c r="CT112" s="74">
        <v>244.62817903455908</v>
      </c>
      <c r="CU112" s="15">
        <v>248.27770313725213</v>
      </c>
      <c r="CV112" s="15">
        <v>259.58317564822704</v>
      </c>
      <c r="CW112" s="75">
        <v>269.41718766251154</v>
      </c>
      <c r="CX112" s="51">
        <f t="shared" si="125"/>
        <v>24.789008627952455</v>
      </c>
      <c r="CY112" s="31">
        <f t="shared" si="126"/>
        <v>0.03269705524909483</v>
      </c>
      <c r="DA112" s="83" t="s">
        <v>107</v>
      </c>
      <c r="DB112" s="74">
        <v>7546.05078044332</v>
      </c>
      <c r="DC112" s="15">
        <v>7838.6338243202645</v>
      </c>
      <c r="DD112" s="15">
        <v>8073.889621755996</v>
      </c>
      <c r="DE112" s="75">
        <v>8266.940363818476</v>
      </c>
      <c r="DF112" s="51">
        <f t="shared" si="127"/>
        <v>720.8895833751558</v>
      </c>
      <c r="DG112" s="31">
        <f t="shared" si="128"/>
        <v>0.03088058495079382</v>
      </c>
      <c r="DI112" s="83" t="s">
        <v>107</v>
      </c>
      <c r="DJ112" s="74">
        <v>2495.9165659861173</v>
      </c>
      <c r="DK112" s="15">
        <v>2591.861328547752</v>
      </c>
      <c r="DL112" s="15">
        <v>2667.7726936879953</v>
      </c>
      <c r="DM112" s="75">
        <v>2739.981604432839</v>
      </c>
      <c r="DN112" s="51">
        <f t="shared" si="129"/>
        <v>244.0650384467217</v>
      </c>
      <c r="DO112" s="31">
        <f t="shared" si="130"/>
        <v>0.03158700148588878</v>
      </c>
      <c r="DQ112" s="83" t="s">
        <v>107</v>
      </c>
      <c r="DR112" s="74">
        <v>1084.604699812038</v>
      </c>
      <c r="DS112" s="15">
        <v>1128.0289213112633</v>
      </c>
      <c r="DT112" s="15">
        <v>1163.9631469084095</v>
      </c>
      <c r="DU112" s="75">
        <v>1181.4301680700778</v>
      </c>
      <c r="DV112" s="51">
        <f t="shared" si="131"/>
        <v>96.82546825803979</v>
      </c>
      <c r="DW112" s="31">
        <f t="shared" si="132"/>
        <v>0.02891348265450122</v>
      </c>
      <c r="DY112" s="144" t="s">
        <v>107</v>
      </c>
      <c r="DZ112" s="117">
        <v>59100.108968143424</v>
      </c>
      <c r="EA112" s="105">
        <v>61262.344860908466</v>
      </c>
      <c r="EB112" s="105">
        <v>62937.5183236513</v>
      </c>
      <c r="EC112" s="118">
        <v>64274.89750417375</v>
      </c>
      <c r="ED112" s="107">
        <f t="shared" si="133"/>
        <v>5174.788536030326</v>
      </c>
      <c r="EE112" s="108">
        <f t="shared" si="134"/>
        <v>0.028373879339769648</v>
      </c>
    </row>
    <row r="113" spans="1:135" ht="15.6">
      <c r="A113" s="83" t="s">
        <v>108</v>
      </c>
      <c r="B113" s="62">
        <v>445.4259572880185</v>
      </c>
      <c r="C113" s="41">
        <v>452.9169646978733</v>
      </c>
      <c r="D113" s="41">
        <v>458.6352269433591</v>
      </c>
      <c r="E113" s="63">
        <v>463.3214377142727</v>
      </c>
      <c r="F113" s="51">
        <f t="shared" si="101"/>
        <v>17.89548042625421</v>
      </c>
      <c r="G113" s="31">
        <f t="shared" si="102"/>
        <v>0.013216587560153537</v>
      </c>
      <c r="H113" s="47"/>
      <c r="I113" s="83" t="s">
        <v>108</v>
      </c>
      <c r="J113" s="74">
        <v>6488.702640820717</v>
      </c>
      <c r="K113" s="15">
        <v>6696.2448413086395</v>
      </c>
      <c r="L113" s="15">
        <v>6884.205549833798</v>
      </c>
      <c r="M113" s="75">
        <v>7073.199605875852</v>
      </c>
      <c r="N113" s="51">
        <f t="shared" si="103"/>
        <v>584.4969650551357</v>
      </c>
      <c r="O113" s="31">
        <f t="shared" si="104"/>
        <v>0.029167383360458432</v>
      </c>
      <c r="Q113" s="83" t="s">
        <v>108</v>
      </c>
      <c r="R113" s="74">
        <v>1231.315692753274</v>
      </c>
      <c r="S113" s="15">
        <v>1289.9145480261725</v>
      </c>
      <c r="T113" s="15">
        <v>1344.848148453358</v>
      </c>
      <c r="U113" s="75">
        <v>1358.97716142768</v>
      </c>
      <c r="V113" s="51">
        <f t="shared" si="105"/>
        <v>127.6614686744058</v>
      </c>
      <c r="W113" s="31">
        <f t="shared" si="106"/>
        <v>0.03342964260468162</v>
      </c>
      <c r="Y113" s="83" t="s">
        <v>108</v>
      </c>
      <c r="Z113" s="74">
        <v>992.9605601667597</v>
      </c>
      <c r="AA113" s="15">
        <v>983.9043019839202</v>
      </c>
      <c r="AB113" s="15">
        <v>971.6951624291814</v>
      </c>
      <c r="AC113" s="75">
        <v>997.7934206373657</v>
      </c>
      <c r="AD113" s="51">
        <f t="shared" si="107"/>
        <v>4.832860470605965</v>
      </c>
      <c r="AE113" s="31">
        <f t="shared" si="108"/>
        <v>0.0016197490913942847</v>
      </c>
      <c r="AG113" s="83" t="s">
        <v>108</v>
      </c>
      <c r="AH113" s="14">
        <v>88.16544950484848</v>
      </c>
      <c r="AI113" s="15">
        <v>88.65161049912668</v>
      </c>
      <c r="AJ113" s="15">
        <v>88.99099888659177</v>
      </c>
      <c r="AK113" s="16">
        <v>89.25018491146729</v>
      </c>
      <c r="AL113" s="51">
        <f t="shared" si="109"/>
        <v>1.0847354066188046</v>
      </c>
      <c r="AM113" s="31">
        <f t="shared" si="110"/>
        <v>0.004084430374770687</v>
      </c>
      <c r="AO113" s="83" t="s">
        <v>108</v>
      </c>
      <c r="AP113" s="74">
        <v>409.1450444018893</v>
      </c>
      <c r="AQ113" s="15">
        <v>417.11345821753577</v>
      </c>
      <c r="AR113" s="15">
        <v>423.7034264822275</v>
      </c>
      <c r="AS113" s="75">
        <v>429.59007141803</v>
      </c>
      <c r="AT113" s="51">
        <f t="shared" si="111"/>
        <v>20.44502701614067</v>
      </c>
      <c r="AU113" s="31">
        <f t="shared" si="112"/>
        <v>0.016386715517367145</v>
      </c>
      <c r="AW113" s="83" t="s">
        <v>108</v>
      </c>
      <c r="AX113" s="74">
        <v>326.30239675675597</v>
      </c>
      <c r="AY113" s="15">
        <v>340.1357801270399</v>
      </c>
      <c r="AZ113" s="15">
        <v>353.1960217790921</v>
      </c>
      <c r="BA113" s="75">
        <v>366.0231412213681</v>
      </c>
      <c r="BB113" s="51">
        <f t="shared" si="113"/>
        <v>39.72074446461215</v>
      </c>
      <c r="BC113" s="31">
        <f t="shared" si="114"/>
        <v>0.0390332047556563</v>
      </c>
      <c r="BE113" s="83" t="s">
        <v>108</v>
      </c>
      <c r="BF113" s="74">
        <v>519.2094824018696</v>
      </c>
      <c r="BG113" s="15">
        <v>526.6820397582737</v>
      </c>
      <c r="BH113" s="15">
        <v>532.1091125359146</v>
      </c>
      <c r="BI113" s="75">
        <v>536.4442063849605</v>
      </c>
      <c r="BJ113" s="51">
        <f t="shared" si="115"/>
        <v>17.234723983090817</v>
      </c>
      <c r="BK113" s="31">
        <f t="shared" si="116"/>
        <v>0.010944501763121783</v>
      </c>
      <c r="BM113" s="83" t="s">
        <v>108</v>
      </c>
      <c r="BN113" s="74">
        <v>1651.6198536778684</v>
      </c>
      <c r="BO113" s="15">
        <v>1669.9845106604128</v>
      </c>
      <c r="BP113" s="15">
        <v>1681.0600484963827</v>
      </c>
      <c r="BQ113" s="75">
        <v>1687.5360291827972</v>
      </c>
      <c r="BR113" s="51">
        <f t="shared" si="117"/>
        <v>35.91617550492879</v>
      </c>
      <c r="BS113" s="31">
        <f t="shared" si="118"/>
        <v>0.007196759200383207</v>
      </c>
      <c r="BU113" s="83" t="s">
        <v>108</v>
      </c>
      <c r="BV113" s="14">
        <v>196.78175624463026</v>
      </c>
      <c r="BW113" s="15">
        <v>197.97936875780505</v>
      </c>
      <c r="BX113" s="15">
        <v>198.46241007511708</v>
      </c>
      <c r="BY113" s="16">
        <v>198.52146465210978</v>
      </c>
      <c r="BZ113" s="51">
        <f t="shared" si="119"/>
        <v>1.739708407479526</v>
      </c>
      <c r="CA113" s="31">
        <f t="shared" si="120"/>
        <v>0.002938291754051914</v>
      </c>
      <c r="CC113" s="83" t="s">
        <v>108</v>
      </c>
      <c r="CD113" s="74">
        <v>139.47209540694897</v>
      </c>
      <c r="CE113" s="15">
        <v>145.84665367937</v>
      </c>
      <c r="CF113" s="15">
        <v>151.98131383725357</v>
      </c>
      <c r="CG113" s="75">
        <v>158.08279960588226</v>
      </c>
      <c r="CH113" s="51">
        <f t="shared" si="121"/>
        <v>18.61070419893329</v>
      </c>
      <c r="CI113" s="31">
        <f t="shared" si="122"/>
        <v>0.04263531537761556</v>
      </c>
      <c r="CK113" s="83" t="s">
        <v>108</v>
      </c>
      <c r="CL113" s="74">
        <v>203.02901053159502</v>
      </c>
      <c r="CM113" s="15">
        <v>211.67616616493152</v>
      </c>
      <c r="CN113" s="15">
        <v>218.09208095045162</v>
      </c>
      <c r="CO113" s="75">
        <v>224.35213923385342</v>
      </c>
      <c r="CP113" s="51">
        <f t="shared" si="123"/>
        <v>21.3231287022584</v>
      </c>
      <c r="CQ113" s="31">
        <f t="shared" si="124"/>
        <v>0.03384961960564725</v>
      </c>
      <c r="CS113" s="83" t="s">
        <v>108</v>
      </c>
      <c r="CT113" s="74">
        <v>108.05989567668092</v>
      </c>
      <c r="CU113" s="15">
        <v>114.86537031797747</v>
      </c>
      <c r="CV113" s="15">
        <v>120.8347590776694</v>
      </c>
      <c r="CW113" s="75">
        <v>127.98864913131987</v>
      </c>
      <c r="CX113" s="51">
        <f t="shared" si="125"/>
        <v>19.92875345463895</v>
      </c>
      <c r="CY113" s="31">
        <f t="shared" si="126"/>
        <v>0.05804052853213992</v>
      </c>
      <c r="DA113" s="83" t="s">
        <v>108</v>
      </c>
      <c r="DB113" s="74">
        <v>2048.995318744614</v>
      </c>
      <c r="DC113" s="15">
        <v>2100.9101466285756</v>
      </c>
      <c r="DD113" s="15">
        <v>2145.8445613423232</v>
      </c>
      <c r="DE113" s="75">
        <v>2184.706310030763</v>
      </c>
      <c r="DF113" s="51">
        <f t="shared" si="127"/>
        <v>135.71099128614878</v>
      </c>
      <c r="DG113" s="31">
        <f t="shared" si="128"/>
        <v>0.02160740520312987</v>
      </c>
      <c r="DI113" s="83" t="s">
        <v>108</v>
      </c>
      <c r="DJ113" s="74">
        <v>840.8036383901898</v>
      </c>
      <c r="DK113" s="15">
        <v>877.5650400151719</v>
      </c>
      <c r="DL113" s="15">
        <v>910.8712153587389</v>
      </c>
      <c r="DM113" s="75">
        <v>940.6902542940059</v>
      </c>
      <c r="DN113" s="51">
        <f t="shared" si="129"/>
        <v>99.88661590381605</v>
      </c>
      <c r="DO113" s="31">
        <f t="shared" si="130"/>
        <v>0.038127480381716206</v>
      </c>
      <c r="DQ113" s="83" t="s">
        <v>108</v>
      </c>
      <c r="DR113" s="74">
        <v>269.54284351979356</v>
      </c>
      <c r="DS113" s="15">
        <v>276.91202276975486</v>
      </c>
      <c r="DT113" s="15">
        <v>283.04371832030307</v>
      </c>
      <c r="DU113" s="75">
        <v>287.52381779996057</v>
      </c>
      <c r="DV113" s="51">
        <f t="shared" si="131"/>
        <v>17.980974280167004</v>
      </c>
      <c r="DW113" s="31">
        <f t="shared" si="132"/>
        <v>0.021759474775074228</v>
      </c>
      <c r="DY113" s="144" t="s">
        <v>108</v>
      </c>
      <c r="DZ113" s="117">
        <v>15771.868823152941</v>
      </c>
      <c r="EA113" s="105">
        <v>16201.302678718608</v>
      </c>
      <c r="EB113" s="105">
        <v>16575.665285235762</v>
      </c>
      <c r="EC113" s="118">
        <v>16921.43485112022</v>
      </c>
      <c r="ED113" s="107">
        <f t="shared" si="133"/>
        <v>1149.5660279672775</v>
      </c>
      <c r="EE113" s="108">
        <f t="shared" si="134"/>
        <v>0.023728223428802986</v>
      </c>
    </row>
    <row r="114" spans="1:135" ht="15.6">
      <c r="A114" s="83" t="s">
        <v>109</v>
      </c>
      <c r="B114" s="62">
        <v>3080.4700484013742</v>
      </c>
      <c r="C114" s="41">
        <v>3055.3488330164523</v>
      </c>
      <c r="D114" s="41">
        <v>2994.7661729651736</v>
      </c>
      <c r="E114" s="63">
        <v>2918.6030608031315</v>
      </c>
      <c r="F114" s="51">
        <f t="shared" si="101"/>
        <v>-161.86698759824276</v>
      </c>
      <c r="G114" s="31">
        <f t="shared" si="102"/>
        <v>-0.017831470609188993</v>
      </c>
      <c r="H114" s="47"/>
      <c r="I114" s="83" t="s">
        <v>109</v>
      </c>
      <c r="J114" s="74">
        <v>39170.92151633277</v>
      </c>
      <c r="K114" s="15">
        <v>39578.66917452065</v>
      </c>
      <c r="L114" s="15">
        <v>39409.173787628766</v>
      </c>
      <c r="M114" s="75">
        <v>39316.58185669391</v>
      </c>
      <c r="N114" s="51">
        <f t="shared" si="103"/>
        <v>145.66034036114434</v>
      </c>
      <c r="O114" s="31">
        <f t="shared" si="104"/>
        <v>0.0012379945527489777</v>
      </c>
      <c r="Q114" s="83" t="s">
        <v>109</v>
      </c>
      <c r="R114" s="74">
        <v>8739.243244592884</v>
      </c>
      <c r="S114" s="15">
        <v>8882.213722084898</v>
      </c>
      <c r="T114" s="15">
        <v>8908.72174399082</v>
      </c>
      <c r="U114" s="75">
        <v>8422.083584495083</v>
      </c>
      <c r="V114" s="51">
        <f t="shared" si="105"/>
        <v>-317.15966009780095</v>
      </c>
      <c r="W114" s="31">
        <f t="shared" si="106"/>
        <v>-0.012246509063807531</v>
      </c>
      <c r="Y114" s="83" t="s">
        <v>109</v>
      </c>
      <c r="Z114" s="74">
        <v>6522.210623385221</v>
      </c>
      <c r="AA114" s="15">
        <v>6640.324906841916</v>
      </c>
      <c r="AB114" s="15">
        <v>6614.71492362717</v>
      </c>
      <c r="AC114" s="75">
        <v>6478.593283831778</v>
      </c>
      <c r="AD114" s="51">
        <f t="shared" si="107"/>
        <v>-43.617339553443344</v>
      </c>
      <c r="AE114" s="31">
        <f t="shared" si="108"/>
        <v>-0.002234157270645687</v>
      </c>
      <c r="AG114" s="83" t="s">
        <v>109</v>
      </c>
      <c r="AH114" s="14">
        <v>856.0458151909679</v>
      </c>
      <c r="AI114" s="15">
        <v>886.0077851170024</v>
      </c>
      <c r="AJ114" s="15">
        <v>907.1979696455726</v>
      </c>
      <c r="AK114" s="16">
        <v>926.7080481701164</v>
      </c>
      <c r="AL114" s="51">
        <f t="shared" si="109"/>
        <v>70.66223297914848</v>
      </c>
      <c r="AM114" s="31">
        <f t="shared" si="110"/>
        <v>0.026790815706911664</v>
      </c>
      <c r="AO114" s="83" t="s">
        <v>109</v>
      </c>
      <c r="AP114" s="74">
        <v>3325.69641737442</v>
      </c>
      <c r="AQ114" s="15">
        <v>3298.431936907929</v>
      </c>
      <c r="AR114" s="15">
        <v>3234.165632790672</v>
      </c>
      <c r="AS114" s="75">
        <v>3153.1085381653475</v>
      </c>
      <c r="AT114" s="51">
        <f t="shared" si="111"/>
        <v>-172.58787920907253</v>
      </c>
      <c r="AU114" s="31">
        <f t="shared" si="112"/>
        <v>-0.01760659269949394</v>
      </c>
      <c r="AW114" s="83" t="s">
        <v>109</v>
      </c>
      <c r="AX114" s="74">
        <v>2536.7902020661654</v>
      </c>
      <c r="AY114" s="15">
        <v>2549.3240318611506</v>
      </c>
      <c r="AZ114" s="15">
        <v>2530.7284102799495</v>
      </c>
      <c r="BA114" s="75">
        <v>2498.880047131973</v>
      </c>
      <c r="BB114" s="51">
        <f t="shared" si="113"/>
        <v>-37.91015493419263</v>
      </c>
      <c r="BC114" s="31">
        <f t="shared" si="114"/>
        <v>-0.005006403166018192</v>
      </c>
      <c r="BE114" s="83" t="s">
        <v>109</v>
      </c>
      <c r="BF114" s="74">
        <v>5247.109411956339</v>
      </c>
      <c r="BG114" s="15">
        <v>5362.804000029744</v>
      </c>
      <c r="BH114" s="15">
        <v>5329.651016920533</v>
      </c>
      <c r="BI114" s="75">
        <v>5268.18197685471</v>
      </c>
      <c r="BJ114" s="51">
        <f t="shared" si="115"/>
        <v>21.07256489837164</v>
      </c>
      <c r="BK114" s="31">
        <f t="shared" si="116"/>
        <v>0.0013368896182912593</v>
      </c>
      <c r="BM114" s="83" t="s">
        <v>109</v>
      </c>
      <c r="BN114" s="74">
        <v>11673.713814931272</v>
      </c>
      <c r="BO114" s="15">
        <v>11433.593751503206</v>
      </c>
      <c r="BP114" s="15">
        <v>11164.42917848412</v>
      </c>
      <c r="BQ114" s="75">
        <v>10992.507962676393</v>
      </c>
      <c r="BR114" s="51">
        <f t="shared" si="117"/>
        <v>-681.2058522548796</v>
      </c>
      <c r="BS114" s="31">
        <f t="shared" si="118"/>
        <v>-0.019842391353001143</v>
      </c>
      <c r="BU114" s="83" t="s">
        <v>109</v>
      </c>
      <c r="BV114" s="14">
        <v>1611.4053482183917</v>
      </c>
      <c r="BW114" s="15">
        <v>1669.8235675318879</v>
      </c>
      <c r="BX114" s="15">
        <v>1707.193910238517</v>
      </c>
      <c r="BY114" s="16">
        <v>1735.7237097728053</v>
      </c>
      <c r="BZ114" s="51">
        <f t="shared" si="119"/>
        <v>124.31836155441351</v>
      </c>
      <c r="CA114" s="31">
        <f t="shared" si="120"/>
        <v>0.025081978370586455</v>
      </c>
      <c r="CC114" s="83" t="s">
        <v>109</v>
      </c>
      <c r="CD114" s="74">
        <v>1001.9112314933589</v>
      </c>
      <c r="CE114" s="15">
        <v>1048.2732132549047</v>
      </c>
      <c r="CF114" s="15">
        <v>1082.8587438585585</v>
      </c>
      <c r="CG114" s="75">
        <v>1111.9413839722595</v>
      </c>
      <c r="CH114" s="51">
        <f t="shared" si="121"/>
        <v>110.03015247890062</v>
      </c>
      <c r="CI114" s="31">
        <f t="shared" si="122"/>
        <v>0.03534291593795724</v>
      </c>
      <c r="CK114" s="83" t="s">
        <v>109</v>
      </c>
      <c r="CL114" s="74">
        <v>1536.7742746287502</v>
      </c>
      <c r="CM114" s="15">
        <v>1601.5857158468766</v>
      </c>
      <c r="CN114" s="15">
        <v>1648.307304752677</v>
      </c>
      <c r="CO114" s="75">
        <v>1686.7477236804293</v>
      </c>
      <c r="CP114" s="51">
        <f t="shared" si="123"/>
        <v>149.97344905167915</v>
      </c>
      <c r="CQ114" s="31">
        <f t="shared" si="124"/>
        <v>0.031525615091654746</v>
      </c>
      <c r="CS114" s="83" t="s">
        <v>109</v>
      </c>
      <c r="CT114" s="74">
        <v>476.5313956307275</v>
      </c>
      <c r="CU114" s="15">
        <v>433.4897251025323</v>
      </c>
      <c r="CV114" s="15">
        <v>462.16696717863863</v>
      </c>
      <c r="CW114" s="75">
        <v>420.35510026708124</v>
      </c>
      <c r="CX114" s="51">
        <f t="shared" si="125"/>
        <v>-56.17629536364626</v>
      </c>
      <c r="CY114" s="31">
        <f t="shared" si="126"/>
        <v>-0.040949224635942194</v>
      </c>
      <c r="DA114" s="83" t="s">
        <v>109</v>
      </c>
      <c r="DB114" s="74">
        <v>15522.932602697107</v>
      </c>
      <c r="DC114" s="15">
        <v>15915.36285027671</v>
      </c>
      <c r="DD114" s="15">
        <v>16132.957848302072</v>
      </c>
      <c r="DE114" s="75">
        <v>16261.053438321294</v>
      </c>
      <c r="DF114" s="51">
        <f t="shared" si="127"/>
        <v>738.1208356241877</v>
      </c>
      <c r="DG114" s="31">
        <f t="shared" si="128"/>
        <v>0.015605322880567485</v>
      </c>
      <c r="DI114" s="83" t="s">
        <v>109</v>
      </c>
      <c r="DJ114" s="74">
        <v>6101.020796359347</v>
      </c>
      <c r="DK114" s="15">
        <v>6172.992133975309</v>
      </c>
      <c r="DL114" s="15">
        <v>6172.170622571926</v>
      </c>
      <c r="DM114" s="75">
        <v>6217.3479557613455</v>
      </c>
      <c r="DN114" s="51">
        <f t="shared" si="129"/>
        <v>116.32715940199887</v>
      </c>
      <c r="DO114" s="31">
        <f t="shared" si="130"/>
        <v>0.006315640519298782</v>
      </c>
      <c r="DQ114" s="83" t="s">
        <v>109</v>
      </c>
      <c r="DR114" s="74">
        <v>2722.951255730078</v>
      </c>
      <c r="DS114" s="15">
        <v>2790.91317375272</v>
      </c>
      <c r="DT114" s="15">
        <v>2826.4977510490057</v>
      </c>
      <c r="DU114" s="75">
        <v>2768.805951916369</v>
      </c>
      <c r="DV114" s="51">
        <f t="shared" si="131"/>
        <v>45.85469618629077</v>
      </c>
      <c r="DW114" s="31">
        <f t="shared" si="132"/>
        <v>0.005582139195857261</v>
      </c>
      <c r="DY114" s="144" t="s">
        <v>109</v>
      </c>
      <c r="DZ114" s="117">
        <v>111266.21627137667</v>
      </c>
      <c r="EA114" s="105">
        <v>112520.33709281773</v>
      </c>
      <c r="EB114" s="105">
        <v>112347.64199831354</v>
      </c>
      <c r="EC114" s="118">
        <v>111448.34060268092</v>
      </c>
      <c r="ED114" s="107">
        <f t="shared" si="133"/>
        <v>182.12433130425052</v>
      </c>
      <c r="EE114" s="108">
        <f t="shared" si="134"/>
        <v>0.0005453139283568831</v>
      </c>
    </row>
    <row r="115" spans="1:135" ht="15.6">
      <c r="A115" s="83" t="s">
        <v>110</v>
      </c>
      <c r="B115" s="62">
        <v>482.7320006417398</v>
      </c>
      <c r="C115" s="41">
        <v>478.27798307033186</v>
      </c>
      <c r="D115" s="41">
        <v>467.69405867250236</v>
      </c>
      <c r="E115" s="63">
        <v>454.9369202473108</v>
      </c>
      <c r="F115" s="51">
        <f t="shared" si="101"/>
        <v>-27.795080394428965</v>
      </c>
      <c r="G115" s="31">
        <f t="shared" si="102"/>
        <v>-0.01957352265200829</v>
      </c>
      <c r="H115" s="47"/>
      <c r="I115" s="83" t="s">
        <v>110</v>
      </c>
      <c r="J115" s="74">
        <v>6029.766355459208</v>
      </c>
      <c r="K115" s="15">
        <v>6150.185102780657</v>
      </c>
      <c r="L115" s="15">
        <v>6175.377358369098</v>
      </c>
      <c r="M115" s="75">
        <v>6222.393110458376</v>
      </c>
      <c r="N115" s="51">
        <f t="shared" si="103"/>
        <v>192.62675499916804</v>
      </c>
      <c r="O115" s="31">
        <f t="shared" si="104"/>
        <v>0.010537234462019596</v>
      </c>
      <c r="Q115" s="83" t="s">
        <v>110</v>
      </c>
      <c r="R115" s="74">
        <v>1277.3721388554889</v>
      </c>
      <c r="S115" s="15">
        <v>1305.7114545665063</v>
      </c>
      <c r="T115" s="15">
        <v>1316.055627553902</v>
      </c>
      <c r="U115" s="75">
        <v>1241.5701967675461</v>
      </c>
      <c r="V115" s="51">
        <f t="shared" si="105"/>
        <v>-35.801942087942734</v>
      </c>
      <c r="W115" s="31">
        <f t="shared" si="106"/>
        <v>-0.009431272198429541</v>
      </c>
      <c r="Y115" s="83" t="s">
        <v>110</v>
      </c>
      <c r="Z115" s="74">
        <v>1002.8854238762466</v>
      </c>
      <c r="AA115" s="15">
        <v>1031.651825384563</v>
      </c>
      <c r="AB115" s="15">
        <v>1033.3517084880546</v>
      </c>
      <c r="AC115" s="75">
        <v>1015.8217119788044</v>
      </c>
      <c r="AD115" s="51">
        <f t="shared" si="107"/>
        <v>12.936288102557796</v>
      </c>
      <c r="AE115" s="31">
        <f t="shared" si="108"/>
        <v>0.0042813336307867544</v>
      </c>
      <c r="AG115" s="83" t="s">
        <v>110</v>
      </c>
      <c r="AH115" s="14">
        <v>139.85373262509563</v>
      </c>
      <c r="AI115" s="15">
        <v>147.2352376357705</v>
      </c>
      <c r="AJ115" s="15">
        <v>152.88362247296948</v>
      </c>
      <c r="AK115" s="16">
        <v>157.96717278843067</v>
      </c>
      <c r="AL115" s="51">
        <f t="shared" si="109"/>
        <v>18.113440163335042</v>
      </c>
      <c r="AM115" s="31">
        <f t="shared" si="110"/>
        <v>0.04143202338347107</v>
      </c>
      <c r="AO115" s="83" t="s">
        <v>110</v>
      </c>
      <c r="AP115" s="74">
        <v>526.3891706113823</v>
      </c>
      <c r="AQ115" s="15">
        <v>523.3538151040838</v>
      </c>
      <c r="AR115" s="15">
        <v>513.4843693586283</v>
      </c>
      <c r="AS115" s="75">
        <v>501.1693892188446</v>
      </c>
      <c r="AT115" s="51">
        <f t="shared" si="111"/>
        <v>-25.219781392537698</v>
      </c>
      <c r="AU115" s="31">
        <f t="shared" si="112"/>
        <v>-0.016232365574508467</v>
      </c>
      <c r="AW115" s="83" t="s">
        <v>110</v>
      </c>
      <c r="AX115" s="74">
        <v>387.7188054403139</v>
      </c>
      <c r="AY115" s="15">
        <v>390.2534411628656</v>
      </c>
      <c r="AZ115" s="15">
        <v>387.5511822419681</v>
      </c>
      <c r="BA115" s="75">
        <v>382.87192432238845</v>
      </c>
      <c r="BB115" s="51">
        <f t="shared" si="113"/>
        <v>-4.84688111792542</v>
      </c>
      <c r="BC115" s="31">
        <f t="shared" si="114"/>
        <v>-0.004184492718356747</v>
      </c>
      <c r="BE115" s="83" t="s">
        <v>110</v>
      </c>
      <c r="BF115" s="74">
        <v>913.2402505811773</v>
      </c>
      <c r="BG115" s="15">
        <v>940.1230582620072</v>
      </c>
      <c r="BH115" s="15">
        <v>935.6576842794708</v>
      </c>
      <c r="BI115" s="75">
        <v>926.3527709118712</v>
      </c>
      <c r="BJ115" s="51">
        <f t="shared" si="115"/>
        <v>13.112520330693883</v>
      </c>
      <c r="BK115" s="31">
        <f t="shared" si="116"/>
        <v>0.0047633535734803445</v>
      </c>
      <c r="BM115" s="83" t="s">
        <v>110</v>
      </c>
      <c r="BN115" s="74">
        <v>1949.476857739118</v>
      </c>
      <c r="BO115" s="15">
        <v>1918.3682711149015</v>
      </c>
      <c r="BP115" s="15">
        <v>1884.7432051014653</v>
      </c>
      <c r="BQ115" s="75">
        <v>1871.5942463395907</v>
      </c>
      <c r="BR115" s="51">
        <f t="shared" si="117"/>
        <v>-77.88261139952738</v>
      </c>
      <c r="BS115" s="31">
        <f t="shared" si="118"/>
        <v>-0.01349822171046966</v>
      </c>
      <c r="BU115" s="83" t="s">
        <v>110</v>
      </c>
      <c r="BV115" s="14">
        <v>262.7155306901822</v>
      </c>
      <c r="BW115" s="15">
        <v>276.4330187948297</v>
      </c>
      <c r="BX115" s="15">
        <v>286.6844216779386</v>
      </c>
      <c r="BY115" s="16">
        <v>295.63218776751364</v>
      </c>
      <c r="BZ115" s="51">
        <f t="shared" si="119"/>
        <v>32.91665707733142</v>
      </c>
      <c r="CA115" s="31">
        <f t="shared" si="120"/>
        <v>0.040132476307363385</v>
      </c>
      <c r="CC115" s="83" t="s">
        <v>110</v>
      </c>
      <c r="CD115" s="74">
        <v>161.62989996506337</v>
      </c>
      <c r="CE115" s="15">
        <v>171.05703373993714</v>
      </c>
      <c r="CF115" s="15">
        <v>178.40438584314668</v>
      </c>
      <c r="CG115" s="75">
        <v>184.96396679238688</v>
      </c>
      <c r="CH115" s="51">
        <f t="shared" si="121"/>
        <v>23.33406682732351</v>
      </c>
      <c r="CI115" s="31">
        <f t="shared" si="122"/>
        <v>0.04597621477980529</v>
      </c>
      <c r="CK115" s="83" t="s">
        <v>110</v>
      </c>
      <c r="CL115" s="74">
        <v>242.39782371005694</v>
      </c>
      <c r="CM115" s="15">
        <v>255.42554716379405</v>
      </c>
      <c r="CN115" s="15">
        <v>265.2753133473254</v>
      </c>
      <c r="CO115" s="75">
        <v>273.9297517974809</v>
      </c>
      <c r="CP115" s="51">
        <f t="shared" si="123"/>
        <v>31.53192808742395</v>
      </c>
      <c r="CQ115" s="31">
        <f t="shared" si="124"/>
        <v>0.041606055094745686</v>
      </c>
      <c r="CS115" s="83" t="s">
        <v>110</v>
      </c>
      <c r="CT115" s="74">
        <v>63.13397660666327</v>
      </c>
      <c r="CU115" s="15">
        <v>56.108968578247506</v>
      </c>
      <c r="CV115" s="15">
        <v>62.611491079435226</v>
      </c>
      <c r="CW115" s="75">
        <v>53.99962502409884</v>
      </c>
      <c r="CX115" s="51">
        <f t="shared" si="125"/>
        <v>-9.134351582564427</v>
      </c>
      <c r="CY115" s="31">
        <f t="shared" si="126"/>
        <v>-0.05076035910960586</v>
      </c>
      <c r="DA115" s="83" t="s">
        <v>110</v>
      </c>
      <c r="DB115" s="74">
        <v>2421.3683054655335</v>
      </c>
      <c r="DC115" s="15">
        <v>2502.6698509376038</v>
      </c>
      <c r="DD115" s="15">
        <v>2552.6508760747547</v>
      </c>
      <c r="DE115" s="75">
        <v>2589.177527713624</v>
      </c>
      <c r="DF115" s="51">
        <f t="shared" si="127"/>
        <v>167.80922224809046</v>
      </c>
      <c r="DG115" s="31">
        <f t="shared" si="128"/>
        <v>0.022587136303932054</v>
      </c>
      <c r="DI115" s="83" t="s">
        <v>110</v>
      </c>
      <c r="DJ115" s="74">
        <v>991.5635203349348</v>
      </c>
      <c r="DK115" s="15">
        <v>1006.5958471250008</v>
      </c>
      <c r="DL115" s="15">
        <v>1008.9766590368948</v>
      </c>
      <c r="DM115" s="75">
        <v>1021.5591828052062</v>
      </c>
      <c r="DN115" s="51">
        <f t="shared" si="129"/>
        <v>29.99566247027144</v>
      </c>
      <c r="DO115" s="31">
        <f t="shared" si="130"/>
        <v>0.009983620081421174</v>
      </c>
      <c r="DQ115" s="83" t="s">
        <v>110</v>
      </c>
      <c r="DR115" s="74">
        <v>442.9134861472648</v>
      </c>
      <c r="DS115" s="15">
        <v>456.1619085207032</v>
      </c>
      <c r="DT115" s="15">
        <v>463.60027558279694</v>
      </c>
      <c r="DU115" s="75">
        <v>453.4832716654542</v>
      </c>
      <c r="DV115" s="51">
        <f t="shared" si="131"/>
        <v>10.569785518189406</v>
      </c>
      <c r="DW115" s="31">
        <f t="shared" si="132"/>
        <v>0.007892288402767456</v>
      </c>
      <c r="DY115" s="144" t="s">
        <v>110</v>
      </c>
      <c r="DZ115" s="117">
        <v>17237.0293105648</v>
      </c>
      <c r="EA115" s="105">
        <v>17542.93933922764</v>
      </c>
      <c r="EB115" s="105">
        <v>17603.447665414904</v>
      </c>
      <c r="EC115" s="118">
        <v>17556.548909102796</v>
      </c>
      <c r="ED115" s="107">
        <f t="shared" si="133"/>
        <v>319.51959853799417</v>
      </c>
      <c r="EE115" s="108">
        <f t="shared" si="134"/>
        <v>0.00614114696322221</v>
      </c>
    </row>
    <row r="116" spans="1:135" ht="16.2" thickBot="1">
      <c r="A116" s="84" t="s">
        <v>111</v>
      </c>
      <c r="B116" s="64">
        <v>265.41669713442604</v>
      </c>
      <c r="C116" s="43">
        <v>266.7264827914569</v>
      </c>
      <c r="D116" s="43">
        <v>265.0446120918964</v>
      </c>
      <c r="E116" s="65">
        <v>261.4172776494847</v>
      </c>
      <c r="F116" s="51">
        <f t="shared" si="101"/>
        <v>-3.9994194849413702</v>
      </c>
      <c r="G116" s="31">
        <f t="shared" si="102"/>
        <v>-0.005048260289910345</v>
      </c>
      <c r="H116" s="47"/>
      <c r="I116" s="84" t="s">
        <v>111</v>
      </c>
      <c r="J116" s="76">
        <v>3452.5253470368502</v>
      </c>
      <c r="K116" s="25">
        <v>3420.3860993549306</v>
      </c>
      <c r="L116" s="25">
        <v>3345.135560868286</v>
      </c>
      <c r="M116" s="77">
        <v>3294.239725492226</v>
      </c>
      <c r="N116" s="51">
        <f t="shared" si="103"/>
        <v>-158.28562154462406</v>
      </c>
      <c r="O116" s="31">
        <f t="shared" si="104"/>
        <v>-0.015521789925758034</v>
      </c>
      <c r="Q116" s="84" t="s">
        <v>111</v>
      </c>
      <c r="R116" s="76">
        <v>727.378353560206</v>
      </c>
      <c r="S116" s="25">
        <v>739.488160836151</v>
      </c>
      <c r="T116" s="25">
        <v>744.8411901485528</v>
      </c>
      <c r="U116" s="77">
        <v>714.5466953545505</v>
      </c>
      <c r="V116" s="51">
        <f t="shared" si="105"/>
        <v>-12.831658205655572</v>
      </c>
      <c r="W116" s="31">
        <f t="shared" si="106"/>
        <v>-0.005915243759255895</v>
      </c>
      <c r="Y116" s="84" t="s">
        <v>111</v>
      </c>
      <c r="Z116" s="76">
        <v>570.3485121244726</v>
      </c>
      <c r="AA116" s="25">
        <v>579.3513114580926</v>
      </c>
      <c r="AB116" s="25">
        <v>578.48343128739</v>
      </c>
      <c r="AC116" s="77">
        <v>571.6356725981842</v>
      </c>
      <c r="AD116" s="51">
        <f t="shared" si="107"/>
        <v>1.2871604737116513</v>
      </c>
      <c r="AE116" s="31">
        <f t="shared" si="108"/>
        <v>0.0007517002745878187</v>
      </c>
      <c r="AG116" s="84" t="s">
        <v>111</v>
      </c>
      <c r="AH116" s="17">
        <v>70.22916333005445</v>
      </c>
      <c r="AI116" s="18">
        <v>72.21399250352593</v>
      </c>
      <c r="AJ116" s="18">
        <v>73.64654315756398</v>
      </c>
      <c r="AK116" s="19">
        <v>74.6645533373465</v>
      </c>
      <c r="AL116" s="51">
        <f t="shared" si="109"/>
        <v>4.435390007292057</v>
      </c>
      <c r="AM116" s="31">
        <f t="shared" si="110"/>
        <v>0.020623723615712297</v>
      </c>
      <c r="AO116" s="84" t="s">
        <v>111</v>
      </c>
      <c r="AP116" s="76">
        <v>290.52464281945873</v>
      </c>
      <c r="AQ116" s="25">
        <v>290.27920346780627</v>
      </c>
      <c r="AR116" s="25">
        <v>287.02945583627326</v>
      </c>
      <c r="AS116" s="77">
        <v>281.55424743458667</v>
      </c>
      <c r="AT116" s="51">
        <f t="shared" si="111"/>
        <v>-8.970395384872063</v>
      </c>
      <c r="AU116" s="31">
        <f t="shared" si="112"/>
        <v>-0.010399963873136353</v>
      </c>
      <c r="AW116" s="84" t="s">
        <v>111</v>
      </c>
      <c r="AX116" s="76">
        <v>191.36063667699872</v>
      </c>
      <c r="AY116" s="25">
        <v>191.99943222971294</v>
      </c>
      <c r="AZ116" s="25">
        <v>190.91384275028426</v>
      </c>
      <c r="BA116" s="77">
        <v>189.0931614162573</v>
      </c>
      <c r="BB116" s="51">
        <f t="shared" si="113"/>
        <v>-2.267475260741435</v>
      </c>
      <c r="BC116" s="31">
        <f t="shared" si="114"/>
        <v>-0.003965445676760604</v>
      </c>
      <c r="BE116" s="84" t="s">
        <v>111</v>
      </c>
      <c r="BF116" s="76">
        <v>418.84680986863157</v>
      </c>
      <c r="BG116" s="25">
        <v>421.32858853746967</v>
      </c>
      <c r="BH116" s="25">
        <v>416.72614097533153</v>
      </c>
      <c r="BI116" s="77">
        <v>410.8172493087806</v>
      </c>
      <c r="BJ116" s="51">
        <f t="shared" si="115"/>
        <v>-8.02956055985095</v>
      </c>
      <c r="BK116" s="31">
        <f t="shared" si="116"/>
        <v>-0.006431488019739695</v>
      </c>
      <c r="BM116" s="84" t="s">
        <v>111</v>
      </c>
      <c r="BN116" s="76">
        <v>1017.8854141355603</v>
      </c>
      <c r="BO116" s="25">
        <v>995.9015290108323</v>
      </c>
      <c r="BP116" s="25">
        <v>969.1700308827352</v>
      </c>
      <c r="BQ116" s="77">
        <v>948.8610292318183</v>
      </c>
      <c r="BR116" s="51">
        <f t="shared" si="117"/>
        <v>-69.02438490374197</v>
      </c>
      <c r="BS116" s="31">
        <f t="shared" si="118"/>
        <v>-0.023134947417547513</v>
      </c>
      <c r="BU116" s="84" t="s">
        <v>111</v>
      </c>
      <c r="BV116" s="24">
        <v>132.66257460614023</v>
      </c>
      <c r="BW116" s="25">
        <v>135.71394912409886</v>
      </c>
      <c r="BX116" s="25">
        <v>137.86476972408923</v>
      </c>
      <c r="BY116" s="26">
        <v>140.08070709997773</v>
      </c>
      <c r="BZ116" s="51">
        <f t="shared" si="119"/>
        <v>7.418132493837504</v>
      </c>
      <c r="CA116" s="31">
        <f t="shared" si="120"/>
        <v>0.018302088788243465</v>
      </c>
      <c r="CC116" s="84" t="s">
        <v>111</v>
      </c>
      <c r="CD116" s="76">
        <v>85.06580301839212</v>
      </c>
      <c r="CE116" s="25">
        <v>89.01053292008336</v>
      </c>
      <c r="CF116" s="25">
        <v>92.26030248371161</v>
      </c>
      <c r="CG116" s="77">
        <v>95.33443948007148</v>
      </c>
      <c r="CH116" s="51">
        <f t="shared" si="121"/>
        <v>10.268636461679364</v>
      </c>
      <c r="CI116" s="31">
        <f t="shared" si="122"/>
        <v>0.038719465808690456</v>
      </c>
      <c r="CK116" s="84" t="s">
        <v>111</v>
      </c>
      <c r="CL116" s="76">
        <v>143.6597511410808</v>
      </c>
      <c r="CM116" s="25">
        <v>148.85346307012864</v>
      </c>
      <c r="CN116" s="25">
        <v>152.9096501870568</v>
      </c>
      <c r="CO116" s="77">
        <v>156.7156327173664</v>
      </c>
      <c r="CP116" s="51">
        <f t="shared" si="123"/>
        <v>13.0558815762856</v>
      </c>
      <c r="CQ116" s="31">
        <f t="shared" si="124"/>
        <v>0.029419530437229113</v>
      </c>
      <c r="CS116" s="84" t="s">
        <v>111</v>
      </c>
      <c r="CT116" s="76">
        <v>46.98596310060039</v>
      </c>
      <c r="CU116" s="25">
        <v>43.86555858463873</v>
      </c>
      <c r="CV116" s="25">
        <v>45.0570602458668</v>
      </c>
      <c r="CW116" s="77">
        <v>44.15513919822167</v>
      </c>
      <c r="CX116" s="51">
        <f t="shared" si="125"/>
        <v>-2.830823902378718</v>
      </c>
      <c r="CY116" s="31">
        <f t="shared" si="126"/>
        <v>-0.020500147404946323</v>
      </c>
      <c r="DA116" s="84" t="s">
        <v>111</v>
      </c>
      <c r="DB116" s="76">
        <v>1291.8041382039357</v>
      </c>
      <c r="DC116" s="25">
        <v>1312.595406497859</v>
      </c>
      <c r="DD116" s="25">
        <v>1322.762418834721</v>
      </c>
      <c r="DE116" s="77">
        <v>1329.636976272139</v>
      </c>
      <c r="DF116" s="51">
        <f t="shared" si="127"/>
        <v>37.83283806820327</v>
      </c>
      <c r="DG116" s="31">
        <f t="shared" si="128"/>
        <v>0.009668493028259784</v>
      </c>
      <c r="DI116" s="84" t="s">
        <v>111</v>
      </c>
      <c r="DJ116" s="76">
        <v>527.8629532868117</v>
      </c>
      <c r="DK116" s="25">
        <v>529.5551193861239</v>
      </c>
      <c r="DL116" s="25">
        <v>526.1076890021434</v>
      </c>
      <c r="DM116" s="77">
        <v>524.0104355378957</v>
      </c>
      <c r="DN116" s="51">
        <f t="shared" si="129"/>
        <v>-3.852517748916057</v>
      </c>
      <c r="DO116" s="31">
        <f t="shared" si="130"/>
        <v>-0.0024387190062715725</v>
      </c>
      <c r="DQ116" s="84" t="s">
        <v>111</v>
      </c>
      <c r="DR116" s="76">
        <v>243.34762626988888</v>
      </c>
      <c r="DS116" s="25">
        <v>245.24870319696944</v>
      </c>
      <c r="DT116" s="25">
        <v>245.24756203920074</v>
      </c>
      <c r="DU116" s="77">
        <v>240.56651663025616</v>
      </c>
      <c r="DV116" s="51">
        <f t="shared" si="131"/>
        <v>-2.7811096396327173</v>
      </c>
      <c r="DW116" s="31">
        <f t="shared" si="132"/>
        <v>-0.0038241207268383537</v>
      </c>
      <c r="DY116" s="145" t="s">
        <v>111</v>
      </c>
      <c r="DZ116" s="120">
        <v>9318.60298529783</v>
      </c>
      <c r="EA116" s="121">
        <v>9339.595972392657</v>
      </c>
      <c r="EB116" s="121">
        <v>9265.580671546093</v>
      </c>
      <c r="EC116" s="122">
        <v>9162.502217840578</v>
      </c>
      <c r="ED116" s="107">
        <f t="shared" si="133"/>
        <v>-156.100767457252</v>
      </c>
      <c r="EE116" s="108">
        <f t="shared" si="134"/>
        <v>-0.005615312831648733</v>
      </c>
    </row>
    <row r="117" spans="1:135" ht="15.6">
      <c r="A117" s="85" t="s">
        <v>112</v>
      </c>
      <c r="B117" s="40">
        <v>739.3025162165978</v>
      </c>
      <c r="C117" s="41">
        <v>765.974127718585</v>
      </c>
      <c r="D117" s="41">
        <v>779.2221731502656</v>
      </c>
      <c r="E117" s="42">
        <v>788.869120650299</v>
      </c>
      <c r="F117" s="52">
        <f t="shared" si="101"/>
        <v>49.56660443370117</v>
      </c>
      <c r="G117" s="34">
        <f t="shared" si="102"/>
        <v>0.021866724776897994</v>
      </c>
      <c r="H117" s="47"/>
      <c r="I117" s="85" t="s">
        <v>112</v>
      </c>
      <c r="J117" s="72">
        <v>8884.105182477893</v>
      </c>
      <c r="K117" s="22">
        <v>9035.242770247381</v>
      </c>
      <c r="L117" s="22">
        <v>9110.852778085808</v>
      </c>
      <c r="M117" s="73">
        <v>9158.609826239117</v>
      </c>
      <c r="N117" s="52">
        <f t="shared" si="103"/>
        <v>274.50464376122363</v>
      </c>
      <c r="O117" s="34">
        <f t="shared" si="104"/>
        <v>0.010195172203774305</v>
      </c>
      <c r="Q117" s="85" t="s">
        <v>112</v>
      </c>
      <c r="R117" s="14">
        <v>2255.918331161489</v>
      </c>
      <c r="S117" s="15">
        <v>2361.148466379312</v>
      </c>
      <c r="T117" s="15">
        <v>2430.4635607030623</v>
      </c>
      <c r="U117" s="16">
        <v>2471.275069080908</v>
      </c>
      <c r="V117" s="52">
        <f t="shared" si="105"/>
        <v>215.35673791941917</v>
      </c>
      <c r="W117" s="34">
        <f t="shared" si="106"/>
        <v>0.030858931867856265</v>
      </c>
      <c r="Y117" s="85" t="s">
        <v>112</v>
      </c>
      <c r="Z117" s="14">
        <v>1562.3061558346599</v>
      </c>
      <c r="AA117" s="15">
        <v>1593.2685571013435</v>
      </c>
      <c r="AB117" s="15">
        <v>1600.77990285574</v>
      </c>
      <c r="AC117" s="16">
        <v>1613.1109604322</v>
      </c>
      <c r="AD117" s="52">
        <f t="shared" si="107"/>
        <v>50.80480459754017</v>
      </c>
      <c r="AE117" s="34">
        <f t="shared" si="108"/>
        <v>0.0107242817378006</v>
      </c>
      <c r="AG117" s="85" t="s">
        <v>112</v>
      </c>
      <c r="AH117" s="14">
        <v>256.68462178298006</v>
      </c>
      <c r="AI117" s="15">
        <v>260.12195064534393</v>
      </c>
      <c r="AJ117" s="15">
        <v>262.63219137573077</v>
      </c>
      <c r="AK117" s="16">
        <v>260.1077759589634</v>
      </c>
      <c r="AL117" s="52">
        <f t="shared" si="109"/>
        <v>3.4231541759833135</v>
      </c>
      <c r="AM117" s="34">
        <f t="shared" si="110"/>
        <v>0.004425727837418236</v>
      </c>
      <c r="AO117" s="85" t="s">
        <v>112</v>
      </c>
      <c r="AP117" s="14">
        <v>987.5485427288717</v>
      </c>
      <c r="AQ117" s="15">
        <v>1002.5423915938323</v>
      </c>
      <c r="AR117" s="15">
        <v>1007.4551467197475</v>
      </c>
      <c r="AS117" s="16">
        <v>1009.6634101837619</v>
      </c>
      <c r="AT117" s="52">
        <f t="shared" si="111"/>
        <v>22.11486745489026</v>
      </c>
      <c r="AU117" s="34">
        <f t="shared" si="112"/>
        <v>0.007409530485565474</v>
      </c>
      <c r="AW117" s="85" t="s">
        <v>112</v>
      </c>
      <c r="AX117" s="74">
        <v>670.9201339231948</v>
      </c>
      <c r="AY117" s="15">
        <v>703.7502397621513</v>
      </c>
      <c r="AZ117" s="15">
        <v>727.868826816014</v>
      </c>
      <c r="BA117" s="75">
        <v>751.9848426111303</v>
      </c>
      <c r="BB117" s="52">
        <f t="shared" si="113"/>
        <v>81.06470868793542</v>
      </c>
      <c r="BC117" s="34">
        <f t="shared" si="114"/>
        <v>0.038754107102393576</v>
      </c>
      <c r="BE117" s="85" t="s">
        <v>112</v>
      </c>
      <c r="BF117" s="14">
        <v>1161.941516044975</v>
      </c>
      <c r="BG117" s="15">
        <v>1163.8969078034386</v>
      </c>
      <c r="BH117" s="15">
        <v>1151.6563157032942</v>
      </c>
      <c r="BI117" s="16">
        <v>1135.9059460333783</v>
      </c>
      <c r="BJ117" s="52">
        <f t="shared" si="115"/>
        <v>-26.035570011596747</v>
      </c>
      <c r="BK117" s="34">
        <f t="shared" si="116"/>
        <v>-0.007525475357598177</v>
      </c>
      <c r="BM117" s="85" t="s">
        <v>112</v>
      </c>
      <c r="BN117" s="14">
        <v>1571.992011092661</v>
      </c>
      <c r="BO117" s="15">
        <v>1566.9031528404048</v>
      </c>
      <c r="BP117" s="15">
        <v>1541.0162133845993</v>
      </c>
      <c r="BQ117" s="16">
        <v>1515.9851566754855</v>
      </c>
      <c r="BR117" s="52">
        <f t="shared" si="117"/>
        <v>-56.00685441717542</v>
      </c>
      <c r="BS117" s="34">
        <f t="shared" si="118"/>
        <v>-0.012019882387056424</v>
      </c>
      <c r="BU117" s="85" t="s">
        <v>112</v>
      </c>
      <c r="BV117" s="14">
        <v>329.3227295464876</v>
      </c>
      <c r="BW117" s="15">
        <v>335.38102398979254</v>
      </c>
      <c r="BX117" s="15">
        <v>334.8897665239608</v>
      </c>
      <c r="BY117" s="16">
        <v>333.8975085743827</v>
      </c>
      <c r="BZ117" s="52">
        <f t="shared" si="119"/>
        <v>4.57477902789509</v>
      </c>
      <c r="CA117" s="34">
        <f t="shared" si="120"/>
        <v>0.004609214735808331</v>
      </c>
      <c r="CC117" s="85" t="s">
        <v>112</v>
      </c>
      <c r="CD117" s="14">
        <v>212.24938800612347</v>
      </c>
      <c r="CE117" s="15">
        <v>221.06291494779475</v>
      </c>
      <c r="CF117" s="15">
        <v>226.20472036950272</v>
      </c>
      <c r="CG117" s="16">
        <v>231.49202638931527</v>
      </c>
      <c r="CH117" s="52">
        <f t="shared" si="121"/>
        <v>19.242638383191803</v>
      </c>
      <c r="CI117" s="34">
        <f t="shared" si="122"/>
        <v>0.02935030285092144</v>
      </c>
      <c r="CK117" s="85" t="s">
        <v>112</v>
      </c>
      <c r="CL117" s="14">
        <v>266.93692731026056</v>
      </c>
      <c r="CM117" s="15">
        <v>278.17784939228494</v>
      </c>
      <c r="CN117" s="15">
        <v>286.6327112589454</v>
      </c>
      <c r="CO117" s="16">
        <v>294.7990000236041</v>
      </c>
      <c r="CP117" s="52">
        <f t="shared" si="123"/>
        <v>27.862072713343537</v>
      </c>
      <c r="CQ117" s="34">
        <f t="shared" si="124"/>
        <v>0.03364747879286334</v>
      </c>
      <c r="CS117" s="85" t="s">
        <v>112</v>
      </c>
      <c r="CT117" s="14">
        <v>308.48808233309876</v>
      </c>
      <c r="CU117" s="15">
        <v>322.8691952042708</v>
      </c>
      <c r="CV117" s="15">
        <v>334.09061772024216</v>
      </c>
      <c r="CW117" s="16">
        <v>340.7261035394983</v>
      </c>
      <c r="CX117" s="52">
        <f t="shared" si="125"/>
        <v>32.23802120639954</v>
      </c>
      <c r="CY117" s="34">
        <f t="shared" si="126"/>
        <v>0.03368688303023504</v>
      </c>
      <c r="DA117" s="85" t="s">
        <v>112</v>
      </c>
      <c r="DB117" s="14">
        <v>3773.123899937241</v>
      </c>
      <c r="DC117" s="15">
        <v>3839.058110226176</v>
      </c>
      <c r="DD117" s="15">
        <v>3862.1110473259423</v>
      </c>
      <c r="DE117" s="16">
        <v>3861.255426642344</v>
      </c>
      <c r="DF117" s="52">
        <f t="shared" si="127"/>
        <v>88.13152670510317</v>
      </c>
      <c r="DG117" s="34">
        <f t="shared" si="128"/>
        <v>0.007726057017372501</v>
      </c>
      <c r="DI117" s="85" t="s">
        <v>112</v>
      </c>
      <c r="DJ117" s="14">
        <v>961.3656361327219</v>
      </c>
      <c r="DK117" s="15">
        <v>974.7154103438387</v>
      </c>
      <c r="DL117" s="15">
        <v>978.1155500770658</v>
      </c>
      <c r="DM117" s="16">
        <v>981.1571887376598</v>
      </c>
      <c r="DN117" s="52">
        <f t="shared" si="129"/>
        <v>19.79155260493792</v>
      </c>
      <c r="DO117" s="34">
        <f t="shared" si="130"/>
        <v>0.006815745068339485</v>
      </c>
      <c r="DQ117" s="85" t="s">
        <v>112</v>
      </c>
      <c r="DR117" s="14">
        <v>535.4250605910562</v>
      </c>
      <c r="DS117" s="15">
        <v>549.5322835428019</v>
      </c>
      <c r="DT117" s="15">
        <v>556.365939161221</v>
      </c>
      <c r="DU117" s="16">
        <v>560.5725826449143</v>
      </c>
      <c r="DV117" s="52">
        <f t="shared" si="131"/>
        <v>25.147522053858097</v>
      </c>
      <c r="DW117" s="34">
        <f t="shared" si="132"/>
        <v>0.015416897262410023</v>
      </c>
      <c r="DY117" s="146" t="s">
        <v>112</v>
      </c>
      <c r="DZ117" s="104">
        <v>24709.585467755656</v>
      </c>
      <c r="EA117" s="105">
        <v>25238.238939615672</v>
      </c>
      <c r="EB117" s="105">
        <v>25477.974637038682</v>
      </c>
      <c r="EC117" s="106">
        <v>25620.51746544249</v>
      </c>
      <c r="ED117" s="114">
        <f t="shared" si="133"/>
        <v>910.9319976868355</v>
      </c>
      <c r="EE117" s="115">
        <f t="shared" si="134"/>
        <v>0.012140521709344876</v>
      </c>
    </row>
    <row r="118" spans="1:135" ht="15.6">
      <c r="A118" s="85" t="s">
        <v>113</v>
      </c>
      <c r="B118" s="40">
        <v>210.28604314639142</v>
      </c>
      <c r="C118" s="41">
        <v>193.3747059929728</v>
      </c>
      <c r="D118" s="41">
        <v>175.72168874296742</v>
      </c>
      <c r="E118" s="42">
        <v>162.46660725664066</v>
      </c>
      <c r="F118" s="51">
        <f t="shared" si="101"/>
        <v>-47.819435889750764</v>
      </c>
      <c r="G118" s="31">
        <f t="shared" si="102"/>
        <v>-0.08240461483097905</v>
      </c>
      <c r="H118" s="47"/>
      <c r="I118" s="85" t="s">
        <v>113</v>
      </c>
      <c r="J118" s="74">
        <v>2452.159227884877</v>
      </c>
      <c r="K118" s="15">
        <v>2340.5143619944</v>
      </c>
      <c r="L118" s="15">
        <v>2290.793225593493</v>
      </c>
      <c r="M118" s="75">
        <v>2290.2592652771123</v>
      </c>
      <c r="N118" s="51">
        <f t="shared" si="103"/>
        <v>-161.8999626077648</v>
      </c>
      <c r="O118" s="31">
        <f t="shared" si="104"/>
        <v>-0.022510741077448326</v>
      </c>
      <c r="Q118" s="85" t="s">
        <v>113</v>
      </c>
      <c r="R118" s="14">
        <v>940.1543583341189</v>
      </c>
      <c r="S118" s="15">
        <v>880.542875069508</v>
      </c>
      <c r="T118" s="15">
        <v>826.683355399287</v>
      </c>
      <c r="U118" s="16">
        <v>784.9467734836236</v>
      </c>
      <c r="V118" s="51">
        <f t="shared" si="105"/>
        <v>-155.20758485049532</v>
      </c>
      <c r="W118" s="31">
        <f t="shared" si="106"/>
        <v>-0.0583698660153944</v>
      </c>
      <c r="Y118" s="85" t="s">
        <v>113</v>
      </c>
      <c r="Z118" s="14">
        <v>721.1260072168651</v>
      </c>
      <c r="AA118" s="15">
        <v>657.6597171780152</v>
      </c>
      <c r="AB118" s="15">
        <v>595.8041458007996</v>
      </c>
      <c r="AC118" s="16">
        <v>556.9757541291361</v>
      </c>
      <c r="AD118" s="51">
        <f t="shared" si="107"/>
        <v>-164.15025308772897</v>
      </c>
      <c r="AE118" s="31">
        <f t="shared" si="108"/>
        <v>-0.08249513190245006</v>
      </c>
      <c r="AG118" s="85" t="s">
        <v>113</v>
      </c>
      <c r="AH118" s="14">
        <v>52.430233597839546</v>
      </c>
      <c r="AI118" s="15">
        <v>45.62113400439868</v>
      </c>
      <c r="AJ118" s="15">
        <v>40.19019191526756</v>
      </c>
      <c r="AK118" s="16">
        <v>35.437047384908865</v>
      </c>
      <c r="AL118" s="51">
        <f t="shared" si="109"/>
        <v>-16.99318621293068</v>
      </c>
      <c r="AM118" s="31">
        <f t="shared" si="110"/>
        <v>-0.12240950223134317</v>
      </c>
      <c r="AO118" s="85" t="s">
        <v>113</v>
      </c>
      <c r="AP118" s="14">
        <v>203.20348465476184</v>
      </c>
      <c r="AQ118" s="15">
        <v>185.38155444497005</v>
      </c>
      <c r="AR118" s="15">
        <v>167.9697525729651</v>
      </c>
      <c r="AS118" s="16">
        <v>156.44630275356246</v>
      </c>
      <c r="AT118" s="51">
        <f t="shared" si="111"/>
        <v>-46.757181901199374</v>
      </c>
      <c r="AU118" s="31">
        <f t="shared" si="112"/>
        <v>-0.0834741517797315</v>
      </c>
      <c r="AW118" s="85" t="s">
        <v>113</v>
      </c>
      <c r="AX118" s="74">
        <v>347.16224623310734</v>
      </c>
      <c r="AY118" s="15">
        <v>334.9983044662049</v>
      </c>
      <c r="AZ118" s="15">
        <v>326.8195710083091</v>
      </c>
      <c r="BA118" s="75">
        <v>327.19330493888293</v>
      </c>
      <c r="BB118" s="51">
        <f t="shared" si="113"/>
        <v>-19.968941294224408</v>
      </c>
      <c r="BC118" s="31">
        <f t="shared" si="114"/>
        <v>-0.019553336503285612</v>
      </c>
      <c r="BE118" s="85" t="s">
        <v>113</v>
      </c>
      <c r="BF118" s="14">
        <v>270.07484129156967</v>
      </c>
      <c r="BG118" s="15">
        <v>252.97539139781207</v>
      </c>
      <c r="BH118" s="15">
        <v>236.7991143127866</v>
      </c>
      <c r="BI118" s="16">
        <v>224.99745399137845</v>
      </c>
      <c r="BJ118" s="51">
        <f t="shared" si="115"/>
        <v>-45.07738730019122</v>
      </c>
      <c r="BK118" s="31">
        <f t="shared" si="116"/>
        <v>-0.05905445278340282</v>
      </c>
      <c r="BM118" s="85" t="s">
        <v>113</v>
      </c>
      <c r="BN118" s="14">
        <v>519.4037850549017</v>
      </c>
      <c r="BO118" s="15">
        <v>510.581497016279</v>
      </c>
      <c r="BP118" s="15">
        <v>497.0211360662859</v>
      </c>
      <c r="BQ118" s="16">
        <v>490.0585856036567</v>
      </c>
      <c r="BR118" s="51">
        <f t="shared" si="117"/>
        <v>-29.345199451245037</v>
      </c>
      <c r="BS118" s="31">
        <f t="shared" si="118"/>
        <v>-0.019198855323233066</v>
      </c>
      <c r="BU118" s="85" t="s">
        <v>113</v>
      </c>
      <c r="BV118" s="14">
        <v>92.80038433209596</v>
      </c>
      <c r="BW118" s="15">
        <v>92.67949133172213</v>
      </c>
      <c r="BX118" s="15">
        <v>91.79727102237207</v>
      </c>
      <c r="BY118" s="16">
        <v>91.94084949541242</v>
      </c>
      <c r="BZ118" s="51">
        <f t="shared" si="119"/>
        <v>-0.8595348366835367</v>
      </c>
      <c r="CA118" s="31">
        <f t="shared" si="120"/>
        <v>-0.0030969782006938784</v>
      </c>
      <c r="CC118" s="85" t="s">
        <v>113</v>
      </c>
      <c r="CD118" s="14">
        <v>67.65989953436517</v>
      </c>
      <c r="CE118" s="15">
        <v>65.95400389620025</v>
      </c>
      <c r="CF118" s="15">
        <v>63.3083777861346</v>
      </c>
      <c r="CG118" s="16">
        <v>60.980013277193756</v>
      </c>
      <c r="CH118" s="51">
        <f t="shared" si="121"/>
        <v>-6.679886257171411</v>
      </c>
      <c r="CI118" s="31">
        <f t="shared" si="122"/>
        <v>-0.03405576392566567</v>
      </c>
      <c r="CK118" s="85" t="s">
        <v>113</v>
      </c>
      <c r="CL118" s="14">
        <v>94.0881713680563</v>
      </c>
      <c r="CM118" s="15">
        <v>93.28139670014141</v>
      </c>
      <c r="CN118" s="15">
        <v>90.96193022017488</v>
      </c>
      <c r="CO118" s="16">
        <v>88.48514480988949</v>
      </c>
      <c r="CP118" s="51">
        <f t="shared" si="123"/>
        <v>-5.603026558166803</v>
      </c>
      <c r="CQ118" s="31">
        <f t="shared" si="124"/>
        <v>-0.020257879617514796</v>
      </c>
      <c r="CS118" s="85" t="s">
        <v>113</v>
      </c>
      <c r="CT118" s="14">
        <v>179.0314778157171</v>
      </c>
      <c r="CU118" s="15">
        <v>185.39714914501567</v>
      </c>
      <c r="CV118" s="15">
        <v>187.57207468539715</v>
      </c>
      <c r="CW118" s="16">
        <v>186.11790901473</v>
      </c>
      <c r="CX118" s="51">
        <f t="shared" si="125"/>
        <v>7.086431199012907</v>
      </c>
      <c r="CY118" s="31">
        <f t="shared" si="126"/>
        <v>0.013023661392144614</v>
      </c>
      <c r="DA118" s="85" t="s">
        <v>113</v>
      </c>
      <c r="DB118" s="14">
        <v>1259.154116329519</v>
      </c>
      <c r="DC118" s="15">
        <v>1220.7410357612207</v>
      </c>
      <c r="DD118" s="15">
        <v>1186.6237241683382</v>
      </c>
      <c r="DE118" s="16">
        <v>1155.8190613076076</v>
      </c>
      <c r="DF118" s="51">
        <f t="shared" si="127"/>
        <v>-103.33505502191133</v>
      </c>
      <c r="DG118" s="31">
        <f t="shared" si="128"/>
        <v>-0.028140119596732016</v>
      </c>
      <c r="DI118" s="85" t="s">
        <v>113</v>
      </c>
      <c r="DJ118" s="14">
        <v>436.55062737638144</v>
      </c>
      <c r="DK118" s="15">
        <v>428.5266408790218</v>
      </c>
      <c r="DL118" s="15">
        <v>420.41601896391194</v>
      </c>
      <c r="DM118" s="16">
        <v>416.34436654013655</v>
      </c>
      <c r="DN118" s="51">
        <f t="shared" si="129"/>
        <v>-20.206260836244894</v>
      </c>
      <c r="DO118" s="31">
        <f t="shared" si="130"/>
        <v>-0.015673088980130978</v>
      </c>
      <c r="DQ118" s="85" t="s">
        <v>113</v>
      </c>
      <c r="DR118" s="14">
        <v>192.86067277082154</v>
      </c>
      <c r="DS118" s="15">
        <v>186.23001608222526</v>
      </c>
      <c r="DT118" s="15">
        <v>180.90755095267033</v>
      </c>
      <c r="DU118" s="16">
        <v>179.5796552913871</v>
      </c>
      <c r="DV118" s="51">
        <f t="shared" si="131"/>
        <v>-13.281017479434439</v>
      </c>
      <c r="DW118" s="31">
        <f t="shared" si="132"/>
        <v>-0.02350246335012851</v>
      </c>
      <c r="DY118" s="146" t="s">
        <v>113</v>
      </c>
      <c r="DZ118" s="104">
        <v>7962.906605192175</v>
      </c>
      <c r="EA118" s="105">
        <v>7576.821774324979</v>
      </c>
      <c r="EB118" s="105">
        <v>7267.221730591359</v>
      </c>
      <c r="EC118" s="106">
        <v>7096.127530782754</v>
      </c>
      <c r="ED118" s="107">
        <f t="shared" si="133"/>
        <v>-866.7790744094218</v>
      </c>
      <c r="EE118" s="108">
        <f t="shared" si="134"/>
        <v>-0.037686459605462685</v>
      </c>
    </row>
    <row r="119" spans="1:135" ht="15.6">
      <c r="A119" s="85" t="s">
        <v>114</v>
      </c>
      <c r="B119" s="40">
        <v>914.8691674558183</v>
      </c>
      <c r="C119" s="41">
        <v>927.9565431622256</v>
      </c>
      <c r="D119" s="41">
        <v>929.8828394155669</v>
      </c>
      <c r="E119" s="42">
        <v>925.5595153413299</v>
      </c>
      <c r="F119" s="51">
        <f t="shared" si="101"/>
        <v>10.690347885511528</v>
      </c>
      <c r="G119" s="31">
        <f t="shared" si="102"/>
        <v>0.0038799634550656936</v>
      </c>
      <c r="H119" s="47"/>
      <c r="I119" s="85" t="s">
        <v>114</v>
      </c>
      <c r="J119" s="74">
        <v>4189.718511204058</v>
      </c>
      <c r="K119" s="15">
        <v>4256.555632317932</v>
      </c>
      <c r="L119" s="15">
        <v>4290.942210337805</v>
      </c>
      <c r="M119" s="75">
        <v>4281.247226657463</v>
      </c>
      <c r="N119" s="51">
        <f t="shared" si="103"/>
        <v>91.52871545340531</v>
      </c>
      <c r="O119" s="31">
        <f t="shared" si="104"/>
        <v>0.007229616619538692</v>
      </c>
      <c r="Q119" s="85" t="s">
        <v>114</v>
      </c>
      <c r="R119" s="14">
        <v>2508.214052953993</v>
      </c>
      <c r="S119" s="15">
        <v>2580.877686924002</v>
      </c>
      <c r="T119" s="15">
        <v>2630.107296046665</v>
      </c>
      <c r="U119" s="16">
        <v>2628.2745071856243</v>
      </c>
      <c r="V119" s="51">
        <f t="shared" si="105"/>
        <v>120.06045423163141</v>
      </c>
      <c r="W119" s="31">
        <f t="shared" si="106"/>
        <v>0.015707615364541905</v>
      </c>
      <c r="Y119" s="85" t="s">
        <v>114</v>
      </c>
      <c r="Z119" s="14">
        <v>1747.9029242299691</v>
      </c>
      <c r="AA119" s="15">
        <v>1750.0401692911503</v>
      </c>
      <c r="AB119" s="15">
        <v>1731.183346151934</v>
      </c>
      <c r="AC119" s="16">
        <v>1726.8677816041447</v>
      </c>
      <c r="AD119" s="51">
        <f t="shared" si="107"/>
        <v>-21.035142625824392</v>
      </c>
      <c r="AE119" s="31">
        <f t="shared" si="108"/>
        <v>-0.004027701531427841</v>
      </c>
      <c r="AG119" s="85" t="s">
        <v>114</v>
      </c>
      <c r="AH119" s="14">
        <v>451.08716109927957</v>
      </c>
      <c r="AI119" s="15">
        <v>457.11500797863226</v>
      </c>
      <c r="AJ119" s="15">
        <v>462.4372156542997</v>
      </c>
      <c r="AK119" s="16">
        <v>450.6089946685971</v>
      </c>
      <c r="AL119" s="51">
        <f t="shared" si="109"/>
        <v>-0.4781664306824496</v>
      </c>
      <c r="AM119" s="31">
        <f t="shared" si="110"/>
        <v>-0.00035346863356133795</v>
      </c>
      <c r="AO119" s="85" t="s">
        <v>114</v>
      </c>
      <c r="AP119" s="14">
        <v>1509.8986594188805</v>
      </c>
      <c r="AQ119" s="15">
        <v>1531.1395735099086</v>
      </c>
      <c r="AR119" s="15">
        <v>1538.302209961324</v>
      </c>
      <c r="AS119" s="16">
        <v>1536.2263923029923</v>
      </c>
      <c r="AT119" s="51">
        <f t="shared" si="111"/>
        <v>26.32773288411181</v>
      </c>
      <c r="AU119" s="31">
        <f t="shared" si="112"/>
        <v>0.005778792867738858</v>
      </c>
      <c r="AW119" s="85" t="s">
        <v>114</v>
      </c>
      <c r="AX119" s="74">
        <v>646.1137524252302</v>
      </c>
      <c r="AY119" s="15">
        <v>662.1388973441454</v>
      </c>
      <c r="AZ119" s="15">
        <v>670.7032256075324</v>
      </c>
      <c r="BA119" s="75">
        <v>675.7357083537543</v>
      </c>
      <c r="BB119" s="51">
        <f t="shared" si="113"/>
        <v>29.621955928524017</v>
      </c>
      <c r="BC119" s="31">
        <f t="shared" si="114"/>
        <v>0.015054345405755898</v>
      </c>
      <c r="BE119" s="85" t="s">
        <v>114</v>
      </c>
      <c r="BF119" s="14">
        <v>1304.5065392983756</v>
      </c>
      <c r="BG119" s="15">
        <v>1323.238170906437</v>
      </c>
      <c r="BH119" s="15">
        <v>1327.1438412705363</v>
      </c>
      <c r="BI119" s="16">
        <v>1323.5761673842578</v>
      </c>
      <c r="BJ119" s="51">
        <f t="shared" si="115"/>
        <v>19.069628085882186</v>
      </c>
      <c r="BK119" s="31">
        <f t="shared" si="116"/>
        <v>0.004849203696287496</v>
      </c>
      <c r="BM119" s="85" t="s">
        <v>114</v>
      </c>
      <c r="BN119" s="14">
        <v>1009.328289564521</v>
      </c>
      <c r="BO119" s="15">
        <v>1015.7769769896594</v>
      </c>
      <c r="BP119" s="15">
        <v>1000.016891244988</v>
      </c>
      <c r="BQ119" s="16">
        <v>979.8253547663221</v>
      </c>
      <c r="BR119" s="51">
        <f t="shared" si="117"/>
        <v>-29.502934798198908</v>
      </c>
      <c r="BS119" s="31">
        <f t="shared" si="118"/>
        <v>-0.009839928753159977</v>
      </c>
      <c r="BU119" s="85" t="s">
        <v>114</v>
      </c>
      <c r="BV119" s="14">
        <v>275.91278004135177</v>
      </c>
      <c r="BW119" s="15">
        <v>273.8833990997211</v>
      </c>
      <c r="BX119" s="15">
        <v>267.60460560357114</v>
      </c>
      <c r="BY119" s="16">
        <v>260.3857425868191</v>
      </c>
      <c r="BZ119" s="51">
        <f t="shared" si="119"/>
        <v>-15.52703745453266</v>
      </c>
      <c r="CA119" s="31">
        <f t="shared" si="120"/>
        <v>-0.01912169737619729</v>
      </c>
      <c r="CC119" s="85" t="s">
        <v>114</v>
      </c>
      <c r="CD119" s="14">
        <v>217.19802918570556</v>
      </c>
      <c r="CE119" s="15">
        <v>221.07702864278943</v>
      </c>
      <c r="CF119" s="15">
        <v>222.0139157134172</v>
      </c>
      <c r="CG119" s="16">
        <v>222.2295129777201</v>
      </c>
      <c r="CH119" s="51">
        <f t="shared" si="121"/>
        <v>5.031483792014541</v>
      </c>
      <c r="CI119" s="31">
        <f t="shared" si="122"/>
        <v>0.007662936423175504</v>
      </c>
      <c r="CK119" s="85" t="s">
        <v>114</v>
      </c>
      <c r="CL119" s="14">
        <v>319.05748810121395</v>
      </c>
      <c r="CM119" s="15">
        <v>327.40839937546315</v>
      </c>
      <c r="CN119" s="15">
        <v>332.7512198498217</v>
      </c>
      <c r="CO119" s="16">
        <v>336.96974566542616</v>
      </c>
      <c r="CP119" s="51">
        <f t="shared" si="123"/>
        <v>17.91225756421221</v>
      </c>
      <c r="CQ119" s="31">
        <f t="shared" si="124"/>
        <v>0.01837404675765897</v>
      </c>
      <c r="CS119" s="85" t="s">
        <v>114</v>
      </c>
      <c r="CT119" s="14">
        <v>137.5484228691869</v>
      </c>
      <c r="CU119" s="15">
        <v>142.04627443480985</v>
      </c>
      <c r="CV119" s="15">
        <v>140.0677122917165</v>
      </c>
      <c r="CW119" s="16">
        <v>139.7213767682509</v>
      </c>
      <c r="CX119" s="51">
        <f t="shared" si="125"/>
        <v>2.172953899063998</v>
      </c>
      <c r="CY119" s="31">
        <f t="shared" si="126"/>
        <v>0.005238423553652449</v>
      </c>
      <c r="DA119" s="85" t="s">
        <v>114</v>
      </c>
      <c r="DB119" s="14">
        <v>3639.3519403184587</v>
      </c>
      <c r="DC119" s="15">
        <v>3680.6700954521457</v>
      </c>
      <c r="DD119" s="15">
        <v>3681.5554191291576</v>
      </c>
      <c r="DE119" s="16">
        <v>3639.2948918837164</v>
      </c>
      <c r="DF119" s="51">
        <f t="shared" si="127"/>
        <v>-0.05704843474222798</v>
      </c>
      <c r="DG119" s="31">
        <f t="shared" si="128"/>
        <v>-5.225173214551404E-06</v>
      </c>
      <c r="DI119" s="85" t="s">
        <v>114</v>
      </c>
      <c r="DJ119" s="14">
        <v>1284.170082741712</v>
      </c>
      <c r="DK119" s="15">
        <v>1306.5002074175368</v>
      </c>
      <c r="DL119" s="15">
        <v>1313.6402297653722</v>
      </c>
      <c r="DM119" s="16">
        <v>1313.5367907732086</v>
      </c>
      <c r="DN119" s="51">
        <f t="shared" si="129"/>
        <v>29.366708031496728</v>
      </c>
      <c r="DO119" s="31">
        <f t="shared" si="130"/>
        <v>0.007565367131901368</v>
      </c>
      <c r="DQ119" s="85" t="s">
        <v>114</v>
      </c>
      <c r="DR119" s="14">
        <v>866.2484208043446</v>
      </c>
      <c r="DS119" s="15">
        <v>904.9416315833438</v>
      </c>
      <c r="DT119" s="15">
        <v>932.5301658861631</v>
      </c>
      <c r="DU119" s="16">
        <v>953.7696871232116</v>
      </c>
      <c r="DV119" s="51">
        <f t="shared" si="131"/>
        <v>87.52126631886699</v>
      </c>
      <c r="DW119" s="31">
        <f t="shared" si="132"/>
        <v>0.03260372298577785</v>
      </c>
      <c r="DY119" s="146" t="s">
        <v>114</v>
      </c>
      <c r="DZ119" s="104">
        <v>22024.146539638168</v>
      </c>
      <c r="EA119" s="105">
        <v>22421.764464292475</v>
      </c>
      <c r="EB119" s="105">
        <v>22577.9489569532</v>
      </c>
      <c r="EC119" s="106">
        <v>22528.13402851727</v>
      </c>
      <c r="ED119" s="107">
        <f t="shared" si="133"/>
        <v>503.9874888791019</v>
      </c>
      <c r="EE119" s="108">
        <f t="shared" si="134"/>
        <v>0.007570347250620557</v>
      </c>
    </row>
    <row r="120" spans="1:135" ht="15.6">
      <c r="A120" s="85" t="s">
        <v>115</v>
      </c>
      <c r="B120" s="40">
        <v>528.6311248980718</v>
      </c>
      <c r="C120" s="41">
        <v>548.1293096669996</v>
      </c>
      <c r="D120" s="41">
        <v>565.4947376164189</v>
      </c>
      <c r="E120" s="42">
        <v>582.2667022366164</v>
      </c>
      <c r="F120" s="51">
        <f t="shared" si="101"/>
        <v>53.635577338544635</v>
      </c>
      <c r="G120" s="31">
        <f t="shared" si="102"/>
        <v>0.032737011512521175</v>
      </c>
      <c r="H120" s="47"/>
      <c r="I120" s="85" t="s">
        <v>115</v>
      </c>
      <c r="J120" s="74">
        <v>5819.238031728358</v>
      </c>
      <c r="K120" s="15">
        <v>6001.67238243886</v>
      </c>
      <c r="L120" s="15">
        <v>6154.1858552030035</v>
      </c>
      <c r="M120" s="75">
        <v>6325.664362876095</v>
      </c>
      <c r="N120" s="51">
        <f t="shared" si="103"/>
        <v>506.4263311477371</v>
      </c>
      <c r="O120" s="31">
        <f t="shared" si="104"/>
        <v>0.028205701041992493</v>
      </c>
      <c r="Q120" s="85" t="s">
        <v>115</v>
      </c>
      <c r="R120" s="14">
        <v>1056.5577748728363</v>
      </c>
      <c r="S120" s="15">
        <v>1108.4538468649687</v>
      </c>
      <c r="T120" s="15">
        <v>1154.9217426235077</v>
      </c>
      <c r="U120" s="16">
        <v>1172.8642195621755</v>
      </c>
      <c r="V120" s="51">
        <f t="shared" si="105"/>
        <v>116.30644468933929</v>
      </c>
      <c r="W120" s="31">
        <f t="shared" si="106"/>
        <v>0.03542384551078426</v>
      </c>
      <c r="Y120" s="85" t="s">
        <v>115</v>
      </c>
      <c r="Z120" s="14">
        <v>886.5160836308085</v>
      </c>
      <c r="AA120" s="15">
        <v>894.4992651333328</v>
      </c>
      <c r="AB120" s="15">
        <v>899.2228962390132</v>
      </c>
      <c r="AC120" s="16">
        <v>913.9292406057024</v>
      </c>
      <c r="AD120" s="51">
        <f t="shared" si="107"/>
        <v>27.413156974893923</v>
      </c>
      <c r="AE120" s="31">
        <f t="shared" si="108"/>
        <v>0.010202993505912472</v>
      </c>
      <c r="AG120" s="85" t="s">
        <v>115</v>
      </c>
      <c r="AH120" s="14">
        <v>105.05268578455129</v>
      </c>
      <c r="AI120" s="15">
        <v>107.88370444691384</v>
      </c>
      <c r="AJ120" s="15">
        <v>110.28175976942966</v>
      </c>
      <c r="AK120" s="16">
        <v>112.70201197910391</v>
      </c>
      <c r="AL120" s="51">
        <f t="shared" si="109"/>
        <v>7.6493261945526285</v>
      </c>
      <c r="AM120" s="31">
        <f t="shared" si="110"/>
        <v>0.02370502804676944</v>
      </c>
      <c r="AO120" s="85" t="s">
        <v>115</v>
      </c>
      <c r="AP120" s="14">
        <v>376.16672454051127</v>
      </c>
      <c r="AQ120" s="15">
        <v>379.98390810119935</v>
      </c>
      <c r="AR120" s="15">
        <v>382.141870615854</v>
      </c>
      <c r="AS120" s="16">
        <v>383.7949143589673</v>
      </c>
      <c r="AT120" s="51">
        <f t="shared" si="111"/>
        <v>7.628189818456008</v>
      </c>
      <c r="AU120" s="31">
        <f t="shared" si="112"/>
        <v>0.0067143982708977035</v>
      </c>
      <c r="AW120" s="85" t="s">
        <v>115</v>
      </c>
      <c r="AX120" s="74">
        <v>251.08229936760978</v>
      </c>
      <c r="AY120" s="15">
        <v>255.6144748427486</v>
      </c>
      <c r="AZ120" s="15">
        <v>258.87106131837294</v>
      </c>
      <c r="BA120" s="75">
        <v>261.7578496800241</v>
      </c>
      <c r="BB120" s="51">
        <f t="shared" si="113"/>
        <v>10.675550312414316</v>
      </c>
      <c r="BC120" s="31">
        <f t="shared" si="114"/>
        <v>0.013976459149481535</v>
      </c>
      <c r="BE120" s="85" t="s">
        <v>115</v>
      </c>
      <c r="BF120" s="14">
        <v>629.4822397070769</v>
      </c>
      <c r="BG120" s="15">
        <v>640.3236255782386</v>
      </c>
      <c r="BH120" s="15">
        <v>647.429516654524</v>
      </c>
      <c r="BI120" s="16">
        <v>653.4965243879439</v>
      </c>
      <c r="BJ120" s="51">
        <f t="shared" si="115"/>
        <v>24.014284680866922</v>
      </c>
      <c r="BK120" s="31">
        <f t="shared" si="116"/>
        <v>0.01255805667397314</v>
      </c>
      <c r="BM120" s="85" t="s">
        <v>115</v>
      </c>
      <c r="BN120" s="14">
        <v>2222.9416949402616</v>
      </c>
      <c r="BO120" s="15">
        <v>2268.2120729797157</v>
      </c>
      <c r="BP120" s="15">
        <v>2303.5563595717504</v>
      </c>
      <c r="BQ120" s="16">
        <v>2336.8178770429477</v>
      </c>
      <c r="BR120" s="51">
        <f t="shared" si="117"/>
        <v>113.87618210268602</v>
      </c>
      <c r="BS120" s="31">
        <f t="shared" si="118"/>
        <v>0.016792337785219935</v>
      </c>
      <c r="BU120" s="85" t="s">
        <v>115</v>
      </c>
      <c r="BV120" s="14">
        <v>135.0210559131712</v>
      </c>
      <c r="BW120" s="15">
        <v>137.93470411694108</v>
      </c>
      <c r="BX120" s="15">
        <v>140.28546465843655</v>
      </c>
      <c r="BY120" s="16">
        <v>142.46887961806726</v>
      </c>
      <c r="BZ120" s="51">
        <f t="shared" si="119"/>
        <v>7.447823704896052</v>
      </c>
      <c r="CA120" s="31">
        <f t="shared" si="120"/>
        <v>0.01805873921708967</v>
      </c>
      <c r="CC120" s="85" t="s">
        <v>115</v>
      </c>
      <c r="CD120" s="14">
        <v>73.3452916878884</v>
      </c>
      <c r="CE120" s="15">
        <v>76.89840970743128</v>
      </c>
      <c r="CF120" s="15">
        <v>80.25912201889349</v>
      </c>
      <c r="CG120" s="16">
        <v>83.63711802384975</v>
      </c>
      <c r="CH120" s="51">
        <f t="shared" si="121"/>
        <v>10.291826335961346</v>
      </c>
      <c r="CI120" s="31">
        <f t="shared" si="122"/>
        <v>0.04474172462218151</v>
      </c>
      <c r="CK120" s="85" t="s">
        <v>115</v>
      </c>
      <c r="CL120" s="14">
        <v>132.761635566485</v>
      </c>
      <c r="CM120" s="15">
        <v>139.7200051777167</v>
      </c>
      <c r="CN120" s="15">
        <v>146.2792600382026</v>
      </c>
      <c r="CO120" s="16">
        <v>152.91244290679742</v>
      </c>
      <c r="CP120" s="51">
        <f t="shared" si="123"/>
        <v>20.15080734031241</v>
      </c>
      <c r="CQ120" s="31">
        <f t="shared" si="124"/>
        <v>0.04823038438460858</v>
      </c>
      <c r="CS120" s="85" t="s">
        <v>115</v>
      </c>
      <c r="CT120" s="14">
        <v>76.194612818795</v>
      </c>
      <c r="CU120" s="15">
        <v>79.37476759608774</v>
      </c>
      <c r="CV120" s="15">
        <v>82.31895857470157</v>
      </c>
      <c r="CW120" s="16">
        <v>85.26213658933064</v>
      </c>
      <c r="CX120" s="51">
        <f t="shared" si="125"/>
        <v>9.067523770535644</v>
      </c>
      <c r="CY120" s="31">
        <f t="shared" si="126"/>
        <v>0.0381911321503734</v>
      </c>
      <c r="DA120" s="85" t="s">
        <v>115</v>
      </c>
      <c r="DB120" s="14">
        <v>2176.3035491535857</v>
      </c>
      <c r="DC120" s="15">
        <v>2236.02665258401</v>
      </c>
      <c r="DD120" s="15">
        <v>2286.3485656042417</v>
      </c>
      <c r="DE120" s="16">
        <v>2333.225252352136</v>
      </c>
      <c r="DF120" s="51">
        <f t="shared" si="127"/>
        <v>156.9217031985504</v>
      </c>
      <c r="DG120" s="31">
        <f t="shared" si="128"/>
        <v>0.023479305919310356</v>
      </c>
      <c r="DI120" s="85" t="s">
        <v>115</v>
      </c>
      <c r="DJ120" s="14">
        <v>848.8713470538338</v>
      </c>
      <c r="DK120" s="15">
        <v>864.2467684020935</v>
      </c>
      <c r="DL120" s="15">
        <v>875.4116147593224</v>
      </c>
      <c r="DM120" s="16">
        <v>885.5013483180354</v>
      </c>
      <c r="DN120" s="51">
        <f t="shared" si="129"/>
        <v>36.63000126420161</v>
      </c>
      <c r="DO120" s="31">
        <f t="shared" si="130"/>
        <v>0.014181733274046815</v>
      </c>
      <c r="DQ120" s="85" t="s">
        <v>115</v>
      </c>
      <c r="DR120" s="14">
        <v>424.2244247674636</v>
      </c>
      <c r="DS120" s="15">
        <v>435.3041841203024</v>
      </c>
      <c r="DT120" s="15">
        <v>444.5297895980063</v>
      </c>
      <c r="DU120" s="16">
        <v>453.17086562982524</v>
      </c>
      <c r="DV120" s="51">
        <f t="shared" si="131"/>
        <v>28.94644086236167</v>
      </c>
      <c r="DW120" s="31">
        <f t="shared" si="132"/>
        <v>0.02224604100444383</v>
      </c>
      <c r="DY120" s="146" t="s">
        <v>115</v>
      </c>
      <c r="DZ120" s="104">
        <v>15854.714876886392</v>
      </c>
      <c r="EA120" s="105">
        <v>16300.0255225524</v>
      </c>
      <c r="EB120" s="105">
        <v>16675.316993375534</v>
      </c>
      <c r="EC120" s="106">
        <v>17040.43506285592</v>
      </c>
      <c r="ED120" s="107">
        <f t="shared" si="133"/>
        <v>1185.720185969527</v>
      </c>
      <c r="EE120" s="108">
        <f t="shared" si="134"/>
        <v>0.024332017008041218</v>
      </c>
    </row>
    <row r="121" spans="1:135" ht="15.6">
      <c r="A121" s="85" t="s">
        <v>116</v>
      </c>
      <c r="B121" s="40">
        <v>196.0401829061199</v>
      </c>
      <c r="C121" s="41">
        <v>201.48529864123853</v>
      </c>
      <c r="D121" s="41">
        <v>205.6253565878314</v>
      </c>
      <c r="E121" s="42">
        <v>208.599661484326</v>
      </c>
      <c r="F121" s="51">
        <f t="shared" si="101"/>
        <v>12.559478578206097</v>
      </c>
      <c r="G121" s="31">
        <f t="shared" si="102"/>
        <v>0.020914800824128</v>
      </c>
      <c r="H121" s="47"/>
      <c r="I121" s="85" t="s">
        <v>116</v>
      </c>
      <c r="J121" s="74">
        <v>2108.5741268338907</v>
      </c>
      <c r="K121" s="15">
        <v>2179.262475974251</v>
      </c>
      <c r="L121" s="15">
        <v>2235.9849110746186</v>
      </c>
      <c r="M121" s="75">
        <v>2289.482957059181</v>
      </c>
      <c r="N121" s="51">
        <f t="shared" si="103"/>
        <v>180.90883022529033</v>
      </c>
      <c r="O121" s="31">
        <f t="shared" si="104"/>
        <v>0.02781790875625556</v>
      </c>
      <c r="Q121" s="85" t="s">
        <v>116</v>
      </c>
      <c r="R121" s="14">
        <v>488.39495605107476</v>
      </c>
      <c r="S121" s="15">
        <v>511.3902832545437</v>
      </c>
      <c r="T121" s="15">
        <v>531.0965983378692</v>
      </c>
      <c r="U121" s="16">
        <v>534.6506517497886</v>
      </c>
      <c r="V121" s="51">
        <f t="shared" si="105"/>
        <v>46.25569569871385</v>
      </c>
      <c r="W121" s="31">
        <f t="shared" si="106"/>
        <v>0.03062255692030491</v>
      </c>
      <c r="Y121" s="85" t="s">
        <v>116</v>
      </c>
      <c r="Z121" s="14">
        <v>393.89436140604255</v>
      </c>
      <c r="AA121" s="15">
        <v>399.4377846618941</v>
      </c>
      <c r="AB121" s="15">
        <v>402.0482080615425</v>
      </c>
      <c r="AC121" s="16">
        <v>404.32434841162245</v>
      </c>
      <c r="AD121" s="51">
        <f t="shared" si="107"/>
        <v>10.429987005579903</v>
      </c>
      <c r="AE121" s="31">
        <f t="shared" si="108"/>
        <v>0.008749603750752621</v>
      </c>
      <c r="AG121" s="85" t="s">
        <v>116</v>
      </c>
      <c r="AH121" s="14">
        <v>59.69004523775659</v>
      </c>
      <c r="AI121" s="15">
        <v>61.95228392620467</v>
      </c>
      <c r="AJ121" s="15">
        <v>63.820696356136644</v>
      </c>
      <c r="AK121" s="16">
        <v>65.95646405784474</v>
      </c>
      <c r="AL121" s="51">
        <f t="shared" si="109"/>
        <v>6.266418820088148</v>
      </c>
      <c r="AM121" s="31">
        <f t="shared" si="110"/>
        <v>0.03383639987248488</v>
      </c>
      <c r="AO121" s="85" t="s">
        <v>116</v>
      </c>
      <c r="AP121" s="14">
        <v>210.21217695539815</v>
      </c>
      <c r="AQ121" s="15">
        <v>214.0034531991957</v>
      </c>
      <c r="AR121" s="15">
        <v>216.3051983531192</v>
      </c>
      <c r="AS121" s="16">
        <v>217.80436746055304</v>
      </c>
      <c r="AT121" s="51">
        <f t="shared" si="111"/>
        <v>7.592190505154889</v>
      </c>
      <c r="AU121" s="31">
        <f t="shared" si="112"/>
        <v>0.011896836320369752</v>
      </c>
      <c r="AW121" s="85" t="s">
        <v>116</v>
      </c>
      <c r="AX121" s="74">
        <v>117.42579233783692</v>
      </c>
      <c r="AY121" s="15">
        <v>120.32868437445923</v>
      </c>
      <c r="AZ121" s="15">
        <v>122.45570808930688</v>
      </c>
      <c r="BA121" s="75">
        <v>124.17585732362633</v>
      </c>
      <c r="BB121" s="51">
        <f t="shared" si="113"/>
        <v>6.7500649857894075</v>
      </c>
      <c r="BC121" s="31">
        <f t="shared" si="114"/>
        <v>0.018805363404708286</v>
      </c>
      <c r="BE121" s="85" t="s">
        <v>116</v>
      </c>
      <c r="BF121" s="14">
        <v>266.566516597513</v>
      </c>
      <c r="BG121" s="15">
        <v>272.7781044066596</v>
      </c>
      <c r="BH121" s="15">
        <v>276.409156349333</v>
      </c>
      <c r="BI121" s="16">
        <v>278.81152628917806</v>
      </c>
      <c r="BJ121" s="51">
        <f t="shared" si="115"/>
        <v>12.245009691665075</v>
      </c>
      <c r="BK121" s="31">
        <f t="shared" si="116"/>
        <v>0.01508336109377506</v>
      </c>
      <c r="BM121" s="85" t="s">
        <v>116</v>
      </c>
      <c r="BN121" s="14">
        <v>642.7351351342469</v>
      </c>
      <c r="BO121" s="15">
        <v>659.4688455017249</v>
      </c>
      <c r="BP121" s="15">
        <v>671.1840139705519</v>
      </c>
      <c r="BQ121" s="16">
        <v>681.6500042247212</v>
      </c>
      <c r="BR121" s="51">
        <f t="shared" si="117"/>
        <v>38.914869090474326</v>
      </c>
      <c r="BS121" s="31">
        <f t="shared" si="118"/>
        <v>0.019787771996069292</v>
      </c>
      <c r="BU121" s="85" t="s">
        <v>116</v>
      </c>
      <c r="BV121" s="14">
        <v>70.67615837919763</v>
      </c>
      <c r="BW121" s="15">
        <v>71.78040209433533</v>
      </c>
      <c r="BX121" s="15">
        <v>72.06625151717324</v>
      </c>
      <c r="BY121" s="16">
        <v>71.96991425732095</v>
      </c>
      <c r="BZ121" s="51">
        <f t="shared" si="119"/>
        <v>1.2937558781233207</v>
      </c>
      <c r="CA121" s="31">
        <f t="shared" si="120"/>
        <v>0.006064944576605225</v>
      </c>
      <c r="CC121" s="85" t="s">
        <v>116</v>
      </c>
      <c r="CD121" s="14">
        <v>40.583311939750516</v>
      </c>
      <c r="CE121" s="15">
        <v>42.36971123728457</v>
      </c>
      <c r="CF121" s="15">
        <v>43.98268447978455</v>
      </c>
      <c r="CG121" s="16">
        <v>45.469649495853446</v>
      </c>
      <c r="CH121" s="51">
        <f t="shared" si="121"/>
        <v>4.88633755610293</v>
      </c>
      <c r="CI121" s="31">
        <f t="shared" si="122"/>
        <v>0.03862324963630326</v>
      </c>
      <c r="CK121" s="85" t="s">
        <v>116</v>
      </c>
      <c r="CL121" s="14">
        <v>66.5625029411363</v>
      </c>
      <c r="CM121" s="15">
        <v>69.58389678771668</v>
      </c>
      <c r="CN121" s="15">
        <v>72.28652300269285</v>
      </c>
      <c r="CO121" s="16">
        <v>74.8007618245406</v>
      </c>
      <c r="CP121" s="51">
        <f t="shared" si="123"/>
        <v>8.2382588834043</v>
      </c>
      <c r="CQ121" s="31">
        <f t="shared" si="124"/>
        <v>0.039661892107623276</v>
      </c>
      <c r="CS121" s="85" t="s">
        <v>116</v>
      </c>
      <c r="CT121" s="14">
        <v>36.91581941202989</v>
      </c>
      <c r="CU121" s="15">
        <v>37.9153463416871</v>
      </c>
      <c r="CV121" s="15">
        <v>39.019156605621674</v>
      </c>
      <c r="CW121" s="16">
        <v>40.49147829230907</v>
      </c>
      <c r="CX121" s="51">
        <f t="shared" si="125"/>
        <v>3.575658880279178</v>
      </c>
      <c r="CY121" s="31">
        <f t="shared" si="126"/>
        <v>0.03129688647145179</v>
      </c>
      <c r="DA121" s="85" t="s">
        <v>116</v>
      </c>
      <c r="DB121" s="14">
        <v>868.3418942265474</v>
      </c>
      <c r="DC121" s="15">
        <v>893.7666986902715</v>
      </c>
      <c r="DD121" s="15">
        <v>912.7147931558575</v>
      </c>
      <c r="DE121" s="16">
        <v>927.034919555776</v>
      </c>
      <c r="DF121" s="51">
        <f t="shared" si="127"/>
        <v>58.69302532922859</v>
      </c>
      <c r="DG121" s="31">
        <f t="shared" si="128"/>
        <v>0.02204130137753335</v>
      </c>
      <c r="DI121" s="85" t="s">
        <v>116</v>
      </c>
      <c r="DJ121" s="14">
        <v>304.4132510476077</v>
      </c>
      <c r="DK121" s="15">
        <v>313.3204218962509</v>
      </c>
      <c r="DL121" s="15">
        <v>319.8438360837596</v>
      </c>
      <c r="DM121" s="16">
        <v>326.43782814340176</v>
      </c>
      <c r="DN121" s="51">
        <f t="shared" si="129"/>
        <v>22.024577095794086</v>
      </c>
      <c r="DO121" s="31">
        <f t="shared" si="130"/>
        <v>0.023557650714940426</v>
      </c>
      <c r="DQ121" s="85" t="s">
        <v>116</v>
      </c>
      <c r="DR121" s="14">
        <v>134.87499812449795</v>
      </c>
      <c r="DS121" s="15">
        <v>139.2049260879777</v>
      </c>
      <c r="DT121" s="15">
        <v>142.43653091438875</v>
      </c>
      <c r="DU121" s="16">
        <v>143.7751570757708</v>
      </c>
      <c r="DV121" s="51">
        <f t="shared" si="131"/>
        <v>8.900158951272857</v>
      </c>
      <c r="DW121" s="31">
        <f t="shared" si="132"/>
        <v>0.021529233913286205</v>
      </c>
      <c r="DY121" s="146" t="s">
        <v>116</v>
      </c>
      <c r="DZ121" s="104">
        <v>5815.607839453085</v>
      </c>
      <c r="EA121" s="105">
        <v>5990.649671266498</v>
      </c>
      <c r="EB121" s="105">
        <v>6123.893233147803</v>
      </c>
      <c r="EC121" s="106">
        <v>6229.137020169648</v>
      </c>
      <c r="ED121" s="107">
        <f t="shared" si="133"/>
        <v>413.52918071656313</v>
      </c>
      <c r="EE121" s="108">
        <f t="shared" si="134"/>
        <v>0.023161657745122133</v>
      </c>
    </row>
    <row r="122" spans="1:135" ht="15.6">
      <c r="A122" s="85" t="s">
        <v>117</v>
      </c>
      <c r="B122" s="40">
        <v>1260.0154023630168</v>
      </c>
      <c r="C122" s="41">
        <v>1275.7284959931815</v>
      </c>
      <c r="D122" s="41">
        <v>1284.8888188816088</v>
      </c>
      <c r="E122" s="42">
        <v>1289.9605959074217</v>
      </c>
      <c r="F122" s="51">
        <f t="shared" si="101"/>
        <v>29.9451935444049</v>
      </c>
      <c r="G122" s="31">
        <f t="shared" si="102"/>
        <v>0.007859971030591106</v>
      </c>
      <c r="H122" s="47"/>
      <c r="I122" s="85" t="s">
        <v>117</v>
      </c>
      <c r="J122" s="74">
        <v>7261.050814323277</v>
      </c>
      <c r="K122" s="15">
        <v>7322.542526856139</v>
      </c>
      <c r="L122" s="15">
        <v>7332.70534952761</v>
      </c>
      <c r="M122" s="75">
        <v>7314.669279961843</v>
      </c>
      <c r="N122" s="51">
        <f t="shared" si="103"/>
        <v>53.618465638565795</v>
      </c>
      <c r="O122" s="31">
        <f t="shared" si="104"/>
        <v>0.0024554308470841057</v>
      </c>
      <c r="Q122" s="85" t="s">
        <v>117</v>
      </c>
      <c r="R122" s="14">
        <v>3567.8323999938466</v>
      </c>
      <c r="S122" s="15">
        <v>3644.487968514449</v>
      </c>
      <c r="T122" s="15">
        <v>3701.8327373277607</v>
      </c>
      <c r="U122" s="16">
        <v>3669.322993202699</v>
      </c>
      <c r="V122" s="51">
        <f t="shared" si="105"/>
        <v>101.49059320885226</v>
      </c>
      <c r="W122" s="31">
        <f t="shared" si="106"/>
        <v>0.009393489135974153</v>
      </c>
      <c r="Y122" s="85" t="s">
        <v>117</v>
      </c>
      <c r="Z122" s="14">
        <v>2251.520383668738</v>
      </c>
      <c r="AA122" s="15">
        <v>2219.2375069874793</v>
      </c>
      <c r="AB122" s="15">
        <v>2170.1962053588395</v>
      </c>
      <c r="AC122" s="16">
        <v>2137.0003160449673</v>
      </c>
      <c r="AD122" s="51">
        <f t="shared" si="107"/>
        <v>-114.5200676237705</v>
      </c>
      <c r="AE122" s="31">
        <f t="shared" si="108"/>
        <v>-0.017250342593752244</v>
      </c>
      <c r="AG122" s="85" t="s">
        <v>117</v>
      </c>
      <c r="AH122" s="14">
        <v>306.57319563504296</v>
      </c>
      <c r="AI122" s="15">
        <v>306.54736098019174</v>
      </c>
      <c r="AJ122" s="15">
        <v>306.61881817933465</v>
      </c>
      <c r="AK122" s="16">
        <v>302.4783749631356</v>
      </c>
      <c r="AL122" s="51">
        <f t="shared" si="109"/>
        <v>-4.094820671907371</v>
      </c>
      <c r="AM122" s="31">
        <f t="shared" si="110"/>
        <v>-0.004472220001963456</v>
      </c>
      <c r="AO122" s="85" t="s">
        <v>117</v>
      </c>
      <c r="AP122" s="14">
        <v>1094.968965289992</v>
      </c>
      <c r="AQ122" s="15">
        <v>1087.4846334237457</v>
      </c>
      <c r="AR122" s="15">
        <v>1072.4371689398426</v>
      </c>
      <c r="AS122" s="16">
        <v>1053.8484172078925</v>
      </c>
      <c r="AT122" s="51">
        <f t="shared" si="111"/>
        <v>-41.1205480820995</v>
      </c>
      <c r="AU122" s="31">
        <f t="shared" si="112"/>
        <v>-0.012678079881990878</v>
      </c>
      <c r="AW122" s="85" t="s">
        <v>117</v>
      </c>
      <c r="AX122" s="74">
        <v>915.3904170859311</v>
      </c>
      <c r="AY122" s="15">
        <v>915.9919388658243</v>
      </c>
      <c r="AZ122" s="15">
        <v>909.9266252424933</v>
      </c>
      <c r="BA122" s="75">
        <v>899.5555653733365</v>
      </c>
      <c r="BB122" s="51">
        <f t="shared" si="113"/>
        <v>-15.834851712594514</v>
      </c>
      <c r="BC122" s="31">
        <f t="shared" si="114"/>
        <v>-0.0057997277685415405</v>
      </c>
      <c r="BE122" s="85" t="s">
        <v>117</v>
      </c>
      <c r="BF122" s="14">
        <v>1784.2010355717507</v>
      </c>
      <c r="BG122" s="15">
        <v>1779.57923802673</v>
      </c>
      <c r="BH122" s="15">
        <v>1762.4372425512713</v>
      </c>
      <c r="BI122" s="16">
        <v>1738.9167750117965</v>
      </c>
      <c r="BJ122" s="51">
        <f t="shared" si="115"/>
        <v>-45.28426055995419</v>
      </c>
      <c r="BK122" s="31">
        <f t="shared" si="116"/>
        <v>-0.008532833498900994</v>
      </c>
      <c r="BM122" s="85" t="s">
        <v>117</v>
      </c>
      <c r="BN122" s="14">
        <v>1853.147373902498</v>
      </c>
      <c r="BO122" s="15">
        <v>1852.74974635944</v>
      </c>
      <c r="BP122" s="15">
        <v>1834.9539316918767</v>
      </c>
      <c r="BQ122" s="16">
        <v>1809.2550288658272</v>
      </c>
      <c r="BR122" s="51">
        <f t="shared" si="117"/>
        <v>-43.892345036670804</v>
      </c>
      <c r="BS122" s="31">
        <f t="shared" si="118"/>
        <v>-0.0079582648075186</v>
      </c>
      <c r="BU122" s="85" t="s">
        <v>117</v>
      </c>
      <c r="BV122" s="14">
        <v>348.1797936467411</v>
      </c>
      <c r="BW122" s="15">
        <v>348.261134629322</v>
      </c>
      <c r="BX122" s="15">
        <v>344.71058475580236</v>
      </c>
      <c r="BY122" s="16">
        <v>339.4525280967981</v>
      </c>
      <c r="BZ122" s="51">
        <f t="shared" si="119"/>
        <v>-8.727265549942956</v>
      </c>
      <c r="CA122" s="31">
        <f t="shared" si="120"/>
        <v>-0.008425929987126213</v>
      </c>
      <c r="CC122" s="85" t="s">
        <v>117</v>
      </c>
      <c r="CD122" s="14">
        <v>250.3407518923142</v>
      </c>
      <c r="CE122" s="15">
        <v>255.2224351007384</v>
      </c>
      <c r="CF122" s="15">
        <v>257.84616000909017</v>
      </c>
      <c r="CG122" s="16">
        <v>259.1046650511221</v>
      </c>
      <c r="CH122" s="51">
        <f t="shared" si="121"/>
        <v>8.763913158807895</v>
      </c>
      <c r="CI122" s="31">
        <f t="shared" si="122"/>
        <v>0.011535727477812951</v>
      </c>
      <c r="CK122" s="85" t="s">
        <v>117</v>
      </c>
      <c r="CL122" s="14">
        <v>403.0725954957286</v>
      </c>
      <c r="CM122" s="15">
        <v>413.01835983129155</v>
      </c>
      <c r="CN122" s="15">
        <v>419.60687817695344</v>
      </c>
      <c r="CO122" s="16">
        <v>424.04850294260865</v>
      </c>
      <c r="CP122" s="51">
        <f t="shared" si="123"/>
        <v>20.975907446880058</v>
      </c>
      <c r="CQ122" s="31">
        <f t="shared" si="124"/>
        <v>0.017054176284588163</v>
      </c>
      <c r="CS122" s="85" t="s">
        <v>117</v>
      </c>
      <c r="CT122" s="14">
        <v>226.11256841345022</v>
      </c>
      <c r="CU122" s="15">
        <v>229.33067256602254</v>
      </c>
      <c r="CV122" s="15">
        <v>228.6809450312204</v>
      </c>
      <c r="CW122" s="16">
        <v>228.1012895248948</v>
      </c>
      <c r="CX122" s="51">
        <f t="shared" si="125"/>
        <v>1.9887211114445904</v>
      </c>
      <c r="CY122" s="31">
        <f t="shared" si="126"/>
        <v>0.0029232032552419795</v>
      </c>
      <c r="DA122" s="85" t="s">
        <v>117</v>
      </c>
      <c r="DB122" s="14">
        <v>4513.38891864093</v>
      </c>
      <c r="DC122" s="15">
        <v>4525.945228875925</v>
      </c>
      <c r="DD122" s="15">
        <v>4504.358385868411</v>
      </c>
      <c r="DE122" s="16">
        <v>4450.9670452567425</v>
      </c>
      <c r="DF122" s="51">
        <f t="shared" si="127"/>
        <v>-62.421873384187165</v>
      </c>
      <c r="DG122" s="31">
        <f t="shared" si="128"/>
        <v>-0.004631543977228203</v>
      </c>
      <c r="DI122" s="85" t="s">
        <v>117</v>
      </c>
      <c r="DJ122" s="14">
        <v>1324.0984912707836</v>
      </c>
      <c r="DK122" s="15">
        <v>1322.1080716938077</v>
      </c>
      <c r="DL122" s="15">
        <v>1310.1951958784837</v>
      </c>
      <c r="DM122" s="16">
        <v>1292.8616442400646</v>
      </c>
      <c r="DN122" s="51">
        <f t="shared" si="129"/>
        <v>-31.23684703071899</v>
      </c>
      <c r="DO122" s="31">
        <f t="shared" si="130"/>
        <v>-0.007926337446137799</v>
      </c>
      <c r="DQ122" s="85" t="s">
        <v>117</v>
      </c>
      <c r="DR122" s="14">
        <v>699.498843843353</v>
      </c>
      <c r="DS122" s="15">
        <v>707.8908542493219</v>
      </c>
      <c r="DT122" s="15">
        <v>710.7901533167909</v>
      </c>
      <c r="DU122" s="16">
        <v>710.2327897336859</v>
      </c>
      <c r="DV122" s="51">
        <f t="shared" si="131"/>
        <v>10.733945890332848</v>
      </c>
      <c r="DW122" s="31">
        <f t="shared" si="132"/>
        <v>0.0050891217758841645</v>
      </c>
      <c r="DY122" s="146" t="s">
        <v>117</v>
      </c>
      <c r="DZ122" s="104">
        <v>29465.377598686984</v>
      </c>
      <c r="EA122" s="105">
        <v>29623.59720168317</v>
      </c>
      <c r="EB122" s="105">
        <v>29569.918138541376</v>
      </c>
      <c r="EC122" s="106">
        <v>29364.384503581532</v>
      </c>
      <c r="ED122" s="107">
        <f t="shared" si="133"/>
        <v>-100.99309510545208</v>
      </c>
      <c r="EE122" s="108">
        <f t="shared" si="134"/>
        <v>-0.0011438136185607517</v>
      </c>
    </row>
    <row r="123" spans="1:135" ht="15.6">
      <c r="A123" s="85" t="s">
        <v>118</v>
      </c>
      <c r="B123" s="40">
        <v>295.67806019222576</v>
      </c>
      <c r="C123" s="41">
        <v>300.9262942020644</v>
      </c>
      <c r="D123" s="41">
        <v>303.00679881843496</v>
      </c>
      <c r="E123" s="42">
        <v>303.4804709779387</v>
      </c>
      <c r="F123" s="51">
        <f t="shared" si="101"/>
        <v>7.802410785712937</v>
      </c>
      <c r="G123" s="31">
        <f t="shared" si="102"/>
        <v>0.008719809456032346</v>
      </c>
      <c r="H123" s="47"/>
      <c r="I123" s="85" t="s">
        <v>118</v>
      </c>
      <c r="J123" s="74">
        <v>10479.483207800662</v>
      </c>
      <c r="K123" s="15">
        <v>10689.593707650145</v>
      </c>
      <c r="L123" s="15">
        <v>10804.406179072557</v>
      </c>
      <c r="M123" s="75">
        <v>10909.432641036665</v>
      </c>
      <c r="N123" s="51">
        <f t="shared" si="103"/>
        <v>429.94943323600273</v>
      </c>
      <c r="O123" s="31">
        <f t="shared" si="104"/>
        <v>0.013493030099131609</v>
      </c>
      <c r="Q123" s="85" t="s">
        <v>118</v>
      </c>
      <c r="R123" s="14">
        <v>1332.9545282078327</v>
      </c>
      <c r="S123" s="15">
        <v>1381.0099494884967</v>
      </c>
      <c r="T123" s="15">
        <v>1417.7691548817936</v>
      </c>
      <c r="U123" s="16">
        <v>1405.286140297244</v>
      </c>
      <c r="V123" s="51">
        <f t="shared" si="105"/>
        <v>72.33161208941124</v>
      </c>
      <c r="W123" s="31">
        <f t="shared" si="106"/>
        <v>0.01777038477972126</v>
      </c>
      <c r="Y123" s="85" t="s">
        <v>118</v>
      </c>
      <c r="Z123" s="14">
        <v>957.4544572681561</v>
      </c>
      <c r="AA123" s="15">
        <v>977.5073361175632</v>
      </c>
      <c r="AB123" s="15">
        <v>983.7924347654326</v>
      </c>
      <c r="AC123" s="16">
        <v>984.3866864389873</v>
      </c>
      <c r="AD123" s="51">
        <f t="shared" si="107"/>
        <v>26.932229170831192</v>
      </c>
      <c r="AE123" s="31">
        <f t="shared" si="108"/>
        <v>0.009289763859397393</v>
      </c>
      <c r="AG123" s="85" t="s">
        <v>118</v>
      </c>
      <c r="AH123" s="14">
        <v>131.35821622366012</v>
      </c>
      <c r="AI123" s="15">
        <v>135.0958831423374</v>
      </c>
      <c r="AJ123" s="15">
        <v>138.09970846294658</v>
      </c>
      <c r="AK123" s="16">
        <v>140.73961160575186</v>
      </c>
      <c r="AL123" s="51">
        <f t="shared" si="109"/>
        <v>9.381395382091739</v>
      </c>
      <c r="AM123" s="31">
        <f t="shared" si="110"/>
        <v>0.02326087426849055</v>
      </c>
      <c r="AO123" s="85" t="s">
        <v>118</v>
      </c>
      <c r="AP123" s="14">
        <v>550.5104813661923</v>
      </c>
      <c r="AQ123" s="15">
        <v>555.9009003963989</v>
      </c>
      <c r="AR123" s="15">
        <v>556.8735047249397</v>
      </c>
      <c r="AS123" s="16">
        <v>555.043716586561</v>
      </c>
      <c r="AT123" s="51">
        <f t="shared" si="111"/>
        <v>4.533235220368738</v>
      </c>
      <c r="AU123" s="31">
        <f t="shared" si="112"/>
        <v>0.0027373676231270405</v>
      </c>
      <c r="AW123" s="85" t="s">
        <v>118</v>
      </c>
      <c r="AX123" s="74">
        <v>386.5639628817988</v>
      </c>
      <c r="AY123" s="15">
        <v>395.91987600754777</v>
      </c>
      <c r="AZ123" s="15">
        <v>402.00414697258265</v>
      </c>
      <c r="BA123" s="75">
        <v>406.56762333359404</v>
      </c>
      <c r="BB123" s="51">
        <f t="shared" si="113"/>
        <v>20.00366045179527</v>
      </c>
      <c r="BC123" s="31">
        <f t="shared" si="114"/>
        <v>0.01695985373539255</v>
      </c>
      <c r="BE123" s="85" t="s">
        <v>118</v>
      </c>
      <c r="BF123" s="14">
        <v>1227.682182582362</v>
      </c>
      <c r="BG123" s="15">
        <v>1258.2352973022296</v>
      </c>
      <c r="BH123" s="15">
        <v>1272.4883068882812</v>
      </c>
      <c r="BI123" s="16">
        <v>1279.9881803298508</v>
      </c>
      <c r="BJ123" s="51">
        <f t="shared" si="115"/>
        <v>52.305997747488846</v>
      </c>
      <c r="BK123" s="31">
        <f t="shared" si="116"/>
        <v>0.014004779672138534</v>
      </c>
      <c r="BM123" s="85" t="s">
        <v>118</v>
      </c>
      <c r="BN123" s="14">
        <v>1452.3827765943342</v>
      </c>
      <c r="BO123" s="15">
        <v>1451.841578267363</v>
      </c>
      <c r="BP123" s="15">
        <v>1441.3885523788203</v>
      </c>
      <c r="BQ123" s="16">
        <v>1431.3875916774962</v>
      </c>
      <c r="BR123" s="51">
        <f t="shared" si="117"/>
        <v>-20.99518491683807</v>
      </c>
      <c r="BS123" s="31">
        <f t="shared" si="118"/>
        <v>-0.004841967790573665</v>
      </c>
      <c r="BU123" s="85" t="s">
        <v>118</v>
      </c>
      <c r="BV123" s="14">
        <v>223.6142878592855</v>
      </c>
      <c r="BW123" s="15">
        <v>227.34157637016432</v>
      </c>
      <c r="BX123" s="15">
        <v>229.31800021537083</v>
      </c>
      <c r="BY123" s="16">
        <v>230.1837048645509</v>
      </c>
      <c r="BZ123" s="51">
        <f t="shared" si="119"/>
        <v>6.569417005265393</v>
      </c>
      <c r="CA123" s="31">
        <f t="shared" si="120"/>
        <v>0.009698417264645265</v>
      </c>
      <c r="CC123" s="85" t="s">
        <v>118</v>
      </c>
      <c r="CD123" s="14">
        <v>168.31576171890282</v>
      </c>
      <c r="CE123" s="15">
        <v>176.8685996573627</v>
      </c>
      <c r="CF123" s="15">
        <v>184.33160350673816</v>
      </c>
      <c r="CG123" s="16">
        <v>190.94223888865037</v>
      </c>
      <c r="CH123" s="51">
        <f t="shared" si="121"/>
        <v>22.626477169747545</v>
      </c>
      <c r="CI123" s="31">
        <f t="shared" si="122"/>
        <v>0.042939400237111514</v>
      </c>
      <c r="CK123" s="85" t="s">
        <v>118</v>
      </c>
      <c r="CL123" s="14">
        <v>311.3765263361189</v>
      </c>
      <c r="CM123" s="15">
        <v>325.4867796372072</v>
      </c>
      <c r="CN123" s="15">
        <v>337.79082419671863</v>
      </c>
      <c r="CO123" s="16">
        <v>348.6137439456834</v>
      </c>
      <c r="CP123" s="51">
        <f t="shared" si="123"/>
        <v>37.23721760956448</v>
      </c>
      <c r="CQ123" s="31">
        <f t="shared" si="124"/>
        <v>0.03837178429789745</v>
      </c>
      <c r="CS123" s="85" t="s">
        <v>118</v>
      </c>
      <c r="CT123" s="14">
        <v>114.20486448961213</v>
      </c>
      <c r="CU123" s="15">
        <v>115.98085955984229</v>
      </c>
      <c r="CV123" s="15">
        <v>120.31873929916391</v>
      </c>
      <c r="CW123" s="16">
        <v>126.07176500286279</v>
      </c>
      <c r="CX123" s="51">
        <f t="shared" si="125"/>
        <v>11.866900513250656</v>
      </c>
      <c r="CY123" s="31">
        <f t="shared" si="126"/>
        <v>0.03350141774299975</v>
      </c>
      <c r="DA123" s="85" t="s">
        <v>118</v>
      </c>
      <c r="DB123" s="14">
        <v>3525.7469842402406</v>
      </c>
      <c r="DC123" s="15">
        <v>3614.7203010293056</v>
      </c>
      <c r="DD123" s="15">
        <v>3676.768421110463</v>
      </c>
      <c r="DE123" s="16">
        <v>3718.918094243784</v>
      </c>
      <c r="DF123" s="51">
        <f t="shared" si="127"/>
        <v>193.17111000354316</v>
      </c>
      <c r="DG123" s="31">
        <f t="shared" si="128"/>
        <v>0.017939163586622175</v>
      </c>
      <c r="DI123" s="85" t="s">
        <v>118</v>
      </c>
      <c r="DJ123" s="14">
        <v>737.6229719755165</v>
      </c>
      <c r="DK123" s="15">
        <v>753.6813400731716</v>
      </c>
      <c r="DL123" s="15">
        <v>763.9963809621664</v>
      </c>
      <c r="DM123" s="16">
        <v>773.8269489801204</v>
      </c>
      <c r="DN123" s="51">
        <f t="shared" si="129"/>
        <v>36.20397700460387</v>
      </c>
      <c r="DO123" s="31">
        <f t="shared" si="130"/>
        <v>0.016100048758568297</v>
      </c>
      <c r="DQ123" s="85" t="s">
        <v>118</v>
      </c>
      <c r="DR123" s="14">
        <v>399.0943381654926</v>
      </c>
      <c r="DS123" s="15">
        <v>407.22000581440864</v>
      </c>
      <c r="DT123" s="15">
        <v>412.661778494737</v>
      </c>
      <c r="DU123" s="16">
        <v>412.52985118575845</v>
      </c>
      <c r="DV123" s="51">
        <f t="shared" si="131"/>
        <v>13.43551302026583</v>
      </c>
      <c r="DW123" s="31">
        <f t="shared" si="132"/>
        <v>0.011098046177031362</v>
      </c>
      <c r="DY123" s="146" t="s">
        <v>118</v>
      </c>
      <c r="DZ123" s="104">
        <v>21884.380691262024</v>
      </c>
      <c r="EA123" s="105">
        <v>22341.49477560876</v>
      </c>
      <c r="EB123" s="105">
        <v>22610.68689022968</v>
      </c>
      <c r="EC123" s="106">
        <v>22755.060039244836</v>
      </c>
      <c r="ED123" s="107">
        <f t="shared" si="133"/>
        <v>870.679347982812</v>
      </c>
      <c r="EE123" s="108">
        <f t="shared" si="134"/>
        <v>0.013089719389668186</v>
      </c>
    </row>
    <row r="124" spans="1:135" ht="15.6">
      <c r="A124" s="85" t="s">
        <v>119</v>
      </c>
      <c r="B124" s="40">
        <v>1489.5881590096262</v>
      </c>
      <c r="C124" s="41">
        <v>1485.8457226118437</v>
      </c>
      <c r="D124" s="41">
        <v>1482.883090091967</v>
      </c>
      <c r="E124" s="42">
        <v>1471.2479698100462</v>
      </c>
      <c r="F124" s="51">
        <f t="shared" si="101"/>
        <v>-18.34018919957998</v>
      </c>
      <c r="G124" s="31">
        <f t="shared" si="102"/>
        <v>-0.004121044666667073</v>
      </c>
      <c r="H124" s="47"/>
      <c r="I124" s="85" t="s">
        <v>119</v>
      </c>
      <c r="J124" s="74">
        <v>11232.466927182288</v>
      </c>
      <c r="K124" s="15">
        <v>11074.284733841074</v>
      </c>
      <c r="L124" s="15">
        <v>10907.453255785573</v>
      </c>
      <c r="M124" s="75">
        <v>10737.605437346472</v>
      </c>
      <c r="N124" s="51">
        <f t="shared" si="103"/>
        <v>-494.8614898358155</v>
      </c>
      <c r="O124" s="31">
        <f t="shared" si="104"/>
        <v>-0.014906551026096837</v>
      </c>
      <c r="Q124" s="85" t="s">
        <v>119</v>
      </c>
      <c r="R124" s="14">
        <v>4177.558957981575</v>
      </c>
      <c r="S124" s="15">
        <v>4198.9244449976695</v>
      </c>
      <c r="T124" s="15">
        <v>4221.9582223362295</v>
      </c>
      <c r="U124" s="16">
        <v>4122.838269265256</v>
      </c>
      <c r="V124" s="51">
        <f t="shared" si="105"/>
        <v>-54.72068871631927</v>
      </c>
      <c r="W124" s="31">
        <f t="shared" si="106"/>
        <v>-0.004385445103473162</v>
      </c>
      <c r="Y124" s="85" t="s">
        <v>119</v>
      </c>
      <c r="Z124" s="14">
        <v>3065.388338196985</v>
      </c>
      <c r="AA124" s="15">
        <v>2982.1921369002484</v>
      </c>
      <c r="AB124" s="15">
        <v>2923.418551318</v>
      </c>
      <c r="AC124" s="16">
        <v>2877.0603858687723</v>
      </c>
      <c r="AD124" s="51">
        <f t="shared" si="107"/>
        <v>-188.32795232821263</v>
      </c>
      <c r="AE124" s="31">
        <f t="shared" si="108"/>
        <v>-0.020913282657089693</v>
      </c>
      <c r="AG124" s="85" t="s">
        <v>119</v>
      </c>
      <c r="AH124" s="14">
        <v>442.6050585792538</v>
      </c>
      <c r="AI124" s="15">
        <v>434.5409751417102</v>
      </c>
      <c r="AJ124" s="15">
        <v>427.518606175099</v>
      </c>
      <c r="AK124" s="16">
        <v>423.9979258759048</v>
      </c>
      <c r="AL124" s="51">
        <f t="shared" si="109"/>
        <v>-18.60713270334901</v>
      </c>
      <c r="AM124" s="31">
        <f t="shared" si="110"/>
        <v>-0.01421443832715552</v>
      </c>
      <c r="AO124" s="85" t="s">
        <v>119</v>
      </c>
      <c r="AP124" s="14">
        <v>1661.1982600504632</v>
      </c>
      <c r="AQ124" s="15">
        <v>1635.1310224044155</v>
      </c>
      <c r="AR124" s="15">
        <v>1612.423260205934</v>
      </c>
      <c r="AS124" s="16">
        <v>1583.0937412533224</v>
      </c>
      <c r="AT124" s="51">
        <f t="shared" si="111"/>
        <v>-78.10451879714083</v>
      </c>
      <c r="AU124" s="31">
        <f t="shared" si="112"/>
        <v>-0.01592457120150459</v>
      </c>
      <c r="AW124" s="85" t="s">
        <v>119</v>
      </c>
      <c r="AX124" s="74">
        <v>1139.2970722005243</v>
      </c>
      <c r="AY124" s="15">
        <v>1109.5494446857635</v>
      </c>
      <c r="AZ124" s="15">
        <v>1083.5767313382773</v>
      </c>
      <c r="BA124" s="75">
        <v>1057.4952708146197</v>
      </c>
      <c r="BB124" s="51">
        <f t="shared" si="113"/>
        <v>-81.80180138590458</v>
      </c>
      <c r="BC124" s="31">
        <f t="shared" si="114"/>
        <v>-0.024530224506096432</v>
      </c>
      <c r="BE124" s="85" t="s">
        <v>119</v>
      </c>
      <c r="BF124" s="14">
        <v>2413.7773376568907</v>
      </c>
      <c r="BG124" s="15">
        <v>2361.2260240077244</v>
      </c>
      <c r="BH124" s="15">
        <v>2318.7818224959788</v>
      </c>
      <c r="BI124" s="16">
        <v>2270.2196172889053</v>
      </c>
      <c r="BJ124" s="51">
        <f t="shared" si="115"/>
        <v>-143.55772036798544</v>
      </c>
      <c r="BK124" s="31">
        <f t="shared" si="116"/>
        <v>-0.02023131281303736</v>
      </c>
      <c r="BM124" s="85" t="s">
        <v>119</v>
      </c>
      <c r="BN124" s="14">
        <v>4453.974205650487</v>
      </c>
      <c r="BO124" s="15">
        <v>4361.66319656713</v>
      </c>
      <c r="BP124" s="15">
        <v>4279.147905044152</v>
      </c>
      <c r="BQ124" s="16">
        <v>4182.859591580151</v>
      </c>
      <c r="BR124" s="51">
        <f t="shared" si="117"/>
        <v>-271.11461407033676</v>
      </c>
      <c r="BS124" s="31">
        <f t="shared" si="118"/>
        <v>-0.0207162912768164</v>
      </c>
      <c r="BU124" s="85" t="s">
        <v>119</v>
      </c>
      <c r="BV124" s="14">
        <v>784.0548104789715</v>
      </c>
      <c r="BW124" s="15">
        <v>762.5296413375897</v>
      </c>
      <c r="BX124" s="15">
        <v>734.7051862838345</v>
      </c>
      <c r="BY124" s="16">
        <v>702.7141966923227</v>
      </c>
      <c r="BZ124" s="51">
        <f t="shared" si="119"/>
        <v>-81.34061378664876</v>
      </c>
      <c r="CA124" s="31">
        <f t="shared" si="120"/>
        <v>-0.035851119610621485</v>
      </c>
      <c r="CC124" s="85" t="s">
        <v>119</v>
      </c>
      <c r="CD124" s="14">
        <v>498.4274834730181</v>
      </c>
      <c r="CE124" s="15">
        <v>501.08501519305906</v>
      </c>
      <c r="CF124" s="15">
        <v>505.1047584215175</v>
      </c>
      <c r="CG124" s="16">
        <v>507.53962731102706</v>
      </c>
      <c r="CH124" s="51">
        <f t="shared" si="121"/>
        <v>9.112143838008933</v>
      </c>
      <c r="CI124" s="31">
        <f t="shared" si="122"/>
        <v>0.006057164840666873</v>
      </c>
      <c r="CK124" s="85" t="s">
        <v>119</v>
      </c>
      <c r="CL124" s="14">
        <v>741.387331692294</v>
      </c>
      <c r="CM124" s="15">
        <v>750.6475297033628</v>
      </c>
      <c r="CN124" s="15">
        <v>761.2309510632147</v>
      </c>
      <c r="CO124" s="16">
        <v>769.5995904356093</v>
      </c>
      <c r="CP124" s="51">
        <f t="shared" si="123"/>
        <v>28.212258743315374</v>
      </c>
      <c r="CQ124" s="31">
        <f t="shared" si="124"/>
        <v>0.012526866576419327</v>
      </c>
      <c r="CS124" s="85" t="s">
        <v>119</v>
      </c>
      <c r="CT124" s="14">
        <v>427.8175897226579</v>
      </c>
      <c r="CU124" s="15">
        <v>426.7915347974507</v>
      </c>
      <c r="CV124" s="15">
        <v>424.25471483585784</v>
      </c>
      <c r="CW124" s="16">
        <v>424.48253162887556</v>
      </c>
      <c r="CX124" s="51">
        <f t="shared" si="125"/>
        <v>-3.3350580937823224</v>
      </c>
      <c r="CY124" s="31">
        <f t="shared" si="126"/>
        <v>-0.002605286354357861</v>
      </c>
      <c r="DA124" s="85" t="s">
        <v>119</v>
      </c>
      <c r="DB124" s="14">
        <v>6437.563607747476</v>
      </c>
      <c r="DC124" s="15">
        <v>6328.280661308332</v>
      </c>
      <c r="DD124" s="15">
        <v>6237.296882594108</v>
      </c>
      <c r="DE124" s="16">
        <v>6117.359361381557</v>
      </c>
      <c r="DF124" s="51">
        <f t="shared" si="127"/>
        <v>-320.20424636591906</v>
      </c>
      <c r="DG124" s="31">
        <f t="shared" si="128"/>
        <v>-0.016862745183503947</v>
      </c>
      <c r="DI124" s="85" t="s">
        <v>119</v>
      </c>
      <c r="DJ124" s="14">
        <v>2934.7128564398295</v>
      </c>
      <c r="DK124" s="15">
        <v>2925.9869230293493</v>
      </c>
      <c r="DL124" s="15">
        <v>2914.8925670122608</v>
      </c>
      <c r="DM124" s="16">
        <v>2906.190997016199</v>
      </c>
      <c r="DN124" s="51">
        <f t="shared" si="129"/>
        <v>-28.521859423630303</v>
      </c>
      <c r="DO124" s="31">
        <f t="shared" si="130"/>
        <v>-0.0032501488559838476</v>
      </c>
      <c r="DQ124" s="85" t="s">
        <v>119</v>
      </c>
      <c r="DR124" s="14">
        <v>962.20817781565</v>
      </c>
      <c r="DS124" s="15">
        <v>942.7510848896122</v>
      </c>
      <c r="DT124" s="15">
        <v>927.9415282890527</v>
      </c>
      <c r="DU124" s="16">
        <v>899.5048970027849</v>
      </c>
      <c r="DV124" s="51">
        <f t="shared" si="131"/>
        <v>-62.703280812865046</v>
      </c>
      <c r="DW124" s="31">
        <f t="shared" si="132"/>
        <v>-0.022211715369747642</v>
      </c>
      <c r="DY124" s="146" t="s">
        <v>119</v>
      </c>
      <c r="DZ124" s="104">
        <v>43320.2977940734</v>
      </c>
      <c r="EA124" s="105">
        <v>42745.19022586693</v>
      </c>
      <c r="EB124" s="105">
        <v>42219.46391870353</v>
      </c>
      <c r="EC124" s="106">
        <v>41525.73071178574</v>
      </c>
      <c r="ED124" s="107">
        <f t="shared" si="133"/>
        <v>-1794.5670822876564</v>
      </c>
      <c r="EE124" s="108">
        <f t="shared" si="134"/>
        <v>-0.014003704394992655</v>
      </c>
    </row>
    <row r="125" spans="1:135" ht="15.6">
      <c r="A125" s="85" t="s">
        <v>120</v>
      </c>
      <c r="B125" s="40">
        <v>953.5158003001587</v>
      </c>
      <c r="C125" s="41">
        <v>968.5709313828338</v>
      </c>
      <c r="D125" s="41">
        <v>968.7484230839522</v>
      </c>
      <c r="E125" s="42">
        <v>962.4606167896426</v>
      </c>
      <c r="F125" s="51">
        <f t="shared" si="101"/>
        <v>8.944816489483856</v>
      </c>
      <c r="G125" s="31">
        <f t="shared" si="102"/>
        <v>0.003117232481203658</v>
      </c>
      <c r="H125" s="47"/>
      <c r="I125" s="85" t="s">
        <v>120</v>
      </c>
      <c r="J125" s="74">
        <v>7200.4214594521445</v>
      </c>
      <c r="K125" s="15">
        <v>7695.2794257676605</v>
      </c>
      <c r="L125" s="15">
        <v>8201.696937431416</v>
      </c>
      <c r="M125" s="75">
        <v>8595.94777522427</v>
      </c>
      <c r="N125" s="51">
        <f t="shared" si="103"/>
        <v>1395.5263157721247</v>
      </c>
      <c r="O125" s="31">
        <f t="shared" si="104"/>
        <v>0.060828755705881976</v>
      </c>
      <c r="Q125" s="85" t="s">
        <v>120</v>
      </c>
      <c r="R125" s="14">
        <v>2204.9789072395643</v>
      </c>
      <c r="S125" s="15">
        <v>2278.5915393778196</v>
      </c>
      <c r="T125" s="15">
        <v>2320.3089728164155</v>
      </c>
      <c r="U125" s="16">
        <v>2328.590913432165</v>
      </c>
      <c r="V125" s="51">
        <f t="shared" si="105"/>
        <v>123.6120061926008</v>
      </c>
      <c r="W125" s="31">
        <f t="shared" si="106"/>
        <v>0.01834808963754786</v>
      </c>
      <c r="Y125" s="85" t="s">
        <v>120</v>
      </c>
      <c r="Z125" s="14">
        <v>1778.6362835097616</v>
      </c>
      <c r="AA125" s="15">
        <v>1861.9850855996508</v>
      </c>
      <c r="AB125" s="15">
        <v>1938.9656441448305</v>
      </c>
      <c r="AC125" s="16">
        <v>2001.7090821507297</v>
      </c>
      <c r="AD125" s="51">
        <f t="shared" si="107"/>
        <v>223.07279864096813</v>
      </c>
      <c r="AE125" s="31">
        <f t="shared" si="108"/>
        <v>0.04017067087808157</v>
      </c>
      <c r="AG125" s="85" t="s">
        <v>120</v>
      </c>
      <c r="AH125" s="14">
        <v>217.76507557696965</v>
      </c>
      <c r="AI125" s="15">
        <v>208.3965374175027</v>
      </c>
      <c r="AJ125" s="15">
        <v>203.33367961565708</v>
      </c>
      <c r="AK125" s="16">
        <v>197.15511791797556</v>
      </c>
      <c r="AL125" s="51">
        <f t="shared" si="109"/>
        <v>-20.60995765899409</v>
      </c>
      <c r="AM125" s="31">
        <f t="shared" si="110"/>
        <v>-0.03259882992112906</v>
      </c>
      <c r="AO125" s="85" t="s">
        <v>120</v>
      </c>
      <c r="AP125" s="14">
        <v>886.549525126356</v>
      </c>
      <c r="AQ125" s="15">
        <v>912.6226553761095</v>
      </c>
      <c r="AR125" s="15">
        <v>927.3026103714194</v>
      </c>
      <c r="AS125" s="16">
        <v>939.9466565130775</v>
      </c>
      <c r="AT125" s="51">
        <f t="shared" si="111"/>
        <v>53.397131386721526</v>
      </c>
      <c r="AU125" s="31">
        <f t="shared" si="112"/>
        <v>0.019686654334878373</v>
      </c>
      <c r="AW125" s="85" t="s">
        <v>120</v>
      </c>
      <c r="AX125" s="74">
        <v>1080.204903480946</v>
      </c>
      <c r="AY125" s="15">
        <v>1154.1726899729854</v>
      </c>
      <c r="AZ125" s="15">
        <v>1217.8694504857651</v>
      </c>
      <c r="BA125" s="75">
        <v>1283.7242658764342</v>
      </c>
      <c r="BB125" s="51">
        <f t="shared" si="113"/>
        <v>203.5193623954881</v>
      </c>
      <c r="BC125" s="31">
        <f t="shared" si="114"/>
        <v>0.059225763170190904</v>
      </c>
      <c r="BE125" s="85" t="s">
        <v>120</v>
      </c>
      <c r="BF125" s="14">
        <v>1182.4066060446341</v>
      </c>
      <c r="BG125" s="15">
        <v>1216.738841786812</v>
      </c>
      <c r="BH125" s="15">
        <v>1234.7217883375442</v>
      </c>
      <c r="BI125" s="16">
        <v>1248.382184795759</v>
      </c>
      <c r="BJ125" s="51">
        <f t="shared" si="115"/>
        <v>65.97557875112489</v>
      </c>
      <c r="BK125" s="31">
        <f t="shared" si="116"/>
        <v>0.0182636446645712</v>
      </c>
      <c r="BM125" s="85" t="s">
        <v>120</v>
      </c>
      <c r="BN125" s="14">
        <v>1905.3945590915355</v>
      </c>
      <c r="BO125" s="15">
        <v>2014.8340096479185</v>
      </c>
      <c r="BP125" s="15">
        <v>2072.67940449136</v>
      </c>
      <c r="BQ125" s="16">
        <v>2130.0366730028572</v>
      </c>
      <c r="BR125" s="51">
        <f t="shared" si="117"/>
        <v>224.64211391132176</v>
      </c>
      <c r="BS125" s="31">
        <f t="shared" si="118"/>
        <v>0.03784871835527759</v>
      </c>
      <c r="BU125" s="85" t="s">
        <v>120</v>
      </c>
      <c r="BV125" s="14">
        <v>284.85119637375414</v>
      </c>
      <c r="BW125" s="15">
        <v>304.30352150556917</v>
      </c>
      <c r="BX125" s="15">
        <v>319.5444269795811</v>
      </c>
      <c r="BY125" s="16">
        <v>334.50072329047185</v>
      </c>
      <c r="BZ125" s="51">
        <f t="shared" si="119"/>
        <v>49.64952691671772</v>
      </c>
      <c r="CA125" s="31">
        <f t="shared" si="120"/>
        <v>0.055017518474760774</v>
      </c>
      <c r="CC125" s="85" t="s">
        <v>120</v>
      </c>
      <c r="CD125" s="14">
        <v>198.61160022857285</v>
      </c>
      <c r="CE125" s="15">
        <v>209.91817138627687</v>
      </c>
      <c r="CF125" s="15">
        <v>219.0600550135122</v>
      </c>
      <c r="CG125" s="16">
        <v>227.9522151830784</v>
      </c>
      <c r="CH125" s="51">
        <f t="shared" si="121"/>
        <v>29.340614954505554</v>
      </c>
      <c r="CI125" s="31">
        <f t="shared" si="122"/>
        <v>0.046999326037650224</v>
      </c>
      <c r="CK125" s="85" t="s">
        <v>120</v>
      </c>
      <c r="CL125" s="14">
        <v>258.90092072957316</v>
      </c>
      <c r="CM125" s="15">
        <v>274.84436906443295</v>
      </c>
      <c r="CN125" s="15">
        <v>288.16906939285104</v>
      </c>
      <c r="CO125" s="16">
        <v>301.15747521000486</v>
      </c>
      <c r="CP125" s="51">
        <f t="shared" si="123"/>
        <v>42.2565544804317</v>
      </c>
      <c r="CQ125" s="31">
        <f t="shared" si="124"/>
        <v>0.05168743250558672</v>
      </c>
      <c r="CS125" s="85" t="s">
        <v>120</v>
      </c>
      <c r="CT125" s="14">
        <v>202.92863676676018</v>
      </c>
      <c r="CU125" s="15">
        <v>218.0015025926748</v>
      </c>
      <c r="CV125" s="15">
        <v>221.59085155377716</v>
      </c>
      <c r="CW125" s="16">
        <v>221.61397515100057</v>
      </c>
      <c r="CX125" s="51">
        <f t="shared" si="125"/>
        <v>18.685338384240396</v>
      </c>
      <c r="CY125" s="31">
        <f t="shared" si="126"/>
        <v>0.029796161441584923</v>
      </c>
      <c r="DA125" s="85" t="s">
        <v>120</v>
      </c>
      <c r="DB125" s="14">
        <v>4888.398493034893</v>
      </c>
      <c r="DC125" s="15">
        <v>5124.029768753123</v>
      </c>
      <c r="DD125" s="15">
        <v>5293.767694603658</v>
      </c>
      <c r="DE125" s="16">
        <v>5362.878768986082</v>
      </c>
      <c r="DF125" s="51">
        <f t="shared" si="127"/>
        <v>474.48027595118856</v>
      </c>
      <c r="DG125" s="31">
        <f t="shared" si="128"/>
        <v>0.03136041681670876</v>
      </c>
      <c r="DI125" s="85" t="s">
        <v>120</v>
      </c>
      <c r="DJ125" s="14">
        <v>1247.3749320053266</v>
      </c>
      <c r="DK125" s="15">
        <v>1307.0407322223878</v>
      </c>
      <c r="DL125" s="15">
        <v>1352.0535357467816</v>
      </c>
      <c r="DM125" s="16">
        <v>1397.648723650904</v>
      </c>
      <c r="DN125" s="51">
        <f t="shared" si="129"/>
        <v>150.27379164557738</v>
      </c>
      <c r="DO125" s="31">
        <f t="shared" si="130"/>
        <v>0.038644693860252044</v>
      </c>
      <c r="DQ125" s="85" t="s">
        <v>120</v>
      </c>
      <c r="DR125" s="14">
        <v>521.8190320330375</v>
      </c>
      <c r="DS125" s="15">
        <v>557.2844560850177</v>
      </c>
      <c r="DT125" s="15">
        <v>582.717892470089</v>
      </c>
      <c r="DU125" s="16">
        <v>606.751449985713</v>
      </c>
      <c r="DV125" s="51">
        <f t="shared" si="131"/>
        <v>84.93241795267545</v>
      </c>
      <c r="DW125" s="31">
        <f t="shared" si="132"/>
        <v>0.05155090786441341</v>
      </c>
      <c r="DY125" s="146" t="s">
        <v>120</v>
      </c>
      <c r="DZ125" s="104">
        <v>25030.994166676937</v>
      </c>
      <c r="EA125" s="105">
        <v>26363.236583222308</v>
      </c>
      <c r="EB125" s="105">
        <v>27458.487763489124</v>
      </c>
      <c r="EC125" s="106">
        <v>28284.509706927427</v>
      </c>
      <c r="ED125" s="107">
        <f t="shared" si="133"/>
        <v>3253.5155402504897</v>
      </c>
      <c r="EE125" s="108">
        <f t="shared" si="134"/>
        <v>0.04157413167762125</v>
      </c>
    </row>
    <row r="126" spans="1:135" ht="15.6">
      <c r="A126" s="85" t="s">
        <v>121</v>
      </c>
      <c r="B126" s="40">
        <v>704.9884041724804</v>
      </c>
      <c r="C126" s="41">
        <v>709.5574887681669</v>
      </c>
      <c r="D126" s="41">
        <v>711.5307677103939</v>
      </c>
      <c r="E126" s="42">
        <v>710.7158058260694</v>
      </c>
      <c r="F126" s="51">
        <f t="shared" si="101"/>
        <v>5.727401653589027</v>
      </c>
      <c r="G126" s="31">
        <f t="shared" si="102"/>
        <v>0.002700735329617343</v>
      </c>
      <c r="H126" s="47"/>
      <c r="I126" s="85" t="s">
        <v>121</v>
      </c>
      <c r="J126" s="74">
        <v>4201.031012605247</v>
      </c>
      <c r="K126" s="15">
        <v>4256.976099333948</v>
      </c>
      <c r="L126" s="15">
        <v>4290.828901570671</v>
      </c>
      <c r="M126" s="75">
        <v>4316.091714169695</v>
      </c>
      <c r="N126" s="51">
        <f t="shared" si="103"/>
        <v>115.0607015644473</v>
      </c>
      <c r="O126" s="31">
        <f t="shared" si="104"/>
        <v>0.009047457247324031</v>
      </c>
      <c r="Q126" s="85" t="s">
        <v>121</v>
      </c>
      <c r="R126" s="14">
        <v>2989.69102800551</v>
      </c>
      <c r="S126" s="15">
        <v>3042.9257227375397</v>
      </c>
      <c r="T126" s="15">
        <v>3109.5744709708338</v>
      </c>
      <c r="U126" s="16">
        <v>3100.818505212093</v>
      </c>
      <c r="V126" s="51">
        <f t="shared" si="105"/>
        <v>111.12747720658308</v>
      </c>
      <c r="W126" s="31">
        <f t="shared" si="106"/>
        <v>0.012239653454669597</v>
      </c>
      <c r="Y126" s="85" t="s">
        <v>121</v>
      </c>
      <c r="Z126" s="14">
        <v>1016.9404805092137</v>
      </c>
      <c r="AA126" s="15">
        <v>1021.3655839903721</v>
      </c>
      <c r="AB126" s="15">
        <v>1005.0267355104755</v>
      </c>
      <c r="AC126" s="16">
        <v>1014.7850019828593</v>
      </c>
      <c r="AD126" s="51">
        <f t="shared" si="107"/>
        <v>-2.1554785263543863</v>
      </c>
      <c r="AE126" s="31">
        <f t="shared" si="108"/>
        <v>-0.0007070237510738986</v>
      </c>
      <c r="AG126" s="85" t="s">
        <v>121</v>
      </c>
      <c r="AH126" s="14">
        <v>411.66724275753614</v>
      </c>
      <c r="AI126" s="15">
        <v>413.1896765848242</v>
      </c>
      <c r="AJ126" s="15">
        <v>413.7883746488979</v>
      </c>
      <c r="AK126" s="16">
        <v>413.4709758094191</v>
      </c>
      <c r="AL126" s="51">
        <f t="shared" si="109"/>
        <v>1.8037330518829435</v>
      </c>
      <c r="AM126" s="31">
        <f t="shared" si="110"/>
        <v>0.001458382634918376</v>
      </c>
      <c r="AO126" s="85" t="s">
        <v>121</v>
      </c>
      <c r="AP126" s="14">
        <v>1933.3522344160135</v>
      </c>
      <c r="AQ126" s="15">
        <v>1908.7671234317488</v>
      </c>
      <c r="AR126" s="15">
        <v>1880.746242648463</v>
      </c>
      <c r="AS126" s="16">
        <v>1846.9337054460873</v>
      </c>
      <c r="AT126" s="51">
        <f t="shared" si="111"/>
        <v>-86.41852896992623</v>
      </c>
      <c r="AU126" s="31">
        <f t="shared" si="112"/>
        <v>-0.015127281472047338</v>
      </c>
      <c r="AW126" s="85" t="s">
        <v>121</v>
      </c>
      <c r="AX126" s="74">
        <v>1710.1273976676935</v>
      </c>
      <c r="AY126" s="15">
        <v>1732.7320625175787</v>
      </c>
      <c r="AZ126" s="15">
        <v>1753.057889406399</v>
      </c>
      <c r="BA126" s="75">
        <v>1767.4669941658406</v>
      </c>
      <c r="BB126" s="51">
        <f t="shared" si="113"/>
        <v>57.3395964981471</v>
      </c>
      <c r="BC126" s="31">
        <f t="shared" si="114"/>
        <v>0.011053839023669187</v>
      </c>
      <c r="BE126" s="85" t="s">
        <v>121</v>
      </c>
      <c r="BF126" s="14">
        <v>2404.138714754368</v>
      </c>
      <c r="BG126" s="15">
        <v>2401.385035537186</v>
      </c>
      <c r="BH126" s="15">
        <v>2391.8127426315195</v>
      </c>
      <c r="BI126" s="16">
        <v>2374.6692365247595</v>
      </c>
      <c r="BJ126" s="51">
        <f t="shared" si="115"/>
        <v>-29.469478229608285</v>
      </c>
      <c r="BK126" s="31">
        <f t="shared" si="116"/>
        <v>-0.004102746543491742</v>
      </c>
      <c r="BM126" s="85" t="s">
        <v>121</v>
      </c>
      <c r="BN126" s="14">
        <v>1158.108001140256</v>
      </c>
      <c r="BO126" s="15">
        <v>1158.365254221586</v>
      </c>
      <c r="BP126" s="15">
        <v>1156.7149206627162</v>
      </c>
      <c r="BQ126" s="16">
        <v>1153.3722155292749</v>
      </c>
      <c r="BR126" s="51">
        <f t="shared" si="117"/>
        <v>-4.735785610981111</v>
      </c>
      <c r="BS126" s="31">
        <f t="shared" si="118"/>
        <v>-0.0013649433880239537</v>
      </c>
      <c r="BU126" s="85" t="s">
        <v>121</v>
      </c>
      <c r="BV126" s="14">
        <v>326.8081775954121</v>
      </c>
      <c r="BW126" s="15">
        <v>307.47424789737096</v>
      </c>
      <c r="BX126" s="15">
        <v>287.44171293182995</v>
      </c>
      <c r="BY126" s="16">
        <v>266.65766607417896</v>
      </c>
      <c r="BZ126" s="51">
        <f t="shared" si="119"/>
        <v>-60.15051152123311</v>
      </c>
      <c r="CA126" s="31">
        <f t="shared" si="120"/>
        <v>-0.06555505396186789</v>
      </c>
      <c r="CC126" s="85" t="s">
        <v>121</v>
      </c>
      <c r="CD126" s="14">
        <v>382.7704308738382</v>
      </c>
      <c r="CE126" s="15">
        <v>394.2080041228479</v>
      </c>
      <c r="CF126" s="15">
        <v>404.60801183945495</v>
      </c>
      <c r="CG126" s="16">
        <v>413.3179501682211</v>
      </c>
      <c r="CH126" s="51">
        <f t="shared" si="121"/>
        <v>30.54751929438288</v>
      </c>
      <c r="CI126" s="31">
        <f t="shared" si="122"/>
        <v>0.025924249585693726</v>
      </c>
      <c r="CK126" s="85" t="s">
        <v>121</v>
      </c>
      <c r="CL126" s="14">
        <v>858.4794978547976</v>
      </c>
      <c r="CM126" s="15">
        <v>877.8818515345331</v>
      </c>
      <c r="CN126" s="15">
        <v>895.2153586649636</v>
      </c>
      <c r="CO126" s="16">
        <v>908.8535766413681</v>
      </c>
      <c r="CP126" s="51">
        <f t="shared" si="123"/>
        <v>50.37407878657052</v>
      </c>
      <c r="CQ126" s="31">
        <f t="shared" si="124"/>
        <v>0.019188851099221305</v>
      </c>
      <c r="CS126" s="85" t="s">
        <v>121</v>
      </c>
      <c r="CT126" s="14">
        <v>261.1377527914768</v>
      </c>
      <c r="CU126" s="15">
        <v>265.1439662663652</v>
      </c>
      <c r="CV126" s="15">
        <v>269.7565446800432</v>
      </c>
      <c r="CW126" s="16">
        <v>274.13818235773317</v>
      </c>
      <c r="CX126" s="51">
        <f t="shared" si="125"/>
        <v>13.000429566256344</v>
      </c>
      <c r="CY126" s="31">
        <f t="shared" si="126"/>
        <v>0.016326591630371645</v>
      </c>
      <c r="DA126" s="85" t="s">
        <v>121</v>
      </c>
      <c r="DB126" s="14">
        <v>4130.836771819372</v>
      </c>
      <c r="DC126" s="15">
        <v>4129.809027026436</v>
      </c>
      <c r="DD126" s="15">
        <v>4116.840126415035</v>
      </c>
      <c r="DE126" s="16">
        <v>4088.4399554130005</v>
      </c>
      <c r="DF126" s="51">
        <f t="shared" si="127"/>
        <v>-42.39681640637173</v>
      </c>
      <c r="DG126" s="31">
        <f t="shared" si="128"/>
        <v>-0.003432936068247794</v>
      </c>
      <c r="DI126" s="85" t="s">
        <v>121</v>
      </c>
      <c r="DJ126" s="14">
        <v>1757.9717660406145</v>
      </c>
      <c r="DK126" s="15">
        <v>1738.982240210803</v>
      </c>
      <c r="DL126" s="15">
        <v>1715.9973125284687</v>
      </c>
      <c r="DM126" s="16">
        <v>1690.202451287364</v>
      </c>
      <c r="DN126" s="51">
        <f t="shared" si="129"/>
        <v>-67.76931475325046</v>
      </c>
      <c r="DO126" s="31">
        <f t="shared" si="130"/>
        <v>-0.013018655700883452</v>
      </c>
      <c r="DQ126" s="85" t="s">
        <v>121</v>
      </c>
      <c r="DR126" s="14">
        <v>1586.5200473057826</v>
      </c>
      <c r="DS126" s="15">
        <v>1544.0071095816102</v>
      </c>
      <c r="DT126" s="15">
        <v>1499.2927489426902</v>
      </c>
      <c r="DU126" s="16">
        <v>1448.1344719632818</v>
      </c>
      <c r="DV126" s="51">
        <f t="shared" si="131"/>
        <v>-138.38557534250072</v>
      </c>
      <c r="DW126" s="31">
        <f t="shared" si="132"/>
        <v>-0.029964170338831697</v>
      </c>
      <c r="DY126" s="146" t="s">
        <v>121</v>
      </c>
      <c r="DZ126" s="104">
        <v>26878.903440773058</v>
      </c>
      <c r="EA126" s="105">
        <v>26994.1736690455</v>
      </c>
      <c r="EB126" s="105">
        <v>27027.329088595012</v>
      </c>
      <c r="EC126" s="106">
        <v>26959.764133949007</v>
      </c>
      <c r="ED126" s="107">
        <f t="shared" si="133"/>
        <v>80.86069317594956</v>
      </c>
      <c r="EE126" s="108">
        <f t="shared" si="134"/>
        <v>0.001001773792621563</v>
      </c>
    </row>
    <row r="127" spans="1:135" ht="15.6">
      <c r="A127" s="85" t="s">
        <v>122</v>
      </c>
      <c r="B127" s="40">
        <v>349.28105917148247</v>
      </c>
      <c r="C127" s="41">
        <v>352.9982912689754</v>
      </c>
      <c r="D127" s="41">
        <v>354.57541008222205</v>
      </c>
      <c r="E127" s="42">
        <v>353.9080605680233</v>
      </c>
      <c r="F127" s="51">
        <f t="shared" si="101"/>
        <v>4.627001396540834</v>
      </c>
      <c r="G127" s="31">
        <f t="shared" si="102"/>
        <v>0.0043963819397285775</v>
      </c>
      <c r="H127" s="47"/>
      <c r="I127" s="85" t="s">
        <v>122</v>
      </c>
      <c r="J127" s="74">
        <v>6434.6623297101005</v>
      </c>
      <c r="K127" s="15">
        <v>6512.234775778209</v>
      </c>
      <c r="L127" s="15">
        <v>6527.702521988184</v>
      </c>
      <c r="M127" s="75">
        <v>6526.9000412832465</v>
      </c>
      <c r="N127" s="51">
        <f t="shared" si="103"/>
        <v>92.23771157314604</v>
      </c>
      <c r="O127" s="31">
        <f t="shared" si="104"/>
        <v>0.004755518165490802</v>
      </c>
      <c r="Q127" s="85" t="s">
        <v>122</v>
      </c>
      <c r="R127" s="14">
        <v>1239.2026706799059</v>
      </c>
      <c r="S127" s="15">
        <v>1273.2647399320072</v>
      </c>
      <c r="T127" s="15">
        <v>1299.9460769188865</v>
      </c>
      <c r="U127" s="16">
        <v>1297.5949339254707</v>
      </c>
      <c r="V127" s="51">
        <f t="shared" si="105"/>
        <v>58.39226324556489</v>
      </c>
      <c r="W127" s="31">
        <f t="shared" si="106"/>
        <v>0.015466498796537165</v>
      </c>
      <c r="Y127" s="85" t="s">
        <v>122</v>
      </c>
      <c r="Z127" s="14">
        <v>841.6850562078216</v>
      </c>
      <c r="AA127" s="15">
        <v>845.6264360244139</v>
      </c>
      <c r="AB127" s="15">
        <v>839.6456798335679</v>
      </c>
      <c r="AC127" s="16">
        <v>844.2552278604785</v>
      </c>
      <c r="AD127" s="51">
        <f t="shared" si="107"/>
        <v>2.5701716526568816</v>
      </c>
      <c r="AE127" s="31">
        <f t="shared" si="108"/>
        <v>0.0010168332238253974</v>
      </c>
      <c r="AG127" s="85" t="s">
        <v>122</v>
      </c>
      <c r="AH127" s="14">
        <v>313.52981953085157</v>
      </c>
      <c r="AI127" s="15">
        <v>315.665568681025</v>
      </c>
      <c r="AJ127" s="15">
        <v>315.9147443749578</v>
      </c>
      <c r="AK127" s="16">
        <v>313.7714142161771</v>
      </c>
      <c r="AL127" s="51">
        <f t="shared" si="109"/>
        <v>0.24159468532553774</v>
      </c>
      <c r="AM127" s="31">
        <f t="shared" si="110"/>
        <v>0.00025678860737321507</v>
      </c>
      <c r="AO127" s="85" t="s">
        <v>122</v>
      </c>
      <c r="AP127" s="14">
        <v>1202.9910596706927</v>
      </c>
      <c r="AQ127" s="15">
        <v>1211.9335765787207</v>
      </c>
      <c r="AR127" s="15">
        <v>1213.927754506442</v>
      </c>
      <c r="AS127" s="16">
        <v>1207.5601241098557</v>
      </c>
      <c r="AT127" s="51">
        <f t="shared" si="111"/>
        <v>4.569064439162958</v>
      </c>
      <c r="AU127" s="31">
        <f t="shared" si="112"/>
        <v>0.001264429470645867</v>
      </c>
      <c r="AW127" s="85" t="s">
        <v>122</v>
      </c>
      <c r="AX127" s="74">
        <v>381.95490658130143</v>
      </c>
      <c r="AY127" s="15">
        <v>389.6207501918748</v>
      </c>
      <c r="AZ127" s="15">
        <v>394.6318506643265</v>
      </c>
      <c r="BA127" s="75">
        <v>397.8102801971235</v>
      </c>
      <c r="BB127" s="51">
        <f t="shared" si="113"/>
        <v>15.855373615822089</v>
      </c>
      <c r="BC127" s="31">
        <f t="shared" si="114"/>
        <v>0.013649871224918897</v>
      </c>
      <c r="BE127" s="85" t="s">
        <v>122</v>
      </c>
      <c r="BF127" s="14">
        <v>738.7115710960345</v>
      </c>
      <c r="BG127" s="15">
        <v>744.3670412168066</v>
      </c>
      <c r="BH127" s="15">
        <v>743.3816790274229</v>
      </c>
      <c r="BI127" s="16">
        <v>738.787613737261</v>
      </c>
      <c r="BJ127" s="51">
        <f t="shared" si="115"/>
        <v>0.07604264122653603</v>
      </c>
      <c r="BK127" s="31">
        <f t="shared" si="116"/>
        <v>3.431200804482337E-05</v>
      </c>
      <c r="BM127" s="85" t="s">
        <v>122</v>
      </c>
      <c r="BN127" s="14">
        <v>660.7697130734134</v>
      </c>
      <c r="BO127" s="15">
        <v>656.5960847982531</v>
      </c>
      <c r="BP127" s="15">
        <v>646.7999280546959</v>
      </c>
      <c r="BQ127" s="16">
        <v>635.9451086571253</v>
      </c>
      <c r="BR127" s="51">
        <f t="shared" si="117"/>
        <v>-24.82460441628814</v>
      </c>
      <c r="BS127" s="31">
        <f t="shared" si="118"/>
        <v>-0.012683259154163129</v>
      </c>
      <c r="BU127" s="85" t="s">
        <v>122</v>
      </c>
      <c r="BV127" s="14">
        <v>238.5439290173846</v>
      </c>
      <c r="BW127" s="15">
        <v>235.8969900020337</v>
      </c>
      <c r="BX127" s="15">
        <v>231.30786170677865</v>
      </c>
      <c r="BY127" s="16">
        <v>225.57890230817588</v>
      </c>
      <c r="BZ127" s="51">
        <f t="shared" si="119"/>
        <v>-12.965026709208729</v>
      </c>
      <c r="CA127" s="31">
        <f t="shared" si="120"/>
        <v>-0.018455402639934615</v>
      </c>
      <c r="CC127" s="85" t="s">
        <v>122</v>
      </c>
      <c r="CD127" s="14">
        <v>376.05544458411777</v>
      </c>
      <c r="CE127" s="15">
        <v>385.17988890447816</v>
      </c>
      <c r="CF127" s="15">
        <v>391.0965228287634</v>
      </c>
      <c r="CG127" s="16">
        <v>394.32793684672777</v>
      </c>
      <c r="CH127" s="51">
        <f t="shared" si="121"/>
        <v>18.27249226261</v>
      </c>
      <c r="CI127" s="31">
        <f t="shared" si="122"/>
        <v>0.015941158756684226</v>
      </c>
      <c r="CK127" s="85" t="s">
        <v>122</v>
      </c>
      <c r="CL127" s="14">
        <v>579.6243992620541</v>
      </c>
      <c r="CM127" s="15">
        <v>589.9521546271487</v>
      </c>
      <c r="CN127" s="15">
        <v>595.850448187266</v>
      </c>
      <c r="CO127" s="16">
        <v>597.8058702407858</v>
      </c>
      <c r="CP127" s="51">
        <f t="shared" si="123"/>
        <v>18.18147097873168</v>
      </c>
      <c r="CQ127" s="31">
        <f t="shared" si="124"/>
        <v>0.010348432889081716</v>
      </c>
      <c r="CS127" s="85" t="s">
        <v>122</v>
      </c>
      <c r="CT127" s="14">
        <v>211.7859522141904</v>
      </c>
      <c r="CU127" s="15">
        <v>218.06827197535569</v>
      </c>
      <c r="CV127" s="15">
        <v>221.84670930378286</v>
      </c>
      <c r="CW127" s="16">
        <v>224.38706103521585</v>
      </c>
      <c r="CX127" s="51">
        <f t="shared" si="125"/>
        <v>12.601108821025463</v>
      </c>
      <c r="CY127" s="31">
        <f t="shared" si="126"/>
        <v>0.019452245482832087</v>
      </c>
      <c r="DA127" s="85" t="s">
        <v>122</v>
      </c>
      <c r="DB127" s="14">
        <v>1983.3076443772243</v>
      </c>
      <c r="DC127" s="15">
        <v>1996.9951637914714</v>
      </c>
      <c r="DD127" s="15">
        <v>1991.7090273458252</v>
      </c>
      <c r="DE127" s="16">
        <v>1976.0101332915544</v>
      </c>
      <c r="DF127" s="51">
        <f t="shared" si="127"/>
        <v>-7.297511085669839</v>
      </c>
      <c r="DG127" s="31">
        <f t="shared" si="128"/>
        <v>-0.0012279956935205005</v>
      </c>
      <c r="DI127" s="85" t="s">
        <v>122</v>
      </c>
      <c r="DJ127" s="14">
        <v>579.3847097791938</v>
      </c>
      <c r="DK127" s="15">
        <v>582.3254748882979</v>
      </c>
      <c r="DL127" s="15">
        <v>581.4206854792363</v>
      </c>
      <c r="DM127" s="16">
        <v>578.3008662640738</v>
      </c>
      <c r="DN127" s="51">
        <f t="shared" si="129"/>
        <v>-1.0838435151200656</v>
      </c>
      <c r="DO127" s="31">
        <f t="shared" si="130"/>
        <v>-0.0006239493043871391</v>
      </c>
      <c r="DQ127" s="85" t="s">
        <v>122</v>
      </c>
      <c r="DR127" s="14">
        <v>454.22536411511936</v>
      </c>
      <c r="DS127" s="15">
        <v>453.81849568177563</v>
      </c>
      <c r="DT127" s="15">
        <v>450.7796045771631</v>
      </c>
      <c r="DU127" s="16">
        <v>444.59157995763917</v>
      </c>
      <c r="DV127" s="51">
        <f t="shared" si="131"/>
        <v>-9.633784157480193</v>
      </c>
      <c r="DW127" s="31">
        <f t="shared" si="132"/>
        <v>-0.007120332363234616</v>
      </c>
      <c r="DY127" s="146" t="s">
        <v>122</v>
      </c>
      <c r="DZ127" s="104">
        <v>15424.63854271681</v>
      </c>
      <c r="EA127" s="105">
        <v>15590.58337931345</v>
      </c>
      <c r="EB127" s="105">
        <v>15624.050246472949</v>
      </c>
      <c r="EC127" s="106">
        <v>15580.32063828366</v>
      </c>
      <c r="ED127" s="107">
        <f t="shared" si="133"/>
        <v>155.68209556684997</v>
      </c>
      <c r="EE127" s="108">
        <f t="shared" si="134"/>
        <v>0.0033531037994321</v>
      </c>
    </row>
    <row r="128" spans="1:135" ht="15.6">
      <c r="A128" s="85" t="s">
        <v>123</v>
      </c>
      <c r="B128" s="40">
        <v>365.8848805426609</v>
      </c>
      <c r="C128" s="41">
        <v>375.7866191385499</v>
      </c>
      <c r="D128" s="41">
        <v>378.3149144691756</v>
      </c>
      <c r="E128" s="42">
        <v>379.33913218045046</v>
      </c>
      <c r="F128" s="51">
        <f t="shared" si="101"/>
        <v>13.454251637789582</v>
      </c>
      <c r="G128" s="31">
        <f t="shared" si="102"/>
        <v>0.01211002736890121</v>
      </c>
      <c r="H128" s="47"/>
      <c r="I128" s="85" t="s">
        <v>123</v>
      </c>
      <c r="J128" s="74">
        <v>2394.4362490812873</v>
      </c>
      <c r="K128" s="15">
        <v>2494.3915319044186</v>
      </c>
      <c r="L128" s="15">
        <v>2576.0792053373684</v>
      </c>
      <c r="M128" s="75">
        <v>2642.45790238387</v>
      </c>
      <c r="N128" s="51">
        <f t="shared" si="103"/>
        <v>248.02165330258276</v>
      </c>
      <c r="O128" s="31">
        <f t="shared" si="104"/>
        <v>0.03339954547348856</v>
      </c>
      <c r="Q128" s="85" t="s">
        <v>123</v>
      </c>
      <c r="R128" s="14">
        <v>917.7054219019172</v>
      </c>
      <c r="S128" s="15">
        <v>960.0816477301722</v>
      </c>
      <c r="T128" s="15">
        <v>984.4307468667348</v>
      </c>
      <c r="U128" s="16">
        <v>994.8533205326754</v>
      </c>
      <c r="V128" s="51">
        <f t="shared" si="105"/>
        <v>77.14789863075816</v>
      </c>
      <c r="W128" s="31">
        <f t="shared" si="106"/>
        <v>0.027271529826922825</v>
      </c>
      <c r="Y128" s="85" t="s">
        <v>123</v>
      </c>
      <c r="Z128" s="14">
        <v>869.1870996567326</v>
      </c>
      <c r="AA128" s="15">
        <v>878.1418352575918</v>
      </c>
      <c r="AB128" s="15">
        <v>870.1199647642524</v>
      </c>
      <c r="AC128" s="16">
        <v>867.7787146874955</v>
      </c>
      <c r="AD128" s="51">
        <f t="shared" si="107"/>
        <v>-1.4083849692370904</v>
      </c>
      <c r="AE128" s="31">
        <f t="shared" si="108"/>
        <v>-0.0005404077542605634</v>
      </c>
      <c r="AG128" s="85" t="s">
        <v>123</v>
      </c>
      <c r="AH128" s="14">
        <v>127.69943098241437</v>
      </c>
      <c r="AI128" s="15">
        <v>129.44906120838746</v>
      </c>
      <c r="AJ128" s="15">
        <v>129.94079813941948</v>
      </c>
      <c r="AK128" s="16">
        <v>127.27045572422125</v>
      </c>
      <c r="AL128" s="51">
        <f t="shared" si="109"/>
        <v>-0.42897525819311966</v>
      </c>
      <c r="AM128" s="31">
        <f t="shared" si="110"/>
        <v>-0.001121008656689182</v>
      </c>
      <c r="AO128" s="85" t="s">
        <v>123</v>
      </c>
      <c r="AP128" s="14">
        <v>472.8675524537124</v>
      </c>
      <c r="AQ128" s="15">
        <v>481.135977326973</v>
      </c>
      <c r="AR128" s="15">
        <v>484.05377388218915</v>
      </c>
      <c r="AS128" s="16">
        <v>484.8595197712568</v>
      </c>
      <c r="AT128" s="51">
        <f t="shared" si="111"/>
        <v>11.991967317544436</v>
      </c>
      <c r="AU128" s="31">
        <f t="shared" si="112"/>
        <v>0.00838289657306035</v>
      </c>
      <c r="AW128" s="85" t="s">
        <v>123</v>
      </c>
      <c r="AX128" s="74">
        <v>320.84013505036904</v>
      </c>
      <c r="AY128" s="15">
        <v>337.17159332225293</v>
      </c>
      <c r="AZ128" s="15">
        <v>348.56020176574555</v>
      </c>
      <c r="BA128" s="75">
        <v>360.5179503257336</v>
      </c>
      <c r="BB128" s="51">
        <f t="shared" si="113"/>
        <v>39.67781527536454</v>
      </c>
      <c r="BC128" s="31">
        <f t="shared" si="114"/>
        <v>0.039631430896975406</v>
      </c>
      <c r="BE128" s="85" t="s">
        <v>123</v>
      </c>
      <c r="BF128" s="14">
        <v>435.9871072164402</v>
      </c>
      <c r="BG128" s="15">
        <v>446.14550655205045</v>
      </c>
      <c r="BH128" s="15">
        <v>450.0243313363025</v>
      </c>
      <c r="BI128" s="16">
        <v>452.6428162101253</v>
      </c>
      <c r="BJ128" s="51">
        <f t="shared" si="115"/>
        <v>16.655708993685096</v>
      </c>
      <c r="BK128" s="31">
        <f t="shared" si="116"/>
        <v>0.012575298028732362</v>
      </c>
      <c r="BM128" s="85" t="s">
        <v>123</v>
      </c>
      <c r="BN128" s="14">
        <v>504.8480731872216</v>
      </c>
      <c r="BO128" s="15">
        <v>518.839309107474</v>
      </c>
      <c r="BP128" s="15">
        <v>525.6765539791152</v>
      </c>
      <c r="BQ128" s="16">
        <v>531.5970041588502</v>
      </c>
      <c r="BR128" s="51">
        <f t="shared" si="117"/>
        <v>26.748930971628567</v>
      </c>
      <c r="BS128" s="31">
        <f t="shared" si="118"/>
        <v>0.0173583187380284</v>
      </c>
      <c r="BU128" s="85" t="s">
        <v>123</v>
      </c>
      <c r="BV128" s="14">
        <v>201.42172387574033</v>
      </c>
      <c r="BW128" s="15">
        <v>204.82568102427015</v>
      </c>
      <c r="BX128" s="15">
        <v>203.880193983844</v>
      </c>
      <c r="BY128" s="16">
        <v>202.86107372160419</v>
      </c>
      <c r="BZ128" s="51">
        <f t="shared" si="119"/>
        <v>1.439349845863859</v>
      </c>
      <c r="CA128" s="31">
        <f t="shared" si="120"/>
        <v>0.002376332365094269</v>
      </c>
      <c r="CC128" s="85" t="s">
        <v>123</v>
      </c>
      <c r="CD128" s="14">
        <v>170.45444440642703</v>
      </c>
      <c r="CE128" s="15">
        <v>176.0954989680045</v>
      </c>
      <c r="CF128" s="15">
        <v>178.82081727789347</v>
      </c>
      <c r="CG128" s="16">
        <v>181.42834812087736</v>
      </c>
      <c r="CH128" s="51">
        <f t="shared" si="121"/>
        <v>10.97390371445033</v>
      </c>
      <c r="CI128" s="31">
        <f t="shared" si="122"/>
        <v>0.02101535228963458</v>
      </c>
      <c r="CK128" s="85" t="s">
        <v>123</v>
      </c>
      <c r="CL128" s="14">
        <v>200.7366397253321</v>
      </c>
      <c r="CM128" s="15">
        <v>211.52853987029977</v>
      </c>
      <c r="CN128" s="15">
        <v>220.63383096758346</v>
      </c>
      <c r="CO128" s="16">
        <v>229.4124966557665</v>
      </c>
      <c r="CP128" s="51">
        <f t="shared" si="123"/>
        <v>28.675856930434378</v>
      </c>
      <c r="CQ128" s="31">
        <f t="shared" si="124"/>
        <v>0.045514692911832855</v>
      </c>
      <c r="CS128" s="85" t="s">
        <v>123</v>
      </c>
      <c r="CT128" s="14">
        <v>109.13072033792409</v>
      </c>
      <c r="CU128" s="15">
        <v>111.36572059115737</v>
      </c>
      <c r="CV128" s="15">
        <v>110.18449041667905</v>
      </c>
      <c r="CW128" s="16">
        <v>110.02091677523298</v>
      </c>
      <c r="CX128" s="51">
        <f t="shared" si="125"/>
        <v>0.8901964373088873</v>
      </c>
      <c r="CY128" s="31">
        <f t="shared" si="126"/>
        <v>0.0027116924656447328</v>
      </c>
      <c r="DA128" s="85" t="s">
        <v>123</v>
      </c>
      <c r="DB128" s="14">
        <v>1418.5003095921313</v>
      </c>
      <c r="DC128" s="15">
        <v>1475.8421083407245</v>
      </c>
      <c r="DD128" s="15">
        <v>1515.79216348464</v>
      </c>
      <c r="DE128" s="16">
        <v>1540.8687836397746</v>
      </c>
      <c r="DF128" s="51">
        <f t="shared" si="127"/>
        <v>122.3684740476433</v>
      </c>
      <c r="DG128" s="31">
        <f t="shared" si="128"/>
        <v>0.027965976489726874</v>
      </c>
      <c r="DI128" s="85" t="s">
        <v>123</v>
      </c>
      <c r="DJ128" s="14">
        <v>374.20588801100484</v>
      </c>
      <c r="DK128" s="15">
        <v>385.99124395846627</v>
      </c>
      <c r="DL128" s="15">
        <v>392.86981525588124</v>
      </c>
      <c r="DM128" s="16">
        <v>398.7875503747066</v>
      </c>
      <c r="DN128" s="51">
        <f t="shared" si="129"/>
        <v>24.581662363701753</v>
      </c>
      <c r="DO128" s="31">
        <f t="shared" si="130"/>
        <v>0.021434035502290394</v>
      </c>
      <c r="DQ128" s="85" t="s">
        <v>123</v>
      </c>
      <c r="DR128" s="14">
        <v>222.2884634690297</v>
      </c>
      <c r="DS128" s="15">
        <v>227.17772604742368</v>
      </c>
      <c r="DT128" s="15">
        <v>228.90352319977677</v>
      </c>
      <c r="DU128" s="16">
        <v>229.8486671807125</v>
      </c>
      <c r="DV128" s="51">
        <f t="shared" si="131"/>
        <v>7.560203711682817</v>
      </c>
      <c r="DW128" s="31">
        <f t="shared" si="132"/>
        <v>0.01121077505340251</v>
      </c>
      <c r="DY128" s="146" t="s">
        <v>123</v>
      </c>
      <c r="DZ128" s="104">
        <v>9051.374120548078</v>
      </c>
      <c r="EA128" s="105">
        <v>9363.609064867098</v>
      </c>
      <c r="EB128" s="105">
        <v>9548.339681438138</v>
      </c>
      <c r="EC128" s="106">
        <v>9688.399870878418</v>
      </c>
      <c r="ED128" s="107">
        <f t="shared" si="133"/>
        <v>637.0257503303401</v>
      </c>
      <c r="EE128" s="108">
        <f t="shared" si="134"/>
        <v>0.022929837101667294</v>
      </c>
    </row>
    <row r="129" spans="1:135" ht="15.6">
      <c r="A129" s="85" t="s">
        <v>124</v>
      </c>
      <c r="B129" s="40">
        <v>3096.2236260988598</v>
      </c>
      <c r="C129" s="41">
        <v>3170.512690887803</v>
      </c>
      <c r="D129" s="41">
        <v>3218.152941744827</v>
      </c>
      <c r="E129" s="42">
        <v>3232.5499490598395</v>
      </c>
      <c r="F129" s="51">
        <f t="shared" si="101"/>
        <v>136.32632296097972</v>
      </c>
      <c r="G129" s="31">
        <f t="shared" si="102"/>
        <v>0.014466339133130335</v>
      </c>
      <c r="H129" s="47"/>
      <c r="I129" s="85" t="s">
        <v>124</v>
      </c>
      <c r="J129" s="74">
        <v>6222.407217288037</v>
      </c>
      <c r="K129" s="15">
        <v>6276.034897799548</v>
      </c>
      <c r="L129" s="15">
        <v>6264.952863951693</v>
      </c>
      <c r="M129" s="75">
        <v>6211.1154533430645</v>
      </c>
      <c r="N129" s="51">
        <f t="shared" si="103"/>
        <v>-11.291763944972445</v>
      </c>
      <c r="O129" s="31">
        <f t="shared" si="104"/>
        <v>-0.0006052642120457641</v>
      </c>
      <c r="Q129" s="85" t="s">
        <v>124</v>
      </c>
      <c r="R129" s="14">
        <v>7388.721306291897</v>
      </c>
      <c r="S129" s="15">
        <v>7651.514632773596</v>
      </c>
      <c r="T129" s="15">
        <v>7847.713334514734</v>
      </c>
      <c r="U129" s="16">
        <v>7849.074359921952</v>
      </c>
      <c r="V129" s="51">
        <f t="shared" si="105"/>
        <v>460.353053630055</v>
      </c>
      <c r="W129" s="31">
        <f t="shared" si="106"/>
        <v>0.020351293162612194</v>
      </c>
      <c r="Y129" s="85" t="s">
        <v>124</v>
      </c>
      <c r="Z129" s="14">
        <v>5512.48352744304</v>
      </c>
      <c r="AA129" s="15">
        <v>5442.944080686678</v>
      </c>
      <c r="AB129" s="15">
        <v>5324.06229616501</v>
      </c>
      <c r="AC129" s="16">
        <v>5330.949660536327</v>
      </c>
      <c r="AD129" s="51">
        <f t="shared" si="107"/>
        <v>-181.53386690671232</v>
      </c>
      <c r="AE129" s="31">
        <f t="shared" si="108"/>
        <v>-0.011099889050552258</v>
      </c>
      <c r="AG129" s="85" t="s">
        <v>124</v>
      </c>
      <c r="AH129" s="14">
        <v>1710.2010934159373</v>
      </c>
      <c r="AI129" s="15">
        <v>1718.0954273519699</v>
      </c>
      <c r="AJ129" s="15">
        <v>1711.0784177279834</v>
      </c>
      <c r="AK129" s="16">
        <v>1630.8107479582925</v>
      </c>
      <c r="AL129" s="51">
        <f t="shared" si="109"/>
        <v>-79.3903454576448</v>
      </c>
      <c r="AM129" s="31">
        <f t="shared" si="110"/>
        <v>-0.01571969515456295</v>
      </c>
      <c r="AO129" s="85" t="s">
        <v>124</v>
      </c>
      <c r="AP129" s="14">
        <v>4995.814625643547</v>
      </c>
      <c r="AQ129" s="15">
        <v>4981.581879341598</v>
      </c>
      <c r="AR129" s="15">
        <v>4923.696932650646</v>
      </c>
      <c r="AS129" s="16">
        <v>4829.164452212844</v>
      </c>
      <c r="AT129" s="51">
        <f t="shared" si="111"/>
        <v>-166.65017343070303</v>
      </c>
      <c r="AU129" s="31">
        <f t="shared" si="112"/>
        <v>-0.01124530206835661</v>
      </c>
      <c r="AW129" s="85" t="s">
        <v>124</v>
      </c>
      <c r="AX129" s="74">
        <v>1550.991709066268</v>
      </c>
      <c r="AY129" s="15">
        <v>1555.4333294147814</v>
      </c>
      <c r="AZ129" s="15">
        <v>1545.3141740859762</v>
      </c>
      <c r="BA129" s="75">
        <v>1523.274881822596</v>
      </c>
      <c r="BB129" s="51">
        <f t="shared" si="113"/>
        <v>-27.716827243672014</v>
      </c>
      <c r="BC129" s="31">
        <f t="shared" si="114"/>
        <v>-0.005992636737358281</v>
      </c>
      <c r="BE129" s="85" t="s">
        <v>124</v>
      </c>
      <c r="BF129" s="14">
        <v>3999.287278571533</v>
      </c>
      <c r="BG129" s="15">
        <v>4031.207510301668</v>
      </c>
      <c r="BH129" s="15">
        <v>4025.929769016723</v>
      </c>
      <c r="BI129" s="16">
        <v>3988.9582770189772</v>
      </c>
      <c r="BJ129" s="51">
        <f t="shared" si="115"/>
        <v>-10.329001552555837</v>
      </c>
      <c r="BK129" s="31">
        <f t="shared" si="116"/>
        <v>-0.0008616457456300797</v>
      </c>
      <c r="BM129" s="85" t="s">
        <v>124</v>
      </c>
      <c r="BN129" s="14">
        <v>2048.6393488556682</v>
      </c>
      <c r="BO129" s="15">
        <v>2038.762131265117</v>
      </c>
      <c r="BP129" s="15">
        <v>2011.2133644828943</v>
      </c>
      <c r="BQ129" s="16">
        <v>1969.5882089536944</v>
      </c>
      <c r="BR129" s="51">
        <f t="shared" si="117"/>
        <v>-79.05113990197378</v>
      </c>
      <c r="BS129" s="31">
        <f t="shared" si="118"/>
        <v>-0.013031462413087058</v>
      </c>
      <c r="BU129" s="85" t="s">
        <v>124</v>
      </c>
      <c r="BV129" s="14">
        <v>576.6505501890339</v>
      </c>
      <c r="BW129" s="15">
        <v>559.635287792982</v>
      </c>
      <c r="BX129" s="15">
        <v>537.633905055651</v>
      </c>
      <c r="BY129" s="16">
        <v>511.8292798550893</v>
      </c>
      <c r="BZ129" s="51">
        <f t="shared" si="119"/>
        <v>-64.8212703339446</v>
      </c>
      <c r="CA129" s="31">
        <f t="shared" si="120"/>
        <v>-0.03896883397468254</v>
      </c>
      <c r="CC129" s="85" t="s">
        <v>124</v>
      </c>
      <c r="CD129" s="14">
        <v>1444.1122660271144</v>
      </c>
      <c r="CE129" s="15">
        <v>1441.6938697392932</v>
      </c>
      <c r="CF129" s="15">
        <v>1425.4758034125762</v>
      </c>
      <c r="CG129" s="16">
        <v>1397.9203377197352</v>
      </c>
      <c r="CH129" s="51">
        <f t="shared" si="121"/>
        <v>-46.19192830737916</v>
      </c>
      <c r="CI129" s="31">
        <f t="shared" si="122"/>
        <v>-0.01077787294613286</v>
      </c>
      <c r="CK129" s="85" t="s">
        <v>124</v>
      </c>
      <c r="CL129" s="14">
        <v>2003.179569883242</v>
      </c>
      <c r="CM129" s="15">
        <v>1996.168484070971</v>
      </c>
      <c r="CN129" s="15">
        <v>1970.8112991268724</v>
      </c>
      <c r="CO129" s="16">
        <v>1930.6699773077341</v>
      </c>
      <c r="CP129" s="51">
        <f t="shared" si="123"/>
        <v>-72.5095925755079</v>
      </c>
      <c r="CQ129" s="31">
        <f t="shared" si="124"/>
        <v>-0.012214332651704018</v>
      </c>
      <c r="CS129" s="85" t="s">
        <v>124</v>
      </c>
      <c r="CT129" s="14">
        <v>748.6636792953274</v>
      </c>
      <c r="CU129" s="15">
        <v>751.2557224238251</v>
      </c>
      <c r="CV129" s="15">
        <v>745.8028845290428</v>
      </c>
      <c r="CW129" s="16">
        <v>734.8660880408801</v>
      </c>
      <c r="CX129" s="51">
        <f t="shared" si="125"/>
        <v>-13.797591254447298</v>
      </c>
      <c r="CY129" s="31">
        <f t="shared" si="126"/>
        <v>-0.006181338729726038</v>
      </c>
      <c r="DA129" s="85" t="s">
        <v>124</v>
      </c>
      <c r="DB129" s="14">
        <v>7076.584160383723</v>
      </c>
      <c r="DC129" s="15">
        <v>7129.946180083531</v>
      </c>
      <c r="DD129" s="15">
        <v>7120.525018027168</v>
      </c>
      <c r="DE129" s="16">
        <v>7052.1244041400605</v>
      </c>
      <c r="DF129" s="51">
        <f t="shared" si="127"/>
        <v>-24.459756243662923</v>
      </c>
      <c r="DG129" s="31">
        <f t="shared" si="128"/>
        <v>-0.001153475137993909</v>
      </c>
      <c r="DI129" s="85" t="s">
        <v>124</v>
      </c>
      <c r="DJ129" s="14">
        <v>3302.0585604854323</v>
      </c>
      <c r="DK129" s="15">
        <v>3318.1725498882374</v>
      </c>
      <c r="DL129" s="15">
        <v>3301.731725520395</v>
      </c>
      <c r="DM129" s="16">
        <v>3261.36957691681</v>
      </c>
      <c r="DN129" s="51">
        <f t="shared" si="129"/>
        <v>-40.68898356862246</v>
      </c>
      <c r="DO129" s="31">
        <f t="shared" si="130"/>
        <v>-0.004124423579314418</v>
      </c>
      <c r="DQ129" s="85" t="s">
        <v>124</v>
      </c>
      <c r="DR129" s="14">
        <v>2966.0220660006325</v>
      </c>
      <c r="DS129" s="15">
        <v>3010.3107452360327</v>
      </c>
      <c r="DT129" s="15">
        <v>3026.565457756495</v>
      </c>
      <c r="DU129" s="16">
        <v>3018.177951726298</v>
      </c>
      <c r="DV129" s="51">
        <f t="shared" si="131"/>
        <v>52.155885725665485</v>
      </c>
      <c r="DW129" s="31">
        <f t="shared" si="132"/>
        <v>0.005827460211444535</v>
      </c>
      <c r="DY129" s="146" t="s">
        <v>124</v>
      </c>
      <c r="DZ129" s="104">
        <v>54421.55217695779</v>
      </c>
      <c r="EA129" s="105">
        <v>54939.12897915766</v>
      </c>
      <c r="EB129" s="105">
        <v>54939.55603865218</v>
      </c>
      <c r="EC129" s="106">
        <v>54484.239900078166</v>
      </c>
      <c r="ED129" s="107">
        <f t="shared" si="133"/>
        <v>62.68772312037618</v>
      </c>
      <c r="EE129" s="108">
        <f t="shared" si="134"/>
        <v>0.00038381649785645955</v>
      </c>
    </row>
    <row r="130" spans="1:135" ht="15.6">
      <c r="A130" s="85" t="s">
        <v>125</v>
      </c>
      <c r="B130" s="40">
        <v>455.00555161032923</v>
      </c>
      <c r="C130" s="41">
        <v>459.0745121688252</v>
      </c>
      <c r="D130" s="41">
        <v>459.21975781974373</v>
      </c>
      <c r="E130" s="42">
        <v>456.81706125959107</v>
      </c>
      <c r="F130" s="51">
        <f t="shared" si="101"/>
        <v>1.8115096492618363</v>
      </c>
      <c r="G130" s="31">
        <f t="shared" si="102"/>
        <v>0.0013253398022086138</v>
      </c>
      <c r="H130" s="47"/>
      <c r="I130" s="85" t="s">
        <v>125</v>
      </c>
      <c r="J130" s="74">
        <v>5343.19307172068</v>
      </c>
      <c r="K130" s="15">
        <v>5514.972532345593</v>
      </c>
      <c r="L130" s="15">
        <v>5649.714764377254</v>
      </c>
      <c r="M130" s="75">
        <v>5763.334763839425</v>
      </c>
      <c r="N130" s="51">
        <f t="shared" si="103"/>
        <v>420.1416921187456</v>
      </c>
      <c r="O130" s="31">
        <f t="shared" si="104"/>
        <v>0.025551938059884982</v>
      </c>
      <c r="Q130" s="85" t="s">
        <v>125</v>
      </c>
      <c r="R130" s="14">
        <v>1742.6438026499673</v>
      </c>
      <c r="S130" s="15">
        <v>1808.3336054060712</v>
      </c>
      <c r="T130" s="15">
        <v>1861.369128848282</v>
      </c>
      <c r="U130" s="16">
        <v>1864.3587141903815</v>
      </c>
      <c r="V130" s="51">
        <f t="shared" si="105"/>
        <v>121.71491154041428</v>
      </c>
      <c r="W130" s="31">
        <f t="shared" si="106"/>
        <v>0.02275972320291464</v>
      </c>
      <c r="Y130" s="85" t="s">
        <v>125</v>
      </c>
      <c r="Z130" s="14">
        <v>1111.7596800931</v>
      </c>
      <c r="AA130" s="15">
        <v>1108.8837488142851</v>
      </c>
      <c r="AB130" s="15">
        <v>1096.8490299378982</v>
      </c>
      <c r="AC130" s="16">
        <v>1082.6234989817378</v>
      </c>
      <c r="AD130" s="51">
        <f t="shared" si="107"/>
        <v>-29.136181111362248</v>
      </c>
      <c r="AE130" s="31">
        <f t="shared" si="108"/>
        <v>-0.008813199471445432</v>
      </c>
      <c r="AG130" s="85" t="s">
        <v>125</v>
      </c>
      <c r="AH130" s="14">
        <v>178.89618145603484</v>
      </c>
      <c r="AI130" s="15">
        <v>182.3853017775648</v>
      </c>
      <c r="AJ130" s="15">
        <v>184.5360111443988</v>
      </c>
      <c r="AK130" s="16">
        <v>185.35499755981314</v>
      </c>
      <c r="AL130" s="51">
        <f t="shared" si="109"/>
        <v>6.458816103778304</v>
      </c>
      <c r="AM130" s="31">
        <f t="shared" si="110"/>
        <v>0.011892576419834322</v>
      </c>
      <c r="AO130" s="85" t="s">
        <v>125</v>
      </c>
      <c r="AP130" s="14">
        <v>648.9489783518587</v>
      </c>
      <c r="AQ130" s="15">
        <v>656.5024531237275</v>
      </c>
      <c r="AR130" s="15">
        <v>659.011497207308</v>
      </c>
      <c r="AS130" s="16">
        <v>658.3061231653778</v>
      </c>
      <c r="AT130" s="51">
        <f t="shared" si="111"/>
        <v>9.357144813519085</v>
      </c>
      <c r="AU130" s="31">
        <f t="shared" si="112"/>
        <v>0.00478339008785067</v>
      </c>
      <c r="AW130" s="85" t="s">
        <v>125</v>
      </c>
      <c r="AX130" s="74">
        <v>532.6312530213847</v>
      </c>
      <c r="AY130" s="15">
        <v>544.1937130265021</v>
      </c>
      <c r="AZ130" s="15">
        <v>551.7958697629576</v>
      </c>
      <c r="BA130" s="75">
        <v>556.91010507365</v>
      </c>
      <c r="BB130" s="51">
        <f t="shared" si="113"/>
        <v>24.27885205226528</v>
      </c>
      <c r="BC130" s="31">
        <f t="shared" si="114"/>
        <v>0.014969092506791792</v>
      </c>
      <c r="BE130" s="85" t="s">
        <v>125</v>
      </c>
      <c r="BF130" s="14">
        <v>1002.1772003479182</v>
      </c>
      <c r="BG130" s="15">
        <v>1021.2234719269236</v>
      </c>
      <c r="BH130" s="15">
        <v>1030.3923185841086</v>
      </c>
      <c r="BI130" s="16">
        <v>1034.425483602716</v>
      </c>
      <c r="BJ130" s="51">
        <f t="shared" si="115"/>
        <v>32.2482832547978</v>
      </c>
      <c r="BK130" s="31">
        <f t="shared" si="116"/>
        <v>0.010613039850354333</v>
      </c>
      <c r="BM130" s="85" t="s">
        <v>125</v>
      </c>
      <c r="BN130" s="14">
        <v>2332.643104673819</v>
      </c>
      <c r="BO130" s="15">
        <v>2397.9753469721513</v>
      </c>
      <c r="BP130" s="15">
        <v>2446.404953621002</v>
      </c>
      <c r="BQ130" s="16">
        <v>2481.8059102671523</v>
      </c>
      <c r="BR130" s="51">
        <f t="shared" si="117"/>
        <v>149.16280559333336</v>
      </c>
      <c r="BS130" s="31">
        <f t="shared" si="118"/>
        <v>0.020876419822686954</v>
      </c>
      <c r="BU130" s="85" t="s">
        <v>125</v>
      </c>
      <c r="BV130" s="14">
        <v>201.71342530556262</v>
      </c>
      <c r="BW130" s="15">
        <v>199.5363952687564</v>
      </c>
      <c r="BX130" s="15">
        <v>195.20327533847194</v>
      </c>
      <c r="BY130" s="16">
        <v>189.79366418968294</v>
      </c>
      <c r="BZ130" s="51">
        <f t="shared" si="119"/>
        <v>-11.91976111587968</v>
      </c>
      <c r="CA130" s="31">
        <f t="shared" si="120"/>
        <v>-0.02009877165382057</v>
      </c>
      <c r="CC130" s="85" t="s">
        <v>125</v>
      </c>
      <c r="CD130" s="14">
        <v>149.30600469887577</v>
      </c>
      <c r="CE130" s="15">
        <v>156.02408634477652</v>
      </c>
      <c r="CF130" s="15">
        <v>161.64286274030866</v>
      </c>
      <c r="CG130" s="16">
        <v>166.72357060252273</v>
      </c>
      <c r="CH130" s="51">
        <f t="shared" si="121"/>
        <v>17.41756590364696</v>
      </c>
      <c r="CI130" s="31">
        <f t="shared" si="122"/>
        <v>0.03746449492921111</v>
      </c>
      <c r="CK130" s="85" t="s">
        <v>125</v>
      </c>
      <c r="CL130" s="14">
        <v>252.9975037105212</v>
      </c>
      <c r="CM130" s="15">
        <v>263.946201639201</v>
      </c>
      <c r="CN130" s="15">
        <v>273.31172990670734</v>
      </c>
      <c r="CO130" s="16">
        <v>281.7262463216395</v>
      </c>
      <c r="CP130" s="51">
        <f t="shared" si="123"/>
        <v>28.72874261111832</v>
      </c>
      <c r="CQ130" s="31">
        <f t="shared" si="124"/>
        <v>0.03650250871995775</v>
      </c>
      <c r="CS130" s="85" t="s">
        <v>125</v>
      </c>
      <c r="CT130" s="14">
        <v>138.72472554983048</v>
      </c>
      <c r="CU130" s="15">
        <v>139.85788375033647</v>
      </c>
      <c r="CV130" s="15">
        <v>141.12246570023248</v>
      </c>
      <c r="CW130" s="16">
        <v>140.90118470336864</v>
      </c>
      <c r="CX130" s="51">
        <f t="shared" si="125"/>
        <v>2.176459153538161</v>
      </c>
      <c r="CY130" s="31">
        <f t="shared" si="126"/>
        <v>0.005202569658981693</v>
      </c>
      <c r="DA130" s="85" t="s">
        <v>125</v>
      </c>
      <c r="DB130" s="14">
        <v>2476.6159401566156</v>
      </c>
      <c r="DC130" s="15">
        <v>2501.2340373067627</v>
      </c>
      <c r="DD130" s="15">
        <v>2505.616620666093</v>
      </c>
      <c r="DE130" s="16">
        <v>2496.9012072120986</v>
      </c>
      <c r="DF130" s="51">
        <f t="shared" si="127"/>
        <v>20.28526705548302</v>
      </c>
      <c r="DG130" s="31">
        <f t="shared" si="128"/>
        <v>0.0027228194370048087</v>
      </c>
      <c r="DI130" s="85" t="s">
        <v>125</v>
      </c>
      <c r="DJ130" s="14">
        <v>1404.874288544617</v>
      </c>
      <c r="DK130" s="15">
        <v>1451.5924218571338</v>
      </c>
      <c r="DL130" s="15">
        <v>1488.1201180207504</v>
      </c>
      <c r="DM130" s="16">
        <v>1531.153746800577</v>
      </c>
      <c r="DN130" s="51">
        <f t="shared" si="129"/>
        <v>126.27945825595998</v>
      </c>
      <c r="DO130" s="31">
        <f t="shared" si="130"/>
        <v>0.029106794856199603</v>
      </c>
      <c r="DQ130" s="85" t="s">
        <v>125</v>
      </c>
      <c r="DR130" s="14">
        <v>460.1442853460367</v>
      </c>
      <c r="DS130" s="15">
        <v>467.8171094031847</v>
      </c>
      <c r="DT130" s="15">
        <v>471.8824125927802</v>
      </c>
      <c r="DU130" s="16">
        <v>460.33818128786544</v>
      </c>
      <c r="DV130" s="51">
        <f t="shared" si="131"/>
        <v>0.19389594182871406</v>
      </c>
      <c r="DW130" s="31">
        <f t="shared" si="132"/>
        <v>0.00014044052391426476</v>
      </c>
      <c r="DY130" s="146" t="s">
        <v>125</v>
      </c>
      <c r="DZ130" s="104">
        <v>18470.36385481282</v>
      </c>
      <c r="EA130" s="105">
        <v>18921.656429690895</v>
      </c>
      <c r="EB130" s="105">
        <v>19234.61695471681</v>
      </c>
      <c r="EC130" s="106">
        <v>19426.61107098805</v>
      </c>
      <c r="ED130" s="107">
        <f t="shared" si="133"/>
        <v>956.2472161752303</v>
      </c>
      <c r="EE130" s="108">
        <f t="shared" si="134"/>
        <v>0.016967790710588293</v>
      </c>
    </row>
    <row r="131" spans="1:135" ht="15.6">
      <c r="A131" s="85" t="s">
        <v>126</v>
      </c>
      <c r="B131" s="40">
        <v>291.4343716842144</v>
      </c>
      <c r="C131" s="41">
        <v>295.7602843316801</v>
      </c>
      <c r="D131" s="41">
        <v>297.6810313942999</v>
      </c>
      <c r="E131" s="42">
        <v>298.49113190165286</v>
      </c>
      <c r="F131" s="51">
        <f t="shared" si="101"/>
        <v>7.056760217438466</v>
      </c>
      <c r="G131" s="31">
        <f t="shared" si="102"/>
        <v>0.008007013738378754</v>
      </c>
      <c r="H131" s="47"/>
      <c r="I131" s="85" t="s">
        <v>126</v>
      </c>
      <c r="J131" s="74">
        <v>1758.180002372282</v>
      </c>
      <c r="K131" s="15">
        <v>1793.1645556551803</v>
      </c>
      <c r="L131" s="15">
        <v>1806.6517080620274</v>
      </c>
      <c r="M131" s="75">
        <v>1824.3411920308033</v>
      </c>
      <c r="N131" s="51">
        <f t="shared" si="103"/>
        <v>66.16118965852138</v>
      </c>
      <c r="O131" s="31">
        <f t="shared" si="104"/>
        <v>0.012389369072127066</v>
      </c>
      <c r="Q131" s="85" t="s">
        <v>126</v>
      </c>
      <c r="R131" s="14">
        <v>505.863619149776</v>
      </c>
      <c r="S131" s="15">
        <v>521.233544270264</v>
      </c>
      <c r="T131" s="15">
        <v>530.5860584468625</v>
      </c>
      <c r="U131" s="16">
        <v>511.4553383613601</v>
      </c>
      <c r="V131" s="51">
        <f t="shared" si="105"/>
        <v>5.5917192115840635</v>
      </c>
      <c r="W131" s="31">
        <f t="shared" si="106"/>
        <v>0.0036711090614138797</v>
      </c>
      <c r="Y131" s="85" t="s">
        <v>126</v>
      </c>
      <c r="Z131" s="14">
        <v>641.0510947761998</v>
      </c>
      <c r="AA131" s="15">
        <v>647.4341054011692</v>
      </c>
      <c r="AB131" s="15">
        <v>646.5693071386727</v>
      </c>
      <c r="AC131" s="16">
        <v>646.0697874656589</v>
      </c>
      <c r="AD131" s="51">
        <f t="shared" si="107"/>
        <v>5.018692689459158</v>
      </c>
      <c r="AE131" s="31">
        <f t="shared" si="108"/>
        <v>0.0026028359434457915</v>
      </c>
      <c r="AG131" s="85" t="s">
        <v>126</v>
      </c>
      <c r="AH131" s="14">
        <v>85.63229063235389</v>
      </c>
      <c r="AI131" s="15">
        <v>88.34668097268906</v>
      </c>
      <c r="AJ131" s="15">
        <v>90.49440286443328</v>
      </c>
      <c r="AK131" s="16">
        <v>91.73241400484099</v>
      </c>
      <c r="AL131" s="51">
        <f t="shared" si="109"/>
        <v>6.100123372487104</v>
      </c>
      <c r="AM131" s="31">
        <f t="shared" si="110"/>
        <v>0.02320287953266864</v>
      </c>
      <c r="AO131" s="85" t="s">
        <v>126</v>
      </c>
      <c r="AP131" s="14">
        <v>312.1534001906608</v>
      </c>
      <c r="AQ131" s="15">
        <v>312.7046054333304</v>
      </c>
      <c r="AR131" s="15">
        <v>310.5210837190202</v>
      </c>
      <c r="AS131" s="16">
        <v>307.22213015521095</v>
      </c>
      <c r="AT131" s="51">
        <f t="shared" si="111"/>
        <v>-4.93127003544987</v>
      </c>
      <c r="AU131" s="31">
        <f t="shared" si="112"/>
        <v>-0.005293837099098253</v>
      </c>
      <c r="AW131" s="85" t="s">
        <v>126</v>
      </c>
      <c r="AX131" s="74">
        <v>199.0331116806051</v>
      </c>
      <c r="AY131" s="15">
        <v>201.70794436085973</v>
      </c>
      <c r="AZ131" s="15">
        <v>202.42266583767076</v>
      </c>
      <c r="BA131" s="75">
        <v>202.35504950438127</v>
      </c>
      <c r="BB131" s="51">
        <f t="shared" si="113"/>
        <v>3.3219378237761816</v>
      </c>
      <c r="BC131" s="31">
        <f t="shared" si="114"/>
        <v>0.005532791025766981</v>
      </c>
      <c r="BE131" s="85" t="s">
        <v>126</v>
      </c>
      <c r="BF131" s="14">
        <v>327.61526668843163</v>
      </c>
      <c r="BG131" s="15">
        <v>338.0781178965219</v>
      </c>
      <c r="BH131" s="15">
        <v>339.26037006256865</v>
      </c>
      <c r="BI131" s="16">
        <v>338.9821170572455</v>
      </c>
      <c r="BJ131" s="51">
        <f t="shared" si="115"/>
        <v>11.366850368813857</v>
      </c>
      <c r="BK131" s="31">
        <f t="shared" si="116"/>
        <v>0.011434008036418586</v>
      </c>
      <c r="BM131" s="85" t="s">
        <v>126</v>
      </c>
      <c r="BN131" s="14">
        <v>662.1185236063953</v>
      </c>
      <c r="BO131" s="15">
        <v>654.2451314821711</v>
      </c>
      <c r="BP131" s="15">
        <v>644.87759493705</v>
      </c>
      <c r="BQ131" s="16">
        <v>642.1126876679904</v>
      </c>
      <c r="BR131" s="51">
        <f t="shared" si="117"/>
        <v>-20.00583593840497</v>
      </c>
      <c r="BS131" s="31">
        <f t="shared" si="118"/>
        <v>-0.010174804303534013</v>
      </c>
      <c r="BU131" s="85" t="s">
        <v>126</v>
      </c>
      <c r="BV131" s="14">
        <v>181.79350901917607</v>
      </c>
      <c r="BW131" s="15">
        <v>185.67533689055844</v>
      </c>
      <c r="BX131" s="15">
        <v>187.95209878485156</v>
      </c>
      <c r="BY131" s="16">
        <v>189.84513022425693</v>
      </c>
      <c r="BZ131" s="51">
        <f t="shared" si="119"/>
        <v>8.051621205080863</v>
      </c>
      <c r="CA131" s="31">
        <f t="shared" si="120"/>
        <v>0.01455056316473069</v>
      </c>
      <c r="CC131" s="85" t="s">
        <v>126</v>
      </c>
      <c r="CD131" s="14">
        <v>107.34844217054815</v>
      </c>
      <c r="CE131" s="15">
        <v>111.76994352462606</v>
      </c>
      <c r="CF131" s="15">
        <v>115.19779040975217</v>
      </c>
      <c r="CG131" s="16">
        <v>118.38708485449772</v>
      </c>
      <c r="CH131" s="51">
        <f t="shared" si="121"/>
        <v>11.038642683949561</v>
      </c>
      <c r="CI131" s="31">
        <f t="shared" si="122"/>
        <v>0.03316462267597742</v>
      </c>
      <c r="CK131" s="85" t="s">
        <v>126</v>
      </c>
      <c r="CL131" s="14">
        <v>173.14892136433144</v>
      </c>
      <c r="CM131" s="15">
        <v>179.7946950100432</v>
      </c>
      <c r="CN131" s="15">
        <v>185.1733322074507</v>
      </c>
      <c r="CO131" s="16">
        <v>190.1217357279902</v>
      </c>
      <c r="CP131" s="51">
        <f t="shared" si="123"/>
        <v>16.972814363658756</v>
      </c>
      <c r="CQ131" s="31">
        <f t="shared" si="124"/>
        <v>0.031661744803455294</v>
      </c>
      <c r="CS131" s="85" t="s">
        <v>126</v>
      </c>
      <c r="CT131" s="14">
        <v>77.00884255028491</v>
      </c>
      <c r="CU131" s="15">
        <v>75.52650255732327</v>
      </c>
      <c r="CV131" s="15">
        <v>77.93638771646397</v>
      </c>
      <c r="CW131" s="16">
        <v>75.69728473707764</v>
      </c>
      <c r="CX131" s="51">
        <f t="shared" si="125"/>
        <v>-1.3115578132072727</v>
      </c>
      <c r="CY131" s="31">
        <f t="shared" si="126"/>
        <v>-0.005709625280538866</v>
      </c>
      <c r="DA131" s="85" t="s">
        <v>126</v>
      </c>
      <c r="DB131" s="14">
        <v>1408.312339725599</v>
      </c>
      <c r="DC131" s="15">
        <v>1454.3407229857255</v>
      </c>
      <c r="DD131" s="15">
        <v>1486.2035868690227</v>
      </c>
      <c r="DE131" s="16">
        <v>1512.092457121538</v>
      </c>
      <c r="DF131" s="51">
        <f t="shared" si="127"/>
        <v>103.78011739593899</v>
      </c>
      <c r="DG131" s="31">
        <f t="shared" si="128"/>
        <v>0.02398388223017056</v>
      </c>
      <c r="DI131" s="85" t="s">
        <v>126</v>
      </c>
      <c r="DJ131" s="14">
        <v>451.23397244706786</v>
      </c>
      <c r="DK131" s="15">
        <v>457.8465721490237</v>
      </c>
      <c r="DL131" s="15">
        <v>459.9950729011414</v>
      </c>
      <c r="DM131" s="16">
        <v>464.79527419941326</v>
      </c>
      <c r="DN131" s="51">
        <f t="shared" si="129"/>
        <v>13.5613017523454</v>
      </c>
      <c r="DO131" s="31">
        <f t="shared" si="130"/>
        <v>0.009919221628588604</v>
      </c>
      <c r="DQ131" s="85" t="s">
        <v>126</v>
      </c>
      <c r="DR131" s="14">
        <v>226.00500396572446</v>
      </c>
      <c r="DS131" s="15">
        <v>232.03696952539605</v>
      </c>
      <c r="DT131" s="15">
        <v>235.9170772471301</v>
      </c>
      <c r="DU131" s="16">
        <v>234.60006206207782</v>
      </c>
      <c r="DV131" s="51">
        <f t="shared" si="131"/>
        <v>8.59505809635337</v>
      </c>
      <c r="DW131" s="31">
        <f t="shared" si="132"/>
        <v>0.012519406537053746</v>
      </c>
      <c r="DY131" s="146" t="s">
        <v>126</v>
      </c>
      <c r="DZ131" s="104">
        <v>7167.451838562278</v>
      </c>
      <c r="EA131" s="105">
        <v>7306.1045550884555</v>
      </c>
      <c r="EB131" s="105">
        <v>7364.080121151471</v>
      </c>
      <c r="EC131" s="106">
        <v>7387.980499628081</v>
      </c>
      <c r="ED131" s="107">
        <f t="shared" si="133"/>
        <v>220.52866106580313</v>
      </c>
      <c r="EE131" s="108">
        <f t="shared" si="134"/>
        <v>0.010152599288369757</v>
      </c>
    </row>
    <row r="132" spans="1:135" ht="16.2" thickBot="1">
      <c r="A132" s="86" t="s">
        <v>127</v>
      </c>
      <c r="B132" s="69">
        <v>2318.2109517400086</v>
      </c>
      <c r="C132" s="59">
        <v>2370.0059506382922</v>
      </c>
      <c r="D132" s="59">
        <v>2396.6266412633136</v>
      </c>
      <c r="E132" s="70">
        <v>2406.994299354122</v>
      </c>
      <c r="F132" s="51">
        <f t="shared" si="101"/>
        <v>88.78334761411361</v>
      </c>
      <c r="G132" s="31">
        <f t="shared" si="102"/>
        <v>0.012606481359916044</v>
      </c>
      <c r="H132" s="47"/>
      <c r="I132" s="86" t="s">
        <v>127</v>
      </c>
      <c r="J132" s="76">
        <v>18164.143571439377</v>
      </c>
      <c r="K132" s="25">
        <v>18892.842421200465</v>
      </c>
      <c r="L132" s="25">
        <v>19527.486816265737</v>
      </c>
      <c r="M132" s="77">
        <v>20042.306651976356</v>
      </c>
      <c r="N132" s="51">
        <f t="shared" si="103"/>
        <v>1878.1630805369787</v>
      </c>
      <c r="O132" s="31">
        <f t="shared" si="104"/>
        <v>0.03334242193202397</v>
      </c>
      <c r="Q132" s="86" t="s">
        <v>127</v>
      </c>
      <c r="R132" s="17">
        <v>5776.4255407143855</v>
      </c>
      <c r="S132" s="18">
        <v>6003.334648669762</v>
      </c>
      <c r="T132" s="18">
        <v>6172.994506270752</v>
      </c>
      <c r="U132" s="19">
        <v>6215.568512450992</v>
      </c>
      <c r="V132" s="51">
        <f t="shared" si="105"/>
        <v>439.14297173660634</v>
      </c>
      <c r="W132" s="31">
        <f t="shared" si="106"/>
        <v>0.02472475081164216</v>
      </c>
      <c r="Y132" s="86" t="s">
        <v>127</v>
      </c>
      <c r="Z132" s="17">
        <v>4294.707499106242</v>
      </c>
      <c r="AA132" s="18">
        <v>4388.746057108592</v>
      </c>
      <c r="AB132" s="18">
        <v>4451.642305494005</v>
      </c>
      <c r="AC132" s="19">
        <v>4527.503286775775</v>
      </c>
      <c r="AD132" s="51">
        <f t="shared" si="107"/>
        <v>232.79578766953364</v>
      </c>
      <c r="AE132" s="31">
        <f t="shared" si="108"/>
        <v>0.017751445567730784</v>
      </c>
      <c r="AG132" s="86" t="s">
        <v>127</v>
      </c>
      <c r="AH132" s="17">
        <v>830.7613738270187</v>
      </c>
      <c r="AI132" s="18">
        <v>841.8529016675272</v>
      </c>
      <c r="AJ132" s="18">
        <v>852.4455833199197</v>
      </c>
      <c r="AK132" s="19">
        <v>859.8886023744366</v>
      </c>
      <c r="AL132" s="51">
        <f t="shared" si="109"/>
        <v>29.12722854741787</v>
      </c>
      <c r="AM132" s="31">
        <f t="shared" si="110"/>
        <v>0.011552976232418022</v>
      </c>
      <c r="AO132" s="86" t="s">
        <v>127</v>
      </c>
      <c r="AP132" s="17">
        <v>3189.8856974914843</v>
      </c>
      <c r="AQ132" s="18">
        <v>3252.4491559930966</v>
      </c>
      <c r="AR132" s="18">
        <v>3289.384471836939</v>
      </c>
      <c r="AS132" s="19">
        <v>3311.4084161803157</v>
      </c>
      <c r="AT132" s="51">
        <f t="shared" si="111"/>
        <v>121.52271868883145</v>
      </c>
      <c r="AU132" s="31">
        <f t="shared" si="112"/>
        <v>0.012540824020662145</v>
      </c>
      <c r="AW132" s="86" t="s">
        <v>127</v>
      </c>
      <c r="AX132" s="76">
        <v>1823.111767068524</v>
      </c>
      <c r="AY132" s="25">
        <v>1884.7289006832382</v>
      </c>
      <c r="AZ132" s="25">
        <v>1932.1739635021315</v>
      </c>
      <c r="BA132" s="77">
        <v>1976.2949324710778</v>
      </c>
      <c r="BB132" s="51">
        <f t="shared" si="113"/>
        <v>153.18316540255387</v>
      </c>
      <c r="BC132" s="31">
        <f t="shared" si="114"/>
        <v>0.027257894765812418</v>
      </c>
      <c r="BE132" s="86" t="s">
        <v>127</v>
      </c>
      <c r="BF132" s="17">
        <v>3741.057940095643</v>
      </c>
      <c r="BG132" s="18">
        <v>3821.5097127573677</v>
      </c>
      <c r="BH132" s="18">
        <v>3864.3944846040085</v>
      </c>
      <c r="BI132" s="19">
        <v>3890.401021664395</v>
      </c>
      <c r="BJ132" s="51">
        <f t="shared" si="115"/>
        <v>149.34308156875204</v>
      </c>
      <c r="BK132" s="31">
        <f t="shared" si="116"/>
        <v>0.013133428926578539</v>
      </c>
      <c r="BM132" s="86" t="s">
        <v>127</v>
      </c>
      <c r="BN132" s="17">
        <v>5026.979530367257</v>
      </c>
      <c r="BO132" s="18">
        <v>5153.915678416407</v>
      </c>
      <c r="BP132" s="18">
        <v>5213.251542284665</v>
      </c>
      <c r="BQ132" s="19">
        <v>5261.867168157601</v>
      </c>
      <c r="BR132" s="51">
        <f t="shared" si="117"/>
        <v>234.88763779034343</v>
      </c>
      <c r="BS132" s="31">
        <f t="shared" si="118"/>
        <v>0.015338656576546983</v>
      </c>
      <c r="BU132" s="86" t="s">
        <v>127</v>
      </c>
      <c r="BV132" s="17">
        <v>1287.651789358044</v>
      </c>
      <c r="BW132" s="18">
        <v>1312.201665767454</v>
      </c>
      <c r="BX132" s="18">
        <v>1323.7345607370955</v>
      </c>
      <c r="BY132" s="19">
        <v>1331.035338093391</v>
      </c>
      <c r="BZ132" s="51">
        <f t="shared" si="119"/>
        <v>43.38354873534695</v>
      </c>
      <c r="CA132" s="31">
        <f t="shared" si="120"/>
        <v>0.011106843988432757</v>
      </c>
      <c r="CC132" s="86" t="s">
        <v>127</v>
      </c>
      <c r="CD132" s="17">
        <v>1024.7554411702536</v>
      </c>
      <c r="CE132" s="18">
        <v>1076.0268127999761</v>
      </c>
      <c r="CF132" s="18">
        <v>1120.2456039100773</v>
      </c>
      <c r="CG132" s="19">
        <v>1160.4502814497466</v>
      </c>
      <c r="CH132" s="51">
        <f t="shared" si="121"/>
        <v>135.69484027949306</v>
      </c>
      <c r="CI132" s="31">
        <f t="shared" si="122"/>
        <v>0.0423224736305976</v>
      </c>
      <c r="CK132" s="86" t="s">
        <v>127</v>
      </c>
      <c r="CL132" s="17">
        <v>1858.829794270946</v>
      </c>
      <c r="CM132" s="18">
        <v>1942.1722458712563</v>
      </c>
      <c r="CN132" s="18">
        <v>2015.8820793452644</v>
      </c>
      <c r="CO132" s="19">
        <v>2082.170942381194</v>
      </c>
      <c r="CP132" s="51">
        <f t="shared" si="123"/>
        <v>223.341148110248</v>
      </c>
      <c r="CQ132" s="31">
        <f t="shared" si="124"/>
        <v>0.03854563679263867</v>
      </c>
      <c r="CS132" s="86" t="s">
        <v>127</v>
      </c>
      <c r="CT132" s="17">
        <v>687.1169679533635</v>
      </c>
      <c r="CU132" s="18">
        <v>719.2084975410265</v>
      </c>
      <c r="CV132" s="18">
        <v>736.8545321508707</v>
      </c>
      <c r="CW132" s="19">
        <v>754.0652453689019</v>
      </c>
      <c r="CX132" s="51">
        <f t="shared" si="125"/>
        <v>66.94827741553831</v>
      </c>
      <c r="CY132" s="31">
        <f t="shared" si="126"/>
        <v>0.031476688100971595</v>
      </c>
      <c r="DA132" s="86" t="s">
        <v>127</v>
      </c>
      <c r="DB132" s="17">
        <v>10675.927971737045</v>
      </c>
      <c r="DC132" s="18">
        <v>11035.4643832956</v>
      </c>
      <c r="DD132" s="18">
        <v>11297.367194750013</v>
      </c>
      <c r="DE132" s="19">
        <v>11443.83110668053</v>
      </c>
      <c r="DF132" s="51">
        <f t="shared" si="127"/>
        <v>767.9031349434863</v>
      </c>
      <c r="DG132" s="31">
        <f t="shared" si="128"/>
        <v>0.023423224585819247</v>
      </c>
      <c r="DI132" s="86" t="s">
        <v>127</v>
      </c>
      <c r="DJ132" s="17">
        <v>3327.306253814346</v>
      </c>
      <c r="DK132" s="18">
        <v>3401.9671206243706</v>
      </c>
      <c r="DL132" s="18">
        <v>3446.632225049159</v>
      </c>
      <c r="DM132" s="19">
        <v>3482.5936436980096</v>
      </c>
      <c r="DN132" s="51">
        <f t="shared" si="129"/>
        <v>155.28738988366376</v>
      </c>
      <c r="DO132" s="31">
        <f t="shared" si="130"/>
        <v>0.015320937829024883</v>
      </c>
      <c r="DQ132" s="86" t="s">
        <v>127</v>
      </c>
      <c r="DR132" s="17">
        <v>1927.5858719185844</v>
      </c>
      <c r="DS132" s="18">
        <v>1985.8472945988933</v>
      </c>
      <c r="DT132" s="18">
        <v>2026.3063921749633</v>
      </c>
      <c r="DU132" s="19">
        <v>2056.1695601339975</v>
      </c>
      <c r="DV132" s="51">
        <f t="shared" si="131"/>
        <v>128.58368821541308</v>
      </c>
      <c r="DW132" s="31">
        <f t="shared" si="132"/>
        <v>0.02175882397137685</v>
      </c>
      <c r="DY132" s="147" t="s">
        <v>127</v>
      </c>
      <c r="DZ132" s="130">
        <v>66810.43851879727</v>
      </c>
      <c r="EA132" s="131">
        <v>69048.25860498911</v>
      </c>
      <c r="EB132" s="131">
        <v>70734.72397414726</v>
      </c>
      <c r="EC132" s="132">
        <v>71976.45810730761</v>
      </c>
      <c r="ED132" s="107">
        <f t="shared" si="133"/>
        <v>5166.019588510346</v>
      </c>
      <c r="EE132" s="108">
        <f t="shared" si="134"/>
        <v>0.025137333048396604</v>
      </c>
    </row>
    <row r="133" spans="1:135" ht="16.2" thickBot="1">
      <c r="A133" s="27" t="s">
        <v>29</v>
      </c>
      <c r="B133" s="56">
        <f>SUM(B36:B132)</f>
        <v>74952.38798688211</v>
      </c>
      <c r="C133" s="57">
        <f aca="true" t="shared" si="135" ref="C133:E133">SUM(C36:C132)</f>
        <v>76693.86352100654</v>
      </c>
      <c r="D133" s="57">
        <f t="shared" si="135"/>
        <v>77807.39202848489</v>
      </c>
      <c r="E133" s="57">
        <f t="shared" si="135"/>
        <v>78482.40714338726</v>
      </c>
      <c r="F133" s="32">
        <f t="shared" si="101"/>
        <v>3530.01915650515</v>
      </c>
      <c r="G133" s="45">
        <f t="shared" si="102"/>
        <v>0.015458736207939694</v>
      </c>
      <c r="H133" s="48"/>
      <c r="I133" s="27" t="s">
        <v>29</v>
      </c>
      <c r="J133" s="56">
        <f>SUM(J36:J132)</f>
        <v>847127.3775566262</v>
      </c>
      <c r="K133" s="57">
        <f aca="true" t="shared" si="136" ref="K133:M133">SUM(K36:K132)</f>
        <v>874798.6940390604</v>
      </c>
      <c r="L133" s="57">
        <f t="shared" si="136"/>
        <v>896365.0451136525</v>
      </c>
      <c r="M133" s="57">
        <f t="shared" si="136"/>
        <v>914277.3213335722</v>
      </c>
      <c r="N133" s="32">
        <f t="shared" si="103"/>
        <v>67149.94377694593</v>
      </c>
      <c r="O133" s="45">
        <f t="shared" si="104"/>
        <v>0.025753663085506417</v>
      </c>
      <c r="Q133" s="27" t="s">
        <v>29</v>
      </c>
      <c r="R133" s="56">
        <f>SUM(R36:R132)</f>
        <v>212916.37073381306</v>
      </c>
      <c r="S133" s="57">
        <f aca="true" t="shared" si="137" ref="S133:U133">SUM(S36:S132)</f>
        <v>220871.44993378752</v>
      </c>
      <c r="T133" s="57">
        <f t="shared" si="137"/>
        <v>226988.5760598913</v>
      </c>
      <c r="U133" s="57">
        <f t="shared" si="137"/>
        <v>227306.86910577834</v>
      </c>
      <c r="V133" s="32">
        <f t="shared" si="105"/>
        <v>14390.498371965281</v>
      </c>
      <c r="W133" s="45">
        <f t="shared" si="106"/>
        <v>0.02203986305187655</v>
      </c>
      <c r="Y133" s="27" t="s">
        <v>29</v>
      </c>
      <c r="Z133" s="56">
        <f>SUM(Z36:Z132)</f>
        <v>150048.98473257132</v>
      </c>
      <c r="AA133" s="57">
        <f aca="true" t="shared" si="138" ref="AA133:AC133">SUM(AA36:AA132)</f>
        <v>152217.05956868743</v>
      </c>
      <c r="AB133" s="57">
        <f t="shared" si="138"/>
        <v>153896.24480987244</v>
      </c>
      <c r="AC133" s="57">
        <f t="shared" si="138"/>
        <v>155540.5506006684</v>
      </c>
      <c r="AD133" s="32">
        <f t="shared" si="107"/>
        <v>5491.565868097066</v>
      </c>
      <c r="AE133" s="45">
        <f t="shared" si="108"/>
        <v>0.012053622215296933</v>
      </c>
      <c r="AG133" s="27" t="s">
        <v>29</v>
      </c>
      <c r="AH133" s="56">
        <f>SUM(AH36:AH132)</f>
        <v>22751.667677382236</v>
      </c>
      <c r="AI133" s="57">
        <f aca="true" t="shared" si="139" ref="AI133:AK133">SUM(AI36:AI132)</f>
        <v>23010.004400862093</v>
      </c>
      <c r="AJ133" s="57">
        <f t="shared" si="139"/>
        <v>23196.80385811611</v>
      </c>
      <c r="AK133" s="57">
        <f t="shared" si="139"/>
        <v>23335.903513745103</v>
      </c>
      <c r="AL133" s="32">
        <f>AK133-AH133</f>
        <v>584.2358363628664</v>
      </c>
      <c r="AM133" s="45">
        <f t="shared" si="110"/>
        <v>0.008487365408663905</v>
      </c>
      <c r="AO133" s="27" t="s">
        <v>29</v>
      </c>
      <c r="AP133" s="56">
        <f>SUM(AP36:AP132)</f>
        <v>85525.39190023304</v>
      </c>
      <c r="AQ133" s="57">
        <f aca="true" t="shared" si="140" ref="AQ133:AS133">SUM(AQ36:AQ132)</f>
        <v>87004.34473351538</v>
      </c>
      <c r="AR133" s="57">
        <f t="shared" si="140"/>
        <v>87830.72276378899</v>
      </c>
      <c r="AS133" s="57">
        <f t="shared" si="140"/>
        <v>88206.42814807857</v>
      </c>
      <c r="AT133" s="32">
        <f t="shared" si="111"/>
        <v>2681.0362478455354</v>
      </c>
      <c r="AU133" s="45">
        <f t="shared" si="112"/>
        <v>0.010341955046273332</v>
      </c>
      <c r="AW133" s="27" t="s">
        <v>29</v>
      </c>
      <c r="AX133" s="56">
        <f>SUM(AX36:AX132)</f>
        <v>58181.77234457663</v>
      </c>
      <c r="AY133" s="57">
        <f aca="true" t="shared" si="141" ref="AY133:BA133">SUM(AY36:AY132)</f>
        <v>59524.371844538786</v>
      </c>
      <c r="AZ133" s="57">
        <f t="shared" si="141"/>
        <v>60364.022223330074</v>
      </c>
      <c r="BA133" s="57">
        <f t="shared" si="141"/>
        <v>60956.02461723992</v>
      </c>
      <c r="BB133" s="32">
        <f t="shared" si="113"/>
        <v>2774.2522726632887</v>
      </c>
      <c r="BC133" s="45">
        <f t="shared" si="114"/>
        <v>0.01564802818508748</v>
      </c>
      <c r="BE133" s="27" t="s">
        <v>29</v>
      </c>
      <c r="BF133" s="56">
        <f>SUM(BF36:BF132)</f>
        <v>117250.10426598128</v>
      </c>
      <c r="BG133" s="57">
        <f aca="true" t="shared" si="142" ref="BG133:BI133">SUM(BG36:BG132)</f>
        <v>119600.61703517</v>
      </c>
      <c r="BH133" s="57">
        <f t="shared" si="142"/>
        <v>120716.88566113336</v>
      </c>
      <c r="BI133" s="57">
        <f t="shared" si="142"/>
        <v>121171.20554927792</v>
      </c>
      <c r="BJ133" s="32">
        <f t="shared" si="115"/>
        <v>3921.101283296637</v>
      </c>
      <c r="BK133" s="45">
        <f t="shared" si="116"/>
        <v>0.011025393514825677</v>
      </c>
      <c r="BM133" s="27" t="s">
        <v>29</v>
      </c>
      <c r="BN133" s="56">
        <f>SUM(BN36:BN132)</f>
        <v>276145.23043063655</v>
      </c>
      <c r="BO133" s="57">
        <f aca="true" t="shared" si="143" ref="BO133:BQ133">SUM(BO36:BO132)</f>
        <v>282645.1284230327</v>
      </c>
      <c r="BP133" s="57">
        <f t="shared" si="143"/>
        <v>287149.3893481548</v>
      </c>
      <c r="BQ133" s="57">
        <f t="shared" si="143"/>
        <v>290683.4470909847</v>
      </c>
      <c r="BR133" s="32">
        <f t="shared" si="117"/>
        <v>14538.216660348116</v>
      </c>
      <c r="BS133" s="33">
        <f t="shared" si="118"/>
        <v>0.0172497342118485</v>
      </c>
      <c r="BU133" s="27" t="s">
        <v>29</v>
      </c>
      <c r="BV133" s="56">
        <f>SUM(BV36:BV132)</f>
        <v>30641.325777951126</v>
      </c>
      <c r="BW133" s="57">
        <f aca="true" t="shared" si="144" ref="BW133:BY133">SUM(BW36:BW132)</f>
        <v>31315.54039081128</v>
      </c>
      <c r="BX133" s="57">
        <f t="shared" si="144"/>
        <v>31577.993740971382</v>
      </c>
      <c r="BY133" s="57">
        <f t="shared" si="144"/>
        <v>31657.511774600574</v>
      </c>
      <c r="BZ133" s="32">
        <f t="shared" si="119"/>
        <v>1016.1859966494485</v>
      </c>
      <c r="CA133" s="45">
        <f t="shared" si="120"/>
        <v>0.010934632778578646</v>
      </c>
      <c r="CC133" s="27" t="s">
        <v>29</v>
      </c>
      <c r="CD133" s="56">
        <f>SUM(CD36:CD132)</f>
        <v>21728.978897084937</v>
      </c>
      <c r="CE133" s="57">
        <f aca="true" t="shared" si="145" ref="CE133:CG133">SUM(CE36:CE132)</f>
        <v>22617.7988624</v>
      </c>
      <c r="CF133" s="57">
        <f t="shared" si="145"/>
        <v>23347.712270571825</v>
      </c>
      <c r="CG133" s="57">
        <f t="shared" si="145"/>
        <v>23979.683330264535</v>
      </c>
      <c r="CH133" s="32">
        <f t="shared" si="121"/>
        <v>2250.7044331795987</v>
      </c>
      <c r="CI133" s="45">
        <f t="shared" si="122"/>
        <v>0.03339901159753755</v>
      </c>
      <c r="CK133" s="27" t="s">
        <v>29</v>
      </c>
      <c r="CL133" s="56">
        <f>SUM(CL36:CL132)</f>
        <v>33100.73404164805</v>
      </c>
      <c r="CM133" s="57">
        <f aca="true" t="shared" si="146" ref="CM133:CO133">SUM(CM36:CM132)</f>
        <v>34523.96182905167</v>
      </c>
      <c r="CN133" s="57">
        <f t="shared" si="146"/>
        <v>35704.85455129676</v>
      </c>
      <c r="CO133" s="57">
        <f t="shared" si="146"/>
        <v>36743.593575165105</v>
      </c>
      <c r="CP133" s="32">
        <f t="shared" si="123"/>
        <v>3642.859533517054</v>
      </c>
      <c r="CQ133" s="45">
        <f t="shared" si="124"/>
        <v>0.035415514169600204</v>
      </c>
      <c r="CS133" s="27" t="s">
        <v>29</v>
      </c>
      <c r="CT133" s="56">
        <f>SUM(CT36:CT132)</f>
        <v>15952.821420319833</v>
      </c>
      <c r="CU133" s="57">
        <f aca="true" t="shared" si="147" ref="CU133:CW133">SUM(CU36:CU132)</f>
        <v>16394.52725137754</v>
      </c>
      <c r="CV133" s="57">
        <f t="shared" si="147"/>
        <v>16706.497125131955</v>
      </c>
      <c r="CW133" s="57">
        <f t="shared" si="147"/>
        <v>17025.3271834759</v>
      </c>
      <c r="CX133" s="32">
        <f t="shared" si="125"/>
        <v>1072.5057631560667</v>
      </c>
      <c r="CY133" s="45">
        <f t="shared" si="126"/>
        <v>0.021925699617765027</v>
      </c>
      <c r="DA133" s="27" t="s">
        <v>29</v>
      </c>
      <c r="DB133" s="56">
        <f>SUM(DB36:DB132)</f>
        <v>337604.97526406054</v>
      </c>
      <c r="DC133" s="57">
        <f aca="true" t="shared" si="148" ref="DC133:DE133">SUM(DC36:DC132)</f>
        <v>346812.7700966151</v>
      </c>
      <c r="DD133" s="57">
        <f t="shared" si="148"/>
        <v>353420.4385980832</v>
      </c>
      <c r="DE133" s="57">
        <f t="shared" si="148"/>
        <v>357134.8853811674</v>
      </c>
      <c r="DF133" s="32">
        <f t="shared" si="127"/>
        <v>19529.91011710686</v>
      </c>
      <c r="DG133" s="33">
        <f t="shared" si="128"/>
        <v>0.018922483585862127</v>
      </c>
      <c r="DI133" s="27" t="s">
        <v>29</v>
      </c>
      <c r="DJ133" s="56">
        <f>SUM(DJ36:DJ132)</f>
        <v>123229.62958453166</v>
      </c>
      <c r="DK133" s="57">
        <f aca="true" t="shared" si="149" ref="DK133:DM133">SUM(DK36:DK132)</f>
        <v>126337.08159983314</v>
      </c>
      <c r="DL133" s="57">
        <f t="shared" si="149"/>
        <v>128388.75403845377</v>
      </c>
      <c r="DM133" s="57">
        <f t="shared" si="149"/>
        <v>130194.64187661307</v>
      </c>
      <c r="DN133" s="32">
        <f t="shared" si="129"/>
        <v>6965.012292081403</v>
      </c>
      <c r="DO133" s="45">
        <f t="shared" si="130"/>
        <v>0.018495988405854202</v>
      </c>
      <c r="DQ133" s="27" t="s">
        <v>29</v>
      </c>
      <c r="DR133" s="56">
        <f>SUM(DR36:DR132)</f>
        <v>55273.36127365222</v>
      </c>
      <c r="DS133" s="57">
        <f aca="true" t="shared" si="150" ref="DS133:DU133">SUM(DS36:DS132)</f>
        <v>56668.1899498756</v>
      </c>
      <c r="DT133" s="57">
        <f t="shared" si="150"/>
        <v>57546.512937227584</v>
      </c>
      <c r="DU133" s="57">
        <f t="shared" si="150"/>
        <v>57760.116252047585</v>
      </c>
      <c r="DV133" s="32">
        <f t="shared" si="131"/>
        <v>2486.7549783953655</v>
      </c>
      <c r="DW133" s="45">
        <f t="shared" si="132"/>
        <v>0.014777262481549647</v>
      </c>
      <c r="DY133" s="148" t="s">
        <v>29</v>
      </c>
      <c r="DZ133" s="149">
        <f>SUM(DZ36:DZ132)</f>
        <v>2462431.4073244673</v>
      </c>
      <c r="EA133" s="134">
        <f aca="true" t="shared" si="151" ref="EA133:EC133">SUM(EA36:EA132)</f>
        <v>2531035.9367765007</v>
      </c>
      <c r="EB133" s="134">
        <f t="shared" si="151"/>
        <v>2581007.845128161</v>
      </c>
      <c r="EC133" s="134">
        <f t="shared" si="151"/>
        <v>2614455.9164760667</v>
      </c>
      <c r="ED133" s="136">
        <f t="shared" si="133"/>
        <v>152024.50915159937</v>
      </c>
      <c r="EE133" s="137">
        <f t="shared" si="134"/>
        <v>0.020169637610783164</v>
      </c>
    </row>
    <row r="134" spans="3:133" ht="14.25">
      <c r="C134" s="44"/>
      <c r="D134" s="44"/>
      <c r="E134" s="44"/>
      <c r="K134" s="44"/>
      <c r="L134" s="44"/>
      <c r="M134" s="44"/>
      <c r="S134" s="44"/>
      <c r="T134" s="44"/>
      <c r="U134" s="44"/>
      <c r="AA134" s="44"/>
      <c r="AB134" s="44"/>
      <c r="AC134" s="44"/>
      <c r="AI134" s="44"/>
      <c r="AJ134" s="44"/>
      <c r="AK134" s="44"/>
      <c r="AQ134" s="44"/>
      <c r="AR134" s="44"/>
      <c r="AS134" s="44"/>
      <c r="AY134" s="44"/>
      <c r="AZ134" s="44"/>
      <c r="BA134" s="44"/>
      <c r="BG134" s="44"/>
      <c r="BH134" s="44"/>
      <c r="BI134" s="44"/>
      <c r="BO134" s="44"/>
      <c r="BP134" s="44"/>
      <c r="BQ134" s="44"/>
      <c r="BW134" s="44"/>
      <c r="BX134" s="44"/>
      <c r="BY134" s="44"/>
      <c r="CE134" s="44"/>
      <c r="CF134" s="44"/>
      <c r="CG134" s="44"/>
      <c r="CM134" s="44"/>
      <c r="CN134" s="44"/>
      <c r="CO134" s="44"/>
      <c r="CU134" s="44"/>
      <c r="CV134" s="44"/>
      <c r="CW134" s="44"/>
      <c r="DC134" s="44"/>
      <c r="DD134" s="44"/>
      <c r="DE134" s="44"/>
      <c r="DK134" s="44"/>
      <c r="DL134" s="44"/>
      <c r="DM134" s="44"/>
      <c r="DS134" s="44"/>
      <c r="DT134" s="44"/>
      <c r="DU134" s="44"/>
      <c r="EA134" s="138"/>
      <c r="EB134" s="138"/>
      <c r="EC134" s="138"/>
    </row>
  </sheetData>
  <mergeCells count="34">
    <mergeCell ref="DV1:DW1"/>
    <mergeCell ref="DV34:DW34"/>
    <mergeCell ref="ED1:EE1"/>
    <mergeCell ref="ED34:EE34"/>
    <mergeCell ref="CX1:CY1"/>
    <mergeCell ref="CX34:CY34"/>
    <mergeCell ref="DF1:DG1"/>
    <mergeCell ref="DF34:DG34"/>
    <mergeCell ref="DN1:DO1"/>
    <mergeCell ref="DN34:DO34"/>
    <mergeCell ref="BZ1:CA1"/>
    <mergeCell ref="BZ34:CA34"/>
    <mergeCell ref="CH1:CI1"/>
    <mergeCell ref="CH34:CI34"/>
    <mergeCell ref="CP1:CQ1"/>
    <mergeCell ref="CP34:CQ34"/>
    <mergeCell ref="BB1:BC1"/>
    <mergeCell ref="BB34:BC34"/>
    <mergeCell ref="BJ1:BK1"/>
    <mergeCell ref="BJ34:BK34"/>
    <mergeCell ref="BR1:BS1"/>
    <mergeCell ref="BR34:BS34"/>
    <mergeCell ref="AD1:AE1"/>
    <mergeCell ref="AD34:AE34"/>
    <mergeCell ref="AL1:AM1"/>
    <mergeCell ref="AL34:AM34"/>
    <mergeCell ref="AT1:AU1"/>
    <mergeCell ref="AT34:AU34"/>
    <mergeCell ref="F34:G34"/>
    <mergeCell ref="F1:G1"/>
    <mergeCell ref="N1:O1"/>
    <mergeCell ref="N34:O34"/>
    <mergeCell ref="V1:W1"/>
    <mergeCell ref="V34:W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2016-03-13T23:13:27Z</dcterms:created>
  <dcterms:modified xsi:type="dcterms:W3CDTF">2017-10-09T00:55:19Z</dcterms:modified>
  <cp:category/>
  <cp:version/>
  <cp:contentType/>
  <cp:contentStatus/>
</cp:coreProperties>
</file>