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filterPrivacy="1" defaultThemeVersion="124226"/>
  <bookViews>
    <workbookView xWindow="28680" yWindow="65416" windowWidth="38640" windowHeight="21240" tabRatio="740" activeTab="3"/>
  </bookViews>
  <sheets>
    <sheet name="Contents" sheetId="8" r:id="rId1"/>
    <sheet name="Revisions" sheetId="11" r:id="rId2"/>
    <sheet name="Charts" sheetId="9" r:id="rId3"/>
    <sheet name="Annual_PJ" sheetId="1" r:id="rId4"/>
    <sheet name="Quarterly_PJ" sheetId="3" r:id="rId5"/>
    <sheet name="Annual_Mm3" sheetId="4" r:id="rId6"/>
    <sheet name="Quarterly_Mm3" sheetId="10" r:id="rId7"/>
    <sheet name="Annual_Bcf" sheetId="6" r:id="rId8"/>
    <sheet name="Quarterly_Bcf" sheetId="7" r:id="rId9"/>
  </sheets>
  <externalReferences>
    <externalReference r:id="rId12"/>
  </externalReferences>
  <definedNames>
    <definedName name="Dec_83">OFFSET('[1]Charts'!$L$21,0,0,COUNTA('[1]Charts'!$L$21:$L$183),1)</definedName>
  </definedNames>
  <calcPr calcId="191029"/>
  <extLst/>
</workbook>
</file>

<file path=xl/sharedStrings.xml><?xml version="1.0" encoding="utf-8"?>
<sst xmlns="http://schemas.openxmlformats.org/spreadsheetml/2006/main" count="407" uniqueCount="115">
  <si>
    <t>Residential</t>
  </si>
  <si>
    <t>Commercial</t>
  </si>
  <si>
    <t>Agriculture/ Forestry/ Fishing</t>
  </si>
  <si>
    <t>Industrial</t>
  </si>
  <si>
    <t>Electricity Generation</t>
  </si>
  <si>
    <t>Cogeneration</t>
  </si>
  <si>
    <t>Other Transformation</t>
  </si>
  <si>
    <t>Transport</t>
  </si>
  <si>
    <t>Stock Change</t>
  </si>
  <si>
    <t>Gas Reinjected</t>
  </si>
  <si>
    <t>Gas Flared</t>
  </si>
  <si>
    <t>Non-Energy Use</t>
  </si>
  <si>
    <t>Gross Production</t>
  </si>
  <si>
    <t>Maui</t>
  </si>
  <si>
    <t>Kapuni</t>
  </si>
  <si>
    <t>Pohokura</t>
  </si>
  <si>
    <t>McKee</t>
  </si>
  <si>
    <t>Kowhai</t>
  </si>
  <si>
    <t>Waihapa</t>
  </si>
  <si>
    <t>Ngatoro</t>
  </si>
  <si>
    <t>TarikiAhuroa</t>
  </si>
  <si>
    <t>Mangahewa</t>
  </si>
  <si>
    <t>Rimu</t>
  </si>
  <si>
    <t>Cheal</t>
  </si>
  <si>
    <t>Turangi</t>
  </si>
  <si>
    <t>Tui</t>
  </si>
  <si>
    <t>Maari</t>
  </si>
  <si>
    <t>Kupe</t>
  </si>
  <si>
    <t>Surrey</t>
  </si>
  <si>
    <t>Net Production</t>
  </si>
  <si>
    <t>Food Processing</t>
  </si>
  <si>
    <t>Wood,Pulp,Paper and Printing</t>
  </si>
  <si>
    <t>Chemicals</t>
  </si>
  <si>
    <t>Basic Metals</t>
  </si>
  <si>
    <t>Other</t>
  </si>
  <si>
    <t>LPG extracted</t>
  </si>
  <si>
    <t>Energy Transformation</t>
  </si>
  <si>
    <t>Consumption</t>
  </si>
  <si>
    <t>Manufactured Production</t>
  </si>
  <si>
    <t>Production losses &amp; own use</t>
  </si>
  <si>
    <t>Transmission and distribution losses</t>
  </si>
  <si>
    <t>Coppermoki</t>
  </si>
  <si>
    <t>Sidewinder</t>
  </si>
  <si>
    <t>Gross petajoules (PJ)</t>
  </si>
  <si>
    <t xml:space="preserve"> Calendar year</t>
  </si>
  <si>
    <t>Gas Production and Consumption</t>
  </si>
  <si>
    <t xml:space="preserve"> Calendar year quarters</t>
  </si>
  <si>
    <t>Billion cubic feet (Bcf)</t>
  </si>
  <si>
    <t xml:space="preserve">Tables are updated every year along with the latest </t>
  </si>
  <si>
    <t>Energy in New Zealand publication</t>
  </si>
  <si>
    <t>Annual_PJ</t>
  </si>
  <si>
    <t xml:space="preserve">Tables are updated every quarter along with the latest </t>
  </si>
  <si>
    <t>New Zealand Energy Quarterly publication</t>
  </si>
  <si>
    <t>Expand the lefthand toolbar to get lower disaggregations for these tables</t>
  </si>
  <si>
    <t>Quarterly_PJ</t>
  </si>
  <si>
    <t>Annual_Mm3</t>
  </si>
  <si>
    <t>Annual_Bcf</t>
  </si>
  <si>
    <t>Quarterly_Mm3</t>
  </si>
  <si>
    <t>Quarterly_Bcf</t>
  </si>
  <si>
    <t>Annual Natural Gas Updates</t>
  </si>
  <si>
    <t>Quarterly Natural Gas Updates</t>
  </si>
  <si>
    <t>Annual Production, Stocks, and Consumption data (Petajoules)</t>
  </si>
  <si>
    <t>Quarterly Production, Stocks, and Consumption data (Petajoules)</t>
  </si>
  <si>
    <t>Annual Production, Stocks, and Consumption data (Million Cubic Metres)</t>
  </si>
  <si>
    <t>Annual Production, Stocks, and Consumption data (Billion Cubic Feet)</t>
  </si>
  <si>
    <t>Quarterly Production, Stocks, and Consumption data (Million Cubic Metres)</t>
  </si>
  <si>
    <t>Quarterly Production, Stocks, and Consumption data (Billion Cubic Feet)</t>
  </si>
  <si>
    <t>Others</t>
  </si>
  <si>
    <t>Notes</t>
  </si>
  <si>
    <t>Chart tool</t>
  </si>
  <si>
    <t>A tool for producing a range of commonly requested charts</t>
  </si>
  <si>
    <t>&lt;- Select Year from dropdown menu</t>
  </si>
  <si>
    <t>Share of total</t>
  </si>
  <si>
    <t>Annual Gross Gas Production by Field</t>
  </si>
  <si>
    <t>Observed Gas Consumption by Sector</t>
  </si>
  <si>
    <t>Includes Gross Production by Field, Consumption by Sector</t>
  </si>
  <si>
    <t>Annual Consumption by Sector</t>
  </si>
  <si>
    <r>
      <t>Million cubic metres (Mm</t>
    </r>
    <r>
      <rPr>
        <b/>
        <vertAlign val="superscript"/>
        <sz val="11"/>
        <color theme="1"/>
        <rFont val="Calibri"/>
        <family val="2"/>
        <scheme val="minor"/>
      </rPr>
      <t>3</t>
    </r>
    <r>
      <rPr>
        <b/>
        <sz val="11"/>
        <color theme="1"/>
        <rFont val="Calibri"/>
        <family val="2"/>
        <scheme val="minor"/>
      </rPr>
      <t>)</t>
    </r>
  </si>
  <si>
    <t>energyinfo@mbie.govt.nz</t>
  </si>
  <si>
    <r>
      <rPr>
        <vertAlign val="superscript"/>
        <sz val="11"/>
        <color theme="1"/>
        <rFont val="Calibri"/>
        <family val="2"/>
        <scheme val="minor"/>
      </rPr>
      <t>1</t>
    </r>
    <r>
      <rPr>
        <sz val="11"/>
        <color theme="1"/>
        <rFont val="Calibri"/>
        <family val="2"/>
        <scheme val="minor"/>
      </rPr>
      <t>Gas Supply is calculated as the difference between the total amount of gas produced and the amount of gas flared, reinjected, extracted as LPG, and losses and own use during gas production.</t>
    </r>
  </si>
  <si>
    <t xml:space="preserve"> Quarters</t>
  </si>
  <si>
    <r>
      <t xml:space="preserve"> Supply</t>
    </r>
    <r>
      <rPr>
        <b/>
        <i/>
        <vertAlign val="superscript"/>
        <sz val="11"/>
        <rFont val="Calibri"/>
        <family val="2"/>
        <scheme val="minor"/>
      </rPr>
      <t>1</t>
    </r>
  </si>
  <si>
    <t>Natural Gas data tables</t>
  </si>
  <si>
    <t>Produced by
Markets Team
Ministry of Business, Innovation &amp; Employment</t>
  </si>
  <si>
    <t xml:space="preserve"> Supply</t>
  </si>
  <si>
    <t>Production losses and own use</t>
  </si>
  <si>
    <t>Wood, Pulp, Paper, and Printing</t>
  </si>
  <si>
    <r>
      <rPr>
        <vertAlign val="superscript"/>
        <sz val="11"/>
        <color theme="1"/>
        <rFont val="Calibri"/>
        <family val="2"/>
        <scheme val="minor"/>
      </rPr>
      <t>2</t>
    </r>
    <r>
      <rPr>
        <sz val="11"/>
        <color theme="1"/>
        <rFont val="Calibri"/>
        <family val="2"/>
        <scheme val="minor"/>
      </rPr>
      <t>Includes the Natural Gas Liquids condensed from Kapuni</t>
    </r>
  </si>
  <si>
    <r>
      <rPr>
        <vertAlign val="superscript"/>
        <sz val="11"/>
        <color theme="1"/>
        <rFont val="Calibri"/>
        <family val="2"/>
        <scheme val="minor"/>
      </rPr>
      <t>3</t>
    </r>
    <r>
      <rPr>
        <sz val="11"/>
        <color theme="1"/>
        <rFont val="Calibri"/>
        <family val="2"/>
        <scheme val="minor"/>
      </rPr>
      <t>Net Gas Production is calculated as the difference between the total amount of gas produced and the amount of gas flared, reinjected, extracted as LPG, and losses and own use during gas production.</t>
    </r>
  </si>
  <si>
    <t>Revisions to previously published data</t>
  </si>
  <si>
    <t>Notable revisions and changes to series in this publication are documented in the table below, beside the release when the revision first occurred.</t>
  </si>
  <si>
    <t>Release Quarter</t>
  </si>
  <si>
    <t>Sector</t>
  </si>
  <si>
    <t>Revision note</t>
  </si>
  <si>
    <t>All</t>
  </si>
  <si>
    <t>The Ministry has improved the application of densities and calorific values to make them more consistent.</t>
  </si>
  <si>
    <t>Indigenous Production</t>
  </si>
  <si>
    <t>The method for calculating Net Production has been adjusted to make it more consistent across fields. This has affected the Cheal, Kupe, McKee, Ngatoro, Tui and Surrey Net production data. The effect on the aggregate Net Production data is negligible.</t>
  </si>
  <si>
    <t>LPG Extracted</t>
  </si>
  <si>
    <t>Revisions to LPG extracted and Kapuni Net Production due to historical inconsistencies in treatment of Natural Gas Liquids. These are now being classified as condensate and not LPG.</t>
  </si>
  <si>
    <t xml:space="preserve">Production Losses and Own Use </t>
  </si>
  <si>
    <t>Greater consistency in estimating losses and own use from returns data.</t>
  </si>
  <si>
    <t>Transmission and Distribution Losses</t>
  </si>
  <si>
    <t>Introduction of better methods to apply available data to historical series.</t>
  </si>
  <si>
    <t>Consumption: Wood, Pulp, Paper and Printing</t>
  </si>
  <si>
    <t>revised down to reflect historical misreporting of Commercial consumption as industrial.</t>
  </si>
  <si>
    <t>Consumption: Chemicals</t>
  </si>
  <si>
    <t>introduction of more consistent methods for historical separation of energy and non-energy use.</t>
  </si>
  <si>
    <t>Consumption: Basic Metals</t>
  </si>
  <si>
    <t>Consumption: Commerical,
 Food Processing</t>
  </si>
  <si>
    <t>Revised data from data suppliers from March 2019 to March 2020</t>
  </si>
  <si>
    <t>ENZ 2020</t>
  </si>
  <si>
    <t>Revisions based on updated data sources.</t>
  </si>
  <si>
    <t>Removed Production Losses and Own Use from the calculation, to make the calculations easier to follow</t>
  </si>
  <si>
    <r>
      <rPr>
        <vertAlign val="superscript"/>
        <sz val="11"/>
        <color theme="1"/>
        <rFont val="Calibri"/>
        <family val="2"/>
        <scheme val="minor"/>
      </rPr>
      <t>4</t>
    </r>
    <r>
      <rPr>
        <sz val="11"/>
        <color theme="1"/>
        <rFont val="Calibri"/>
        <family val="2"/>
        <scheme val="minor"/>
      </rPr>
      <t>Gas Consumption and Non-Energy Use data are not available before 1990.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</si>
</sst>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_(* #,##0.00_);_(* \(#,##0.00\);_(* &quot;-&quot;??_);_(@_)"/>
    <numFmt numFmtId="167" formatCode="0.0%"/>
  </numFmts>
  <fonts count="23">
    <font>
      <sz val="11"/>
      <color theme="1"/>
      <name val="Arial"/>
      <family val="2"/>
    </font>
    <font>
      <sz val="10"/>
      <name val="Arial"/>
      <family val="2"/>
    </font>
    <font>
      <sz val="11"/>
      <color theme="1"/>
      <name val="Calibri"/>
      <family val="2"/>
      <scheme val="minor"/>
    </font>
    <font>
      <b/>
      <sz val="16"/>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color theme="1"/>
      <name val="Calibri"/>
      <family val="2"/>
      <scheme val="minor"/>
    </font>
    <font>
      <sz val="11"/>
      <name val="Calibri"/>
      <family val="2"/>
      <scheme val="minor"/>
    </font>
    <font>
      <sz val="11"/>
      <color indexed="8"/>
      <name val="Calibri"/>
      <family val="2"/>
    </font>
    <font>
      <b/>
      <sz val="18"/>
      <color indexed="9"/>
      <name val="Arial"/>
      <family val="2"/>
    </font>
    <font>
      <b/>
      <i/>
      <sz val="10"/>
      <name val="Arial"/>
      <family val="2"/>
    </font>
    <font>
      <u val="single"/>
      <sz val="10"/>
      <color indexed="24"/>
      <name val="Arial"/>
      <family val="2"/>
    </font>
    <font>
      <i/>
      <sz val="11"/>
      <color theme="1"/>
      <name val="Arial"/>
      <family val="2"/>
    </font>
    <font>
      <b/>
      <sz val="12"/>
      <name val="Arial"/>
      <family val="2"/>
    </font>
    <font>
      <sz val="10"/>
      <color theme="1"/>
      <name val="Arial"/>
      <family val="2"/>
    </font>
    <font>
      <b/>
      <vertAlign val="superscript"/>
      <sz val="11"/>
      <color theme="1"/>
      <name val="Calibri"/>
      <family val="2"/>
      <scheme val="minor"/>
    </font>
    <font>
      <b/>
      <i/>
      <vertAlign val="superscript"/>
      <sz val="11"/>
      <name val="Calibri"/>
      <family val="2"/>
      <scheme val="minor"/>
    </font>
    <font>
      <vertAlign val="superscript"/>
      <sz val="11"/>
      <color theme="1"/>
      <name val="Calibri"/>
      <family val="2"/>
      <scheme val="minor"/>
    </font>
    <font>
      <u val="single"/>
      <sz val="11"/>
      <color theme="10"/>
      <name val="Arial"/>
      <family val="2"/>
    </font>
    <font>
      <b/>
      <sz val="11"/>
      <name val="Arial"/>
      <family val="2"/>
    </font>
    <font>
      <sz val="10"/>
      <name val="Calibri"/>
      <family val="2"/>
    </font>
    <font>
      <b/>
      <sz val="11"/>
      <name val="Calibri"/>
      <family val="2"/>
    </font>
  </fonts>
  <fills count="11">
    <fill>
      <patternFill/>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4" tint="0.39998000860214233"/>
        <bgColor indexed="64"/>
      </patternFill>
    </fill>
    <fill>
      <patternFill patternType="solid">
        <fgColor rgb="FF993300"/>
        <bgColor indexed="64"/>
      </patternFill>
    </fill>
    <fill>
      <patternFill patternType="solid">
        <fgColor theme="6" tint="0.5999900102615356"/>
        <bgColor indexed="64"/>
      </patternFill>
    </fill>
  </fills>
  <borders count="1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9" fillId="0" borderId="0">
      <alignment/>
      <protection/>
    </xf>
    <xf numFmtId="0" fontId="12" fillId="0" borderId="0" applyNumberFormat="0" applyFill="0" applyBorder="0">
      <alignment/>
      <protection locked="0"/>
    </xf>
    <xf numFmtId="0" fontId="1" fillId="0" borderId="0">
      <alignment/>
      <protection/>
    </xf>
    <xf numFmtId="166" fontId="0" fillId="0" borderId="0" applyFont="0" applyFill="0" applyBorder="0" applyAlignment="0" applyProtection="0"/>
    <xf numFmtId="0" fontId="19" fillId="0" borderId="0" applyNumberFormat="0" applyFill="0" applyBorder="0" applyAlignment="0" applyProtection="0"/>
  </cellStyleXfs>
  <cellXfs count="122">
    <xf numFmtId="0" fontId="0" fillId="0" borderId="0" xfId="0"/>
    <xf numFmtId="43" fontId="2" fillId="2" borderId="0" xfId="0" applyNumberFormat="1" applyFont="1" applyFill="1"/>
    <xf numFmtId="0" fontId="9" fillId="3" borderId="0" xfId="20" applyFill="1">
      <alignment/>
      <protection/>
    </xf>
    <xf numFmtId="0" fontId="10" fillId="3" borderId="0" xfId="20" applyFont="1" applyFill="1" applyAlignment="1">
      <alignment vertical="center"/>
      <protection/>
    </xf>
    <xf numFmtId="0" fontId="9" fillId="2" borderId="0" xfId="20" applyFill="1">
      <alignment/>
      <protection/>
    </xf>
    <xf numFmtId="0" fontId="11" fillId="4" borderId="0" xfId="20" applyFont="1" applyFill="1" applyAlignment="1">
      <alignment horizontal="left" wrapText="1"/>
      <protection/>
    </xf>
    <xf numFmtId="0" fontId="12" fillId="2" borderId="0" xfId="21" applyFill="1" applyAlignment="1" applyProtection="1">
      <alignment horizontal="left"/>
      <protection/>
    </xf>
    <xf numFmtId="0" fontId="13" fillId="2" borderId="0" xfId="21" applyFont="1" applyFill="1" applyAlignment="1" applyProtection="1">
      <alignment horizontal="left" indent="1"/>
      <protection/>
    </xf>
    <xf numFmtId="0" fontId="14" fillId="0" borderId="0" xfId="20" applyFont="1" applyFill="1" applyAlignment="1">
      <alignment vertical="center"/>
      <protection/>
    </xf>
    <xf numFmtId="1" fontId="15" fillId="2" borderId="0" xfId="20" applyNumberFormat="1" applyFont="1" applyFill="1" applyBorder="1" applyAlignment="1">
      <alignment horizontal="left" vertical="center"/>
      <protection/>
    </xf>
    <xf numFmtId="0" fontId="12" fillId="2" borderId="0" xfId="21" applyFill="1" applyAlignment="1" applyProtection="1">
      <alignment horizontal="left" vertical="top"/>
      <protection/>
    </xf>
    <xf numFmtId="1" fontId="12" fillId="2" borderId="0" xfId="21" applyNumberFormat="1" applyFill="1" applyBorder="1" applyAlignment="1" applyProtection="1">
      <alignment horizontal="left" vertical="center"/>
      <protection/>
    </xf>
    <xf numFmtId="0" fontId="12" fillId="2" borderId="0" xfId="21" applyNumberFormat="1" applyFill="1" applyBorder="1" applyAlignment="1" applyProtection="1">
      <alignment horizontal="left" vertical="center" wrapText="1"/>
      <protection/>
    </xf>
    <xf numFmtId="0" fontId="12" fillId="2" borderId="0" xfId="21" applyFill="1" applyAlignment="1" applyProtection="1">
      <alignment horizontal="left" indent="1"/>
      <protection/>
    </xf>
    <xf numFmtId="0" fontId="1" fillId="2" borderId="0" xfId="22" applyFill="1">
      <alignment/>
      <protection/>
    </xf>
    <xf numFmtId="0" fontId="2" fillId="5" borderId="0" xfId="0" applyFont="1" applyFill="1"/>
    <xf numFmtId="0" fontId="2" fillId="2" borderId="0" xfId="0" applyFont="1" applyFill="1" quotePrefix="1"/>
    <xf numFmtId="0" fontId="2" fillId="2" borderId="0" xfId="0" applyFont="1" applyFill="1"/>
    <xf numFmtId="0" fontId="7" fillId="2" borderId="0" xfId="0" applyFont="1" applyFill="1"/>
    <xf numFmtId="0" fontId="7" fillId="6" borderId="1" xfId="0" applyFont="1" applyFill="1" applyBorder="1"/>
    <xf numFmtId="0" fontId="7" fillId="6" borderId="2" xfId="0" applyFont="1" applyFill="1" applyBorder="1"/>
    <xf numFmtId="0" fontId="7" fillId="6" borderId="3" xfId="0" applyFont="1" applyFill="1" applyBorder="1"/>
    <xf numFmtId="0" fontId="2" fillId="6" borderId="4" xfId="0" applyFont="1" applyFill="1" applyBorder="1"/>
    <xf numFmtId="166" fontId="2" fillId="6" borderId="0" xfId="23" applyFont="1" applyFill="1" applyBorder="1"/>
    <xf numFmtId="167" fontId="2" fillId="6" borderId="5" xfId="15" applyNumberFormat="1" applyFont="1" applyFill="1" applyBorder="1"/>
    <xf numFmtId="0" fontId="2" fillId="6" borderId="6" xfId="0" applyFont="1" applyFill="1" applyBorder="1"/>
    <xf numFmtId="166" fontId="2" fillId="6" borderId="7" xfId="23" applyFont="1" applyFill="1" applyBorder="1"/>
    <xf numFmtId="167" fontId="2" fillId="6" borderId="8" xfId="15" applyNumberFormat="1" applyFont="1" applyFill="1" applyBorder="1"/>
    <xf numFmtId="0" fontId="9" fillId="7" borderId="0" xfId="20" applyFill="1">
      <alignment/>
      <protection/>
    </xf>
    <xf numFmtId="0" fontId="9" fillId="8" borderId="0" xfId="20" applyFill="1">
      <alignment/>
      <protection/>
    </xf>
    <xf numFmtId="0" fontId="9" fillId="9" borderId="0" xfId="20" applyFill="1">
      <alignment/>
      <protection/>
    </xf>
    <xf numFmtId="0" fontId="9" fillId="10" borderId="0" xfId="20" applyFill="1">
      <alignment/>
      <protection/>
    </xf>
    <xf numFmtId="43" fontId="2" fillId="0" borderId="0" xfId="0" applyNumberFormat="1" applyFont="1" applyFill="1" applyBorder="1"/>
    <xf numFmtId="17" fontId="7" fillId="0" borderId="0" xfId="0" applyNumberFormat="1" applyFont="1" applyFill="1" applyBorder="1"/>
    <xf numFmtId="0" fontId="10" fillId="3" borderId="0" xfId="0" applyFont="1" applyFill="1" applyAlignment="1">
      <alignment horizontal="left" vertical="center"/>
    </xf>
    <xf numFmtId="0" fontId="0" fillId="3" borderId="0" xfId="0" applyFill="1" applyAlignment="1">
      <alignment wrapText="1"/>
    </xf>
    <xf numFmtId="0" fontId="10" fillId="3" borderId="0" xfId="0" applyFont="1" applyFill="1" applyAlignment="1">
      <alignment vertical="center"/>
    </xf>
    <xf numFmtId="0" fontId="0" fillId="3" borderId="0" xfId="0" applyFill="1" applyAlignment="1">
      <alignment horizontal="right"/>
    </xf>
    <xf numFmtId="0" fontId="0" fillId="3" borderId="0" xfId="0" applyFill="1"/>
    <xf numFmtId="0" fontId="0" fillId="2" borderId="0" xfId="0" applyFill="1" applyAlignment="1">
      <alignment horizontal="left"/>
    </xf>
    <xf numFmtId="0" fontId="0" fillId="2" borderId="0" xfId="0" applyFill="1" applyAlignment="1">
      <alignment wrapText="1"/>
    </xf>
    <xf numFmtId="0" fontId="0" fillId="2" borderId="0" xfId="0" applyFill="1"/>
    <xf numFmtId="166" fontId="2" fillId="2" borderId="0" xfId="0" applyNumberFormat="1" applyFont="1" applyFill="1" applyBorder="1" applyAlignment="1">
      <alignment horizontal="left" wrapText="1"/>
    </xf>
    <xf numFmtId="166" fontId="2" fillId="2" borderId="0" xfId="0" applyNumberFormat="1" applyFont="1" applyFill="1" applyBorder="1"/>
    <xf numFmtId="166" fontId="19" fillId="2" borderId="0" xfId="24" applyNumberFormat="1" applyFill="1" applyBorder="1" applyAlignment="1">
      <alignment horizontal="left"/>
    </xf>
    <xf numFmtId="0" fontId="2" fillId="2" borderId="0" xfId="0" applyFont="1" applyFill="1" applyAlignment="1">
      <alignment horizontal="left"/>
    </xf>
    <xf numFmtId="0" fontId="2" fillId="2" borderId="0" xfId="0" applyFont="1" applyFill="1" applyAlignment="1">
      <alignment wrapText="1"/>
    </xf>
    <xf numFmtId="0" fontId="7" fillId="2" borderId="9" xfId="0" applyFont="1" applyFill="1" applyBorder="1" applyAlignment="1">
      <alignment horizontal="left"/>
    </xf>
    <xf numFmtId="0" fontId="7" fillId="2" borderId="10" xfId="0" applyFont="1" applyFill="1" applyBorder="1" applyAlignment="1">
      <alignment horizontal="left" wrapText="1"/>
    </xf>
    <xf numFmtId="0" fontId="7" fillId="2" borderId="11" xfId="0" applyFont="1" applyFill="1" applyBorder="1" applyAlignment="1">
      <alignment horizontal="left" wrapText="1"/>
    </xf>
    <xf numFmtId="0" fontId="2" fillId="2" borderId="0" xfId="0" applyFont="1" applyFill="1"/>
    <xf numFmtId="17" fontId="2" fillId="2" borderId="12" xfId="0" applyNumberFormat="1" applyFont="1" applyFill="1" applyBorder="1" applyAlignment="1">
      <alignment horizontal="center"/>
    </xf>
    <xf numFmtId="0" fontId="2" fillId="2" borderId="12" xfId="0" applyFont="1" applyFill="1" applyBorder="1" applyAlignment="1">
      <alignment wrapText="1"/>
    </xf>
    <xf numFmtId="0" fontId="2" fillId="2" borderId="12" xfId="0" applyFont="1" applyFill="1" applyBorder="1" applyAlignment="1" quotePrefix="1">
      <alignment wrapText="1"/>
    </xf>
    <xf numFmtId="43" fontId="2" fillId="0" borderId="0" xfId="0" applyNumberFormat="1" applyFont="1" applyFill="1"/>
    <xf numFmtId="43" fontId="2" fillId="0" borderId="0" xfId="0" applyNumberFormat="1" applyFont="1" applyFill="1" applyAlignment="1">
      <alignment horizontal="center"/>
    </xf>
    <xf numFmtId="43" fontId="2" fillId="0" borderId="0" xfId="0" applyNumberFormat="1" applyFont="1" applyFill="1" applyBorder="1" applyAlignment="1">
      <alignment horizontal="left"/>
    </xf>
    <xf numFmtId="43" fontId="2" fillId="0" borderId="0" xfId="0" applyNumberFormat="1" applyFont="1" applyFill="1" applyBorder="1" applyAlignment="1">
      <alignment horizontal="center"/>
    </xf>
    <xf numFmtId="43" fontId="3" fillId="0" borderId="0" xfId="0" applyNumberFormat="1" applyFont="1" applyFill="1" applyBorder="1" applyAlignment="1">
      <alignment horizontal="left"/>
    </xf>
    <xf numFmtId="43" fontId="3" fillId="0" borderId="0" xfId="0" applyNumberFormat="1" applyFont="1" applyFill="1" applyBorder="1" applyAlignment="1">
      <alignment horizontal="center"/>
    </xf>
    <xf numFmtId="43" fontId="6" fillId="0" borderId="0" xfId="0" applyNumberFormat="1" applyFont="1" applyFill="1" applyBorder="1" applyAlignment="1">
      <alignment horizontal="left"/>
    </xf>
    <xf numFmtId="43" fontId="6" fillId="0" borderId="0" xfId="0" applyNumberFormat="1" applyFont="1" applyFill="1" applyBorder="1" applyAlignment="1">
      <alignment horizontal="center"/>
    </xf>
    <xf numFmtId="43" fontId="4" fillId="0" borderId="0" xfId="0" applyNumberFormat="1" applyFont="1" applyFill="1" applyBorder="1" applyAlignment="1">
      <alignment horizontal="left" vertical="center" wrapText="1"/>
    </xf>
    <xf numFmtId="43" fontId="4" fillId="0" borderId="0" xfId="0" applyNumberFormat="1" applyFont="1" applyFill="1" applyBorder="1" applyAlignment="1">
      <alignment horizontal="center" vertical="center" wrapText="1"/>
    </xf>
    <xf numFmtId="43" fontId="4" fillId="0" borderId="0" xfId="0" applyNumberFormat="1" applyFont="1" applyFill="1" applyBorder="1" applyAlignment="1">
      <alignment horizontal="right"/>
    </xf>
    <xf numFmtId="49"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43" fontId="5" fillId="0" borderId="0" xfId="0" applyNumberFormat="1" applyFont="1" applyFill="1" applyBorder="1" applyAlignment="1">
      <alignment horizontal="left" vertical="center" wrapText="1"/>
    </xf>
    <xf numFmtId="43" fontId="5" fillId="0" borderId="0" xfId="0" applyNumberFormat="1" applyFont="1" applyFill="1" applyBorder="1" applyAlignment="1">
      <alignment horizontal="center" vertical="center" wrapText="1"/>
    </xf>
    <xf numFmtId="43" fontId="2" fillId="0" borderId="0" xfId="0" applyNumberFormat="1" applyFont="1" applyFill="1" applyBorder="1" applyAlignment="1">
      <alignment/>
    </xf>
    <xf numFmtId="43" fontId="8" fillId="0" borderId="0" xfId="0" applyNumberFormat="1" applyFont="1" applyFill="1" applyBorder="1" applyAlignment="1">
      <alignment horizontal="right"/>
    </xf>
    <xf numFmtId="43" fontId="7" fillId="0" borderId="0" xfId="0" applyNumberFormat="1" applyFont="1" applyFill="1" applyBorder="1"/>
    <xf numFmtId="43" fontId="7" fillId="0" borderId="0" xfId="0" applyNumberFormat="1" applyFont="1" applyFill="1" applyBorder="1" applyAlignment="1">
      <alignment/>
    </xf>
    <xf numFmtId="43" fontId="6" fillId="0" borderId="0" xfId="0" applyNumberFormat="1" applyFont="1" applyFill="1"/>
    <xf numFmtId="43" fontId="6" fillId="0" borderId="0" xfId="0" applyNumberFormat="1" applyFont="1" applyFill="1" applyAlignment="1">
      <alignment horizontal="center"/>
    </xf>
    <xf numFmtId="43" fontId="2" fillId="0" borderId="0" xfId="0" applyNumberFormat="1" applyFont="1" applyFill="1" applyAlignment="1">
      <alignment horizontal="left" indent="1"/>
    </xf>
    <xf numFmtId="43" fontId="2" fillId="0" borderId="0" xfId="0" applyNumberFormat="1" applyFont="1" applyFill="1" applyAlignment="1">
      <alignment horizontal="left" indent="1"/>
    </xf>
    <xf numFmtId="43" fontId="7" fillId="0" borderId="0" xfId="0" applyNumberFormat="1" applyFont="1" applyFill="1" applyAlignment="1">
      <alignment horizontal="left" indent="1"/>
    </xf>
    <xf numFmtId="43" fontId="7" fillId="0" borderId="0" xfId="0" applyNumberFormat="1" applyFont="1" applyFill="1" applyAlignment="1">
      <alignment horizontal="center"/>
    </xf>
    <xf numFmtId="43" fontId="2" fillId="0" borderId="0" xfId="0" applyNumberFormat="1" applyFont="1" applyFill="1" applyAlignment="1">
      <alignment horizontal="left" indent="2"/>
    </xf>
    <xf numFmtId="43" fontId="2" fillId="0" borderId="0" xfId="0" applyNumberFormat="1" applyFont="1" applyFill="1" applyBorder="1" applyAlignment="1">
      <alignment/>
    </xf>
    <xf numFmtId="43" fontId="2" fillId="0" borderId="0" xfId="0" applyNumberFormat="1" applyFont="1" applyFill="1" applyAlignment="1">
      <alignment horizontal="left" indent="2"/>
    </xf>
    <xf numFmtId="49" fontId="2" fillId="0" borderId="0" xfId="0" applyNumberFormat="1" applyFont="1" applyFill="1"/>
    <xf numFmtId="49" fontId="2" fillId="0" borderId="0" xfId="0" applyNumberFormat="1" applyFont="1" applyFill="1" applyAlignment="1">
      <alignment horizontal="center"/>
    </xf>
    <xf numFmtId="49" fontId="2" fillId="0" borderId="0" xfId="0" applyNumberFormat="1" applyFont="1" applyFill="1"/>
    <xf numFmtId="0" fontId="4" fillId="0" borderId="0" xfId="18" applyNumberFormat="1" applyFont="1" applyFill="1" applyBorder="1" applyAlignment="1">
      <alignment horizontal="right" wrapText="1" indent="1"/>
    </xf>
    <xf numFmtId="43" fontId="8" fillId="0" borderId="0" xfId="0" applyNumberFormat="1" applyFont="1" applyFill="1" applyBorder="1" applyAlignment="1">
      <alignment horizontal="left" vertical="center" wrapText="1" indent="1"/>
    </xf>
    <xf numFmtId="43" fontId="8" fillId="0" borderId="0" xfId="0" applyNumberFormat="1" applyFont="1" applyFill="1" applyBorder="1" applyAlignment="1">
      <alignment horizontal="center" vertical="center" wrapText="1"/>
    </xf>
    <xf numFmtId="43" fontId="2" fillId="0" borderId="0" xfId="0" applyNumberFormat="1" applyFont="1" applyFill="1" applyAlignment="1">
      <alignment/>
    </xf>
    <xf numFmtId="165" fontId="2" fillId="0" borderId="0" xfId="0" applyNumberFormat="1" applyFont="1" applyFill="1" applyAlignment="1">
      <alignment/>
    </xf>
    <xf numFmtId="43" fontId="7" fillId="0" borderId="0" xfId="0" applyNumberFormat="1" applyFont="1" applyFill="1" applyAlignment="1">
      <alignment/>
    </xf>
    <xf numFmtId="49" fontId="7" fillId="0" borderId="0" xfId="0" applyNumberFormat="1" applyFont="1" applyFill="1" applyBorder="1" applyAlignment="1">
      <alignment horizontal="left"/>
    </xf>
    <xf numFmtId="164" fontId="4" fillId="0" borderId="0" xfId="0" applyNumberFormat="1" applyFont="1" applyFill="1" applyBorder="1" applyAlignment="1">
      <alignment horizontal="right"/>
    </xf>
    <xf numFmtId="164" fontId="2" fillId="0" borderId="0" xfId="0" applyNumberFormat="1" applyFont="1" applyFill="1" applyBorder="1"/>
    <xf numFmtId="164" fontId="5"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right"/>
    </xf>
    <xf numFmtId="164" fontId="2" fillId="0" borderId="0" xfId="0" applyNumberFormat="1" applyFont="1" applyFill="1"/>
    <xf numFmtId="164" fontId="2" fillId="0" borderId="0" xfId="0" applyNumberFormat="1" applyFont="1" applyFill="1" applyBorder="1" applyAlignment="1">
      <alignment/>
    </xf>
    <xf numFmtId="164" fontId="8" fillId="0" borderId="0" xfId="0" applyNumberFormat="1" applyFont="1" applyFill="1" applyBorder="1" applyAlignment="1">
      <alignment horizontal="left" vertical="center" wrapText="1" indent="1"/>
    </xf>
    <xf numFmtId="164" fontId="6" fillId="0" borderId="0" xfId="0" applyNumberFormat="1" applyFont="1" applyFill="1"/>
    <xf numFmtId="164" fontId="7" fillId="0" borderId="0" xfId="0" applyNumberFormat="1" applyFont="1" applyFill="1" applyBorder="1" applyAlignment="1">
      <alignment/>
    </xf>
    <xf numFmtId="164" fontId="2" fillId="0" borderId="0" xfId="0" applyNumberFormat="1" applyFont="1" applyFill="1" applyAlignment="1">
      <alignment horizontal="left" indent="1"/>
    </xf>
    <xf numFmtId="164" fontId="7" fillId="0" borderId="0" xfId="0" applyNumberFormat="1" applyFont="1" applyFill="1" applyBorder="1"/>
    <xf numFmtId="43" fontId="2" fillId="0" borderId="0" xfId="0" applyNumberFormat="1" applyFont="1" applyFill="1" applyBorder="1"/>
    <xf numFmtId="43" fontId="7" fillId="0" borderId="0" xfId="0" applyNumberFormat="1" applyFont="1" applyFill="1" applyBorder="1" applyAlignment="1">
      <alignment horizontal="left"/>
    </xf>
    <xf numFmtId="165" fontId="4" fillId="0" borderId="0" xfId="0" applyNumberFormat="1" applyFont="1" applyFill="1" applyBorder="1" applyAlignment="1">
      <alignment horizontal="right"/>
    </xf>
    <xf numFmtId="165" fontId="2" fillId="0" borderId="0" xfId="0" applyNumberFormat="1" applyFont="1" applyFill="1" applyBorder="1" applyAlignment="1">
      <alignment/>
    </xf>
    <xf numFmtId="165" fontId="7" fillId="0" borderId="0" xfId="0" applyNumberFormat="1" applyFont="1" applyFill="1" applyBorder="1" applyAlignment="1">
      <alignment/>
    </xf>
    <xf numFmtId="164" fontId="7" fillId="0" borderId="0" xfId="0" applyNumberFormat="1" applyFont="1" applyFill="1" applyAlignment="1">
      <alignment horizontal="left" indent="1"/>
    </xf>
    <xf numFmtId="164" fontId="2" fillId="0" borderId="0" xfId="0" applyNumberFormat="1" applyFont="1" applyFill="1" applyAlignment="1">
      <alignment horizontal="left" indent="2"/>
    </xf>
    <xf numFmtId="9" fontId="7" fillId="0" borderId="0" xfId="15" applyFont="1" applyFill="1" applyBorder="1"/>
    <xf numFmtId="9" fontId="2" fillId="0" borderId="0" xfId="15" applyFont="1" applyFill="1" applyBorder="1"/>
    <xf numFmtId="43" fontId="2" fillId="0" borderId="0" xfId="0" applyNumberFormat="1" applyFont="1" applyFill="1" applyAlignment="1">
      <alignment horizontal="left"/>
    </xf>
    <xf numFmtId="0" fontId="2" fillId="0" borderId="0" xfId="0" applyNumberFormat="1" applyFont="1" applyFill="1" applyAlignment="1">
      <alignment horizontal="center"/>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wrapText="1"/>
    </xf>
    <xf numFmtId="0" fontId="6" fillId="0" borderId="0" xfId="0" applyNumberFormat="1" applyFont="1" applyFill="1" applyAlignment="1">
      <alignment horizontal="center"/>
    </xf>
    <xf numFmtId="0" fontId="2" fillId="0" borderId="0" xfId="0" applyNumberFormat="1" applyFont="1" applyFill="1" applyAlignment="1">
      <alignment horizontal="center"/>
    </xf>
    <xf numFmtId="0" fontId="7" fillId="0" borderId="0" xfId="0" applyNumberFormat="1" applyFont="1" applyFill="1" applyAlignment="1">
      <alignment horizontal="center"/>
    </xf>
    <xf numFmtId="167" fontId="2" fillId="0" borderId="0" xfId="15" applyNumberFormat="1" applyFont="1" applyFill="1" applyBorder="1"/>
  </cellXfs>
  <cellStyles count="11">
    <cellStyle name="Normal" xfId="0"/>
    <cellStyle name="Percent" xfId="15"/>
    <cellStyle name="Currency" xfId="16"/>
    <cellStyle name="Currency [0]" xfId="17"/>
    <cellStyle name="Comma" xfId="18"/>
    <cellStyle name="Comma [0]" xfId="19"/>
    <cellStyle name="Normal 3" xfId="20"/>
    <cellStyle name="Hyperlink" xfId="21"/>
    <cellStyle name="Normal 2" xfId="22"/>
    <cellStyle name="Comma 2" xfId="23"/>
    <cellStyle name="Hyperlink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29525"/>
          <c:y val="0"/>
        </c:manualLayout>
      </c:layout>
      <c:overlay val="0"/>
      <c:spPr>
        <a:noFill/>
        <a:ln>
          <a:noFill/>
        </a:ln>
      </c:spPr>
      <c:txPr>
        <a:bodyPr vert="horz" rot="0"/>
        <a:lstStyle/>
        <a:p>
          <a:pPr>
            <a:defRPr lang="en-US" cap="none" sz="1100" b="1" u="none" baseline="0">
              <a:latin typeface="Arial"/>
              <a:ea typeface="Arial"/>
              <a:cs typeface="Arial"/>
            </a:defRPr>
          </a:pPr>
        </a:p>
      </c:txPr>
    </c:title>
    <c:plotArea>
      <c:layout>
        <c:manualLayout>
          <c:layoutTarget val="inner"/>
          <c:xMode val="edge"/>
          <c:yMode val="edge"/>
          <c:x val="0.1765"/>
          <c:y val="0.11125"/>
          <c:w val="0.782"/>
          <c:h val="0.715"/>
        </c:manualLayout>
      </c:layout>
      <c:barChart>
        <c:barDir val="bar"/>
        <c:grouping val="clustered"/>
        <c:varyColors val="0"/>
        <c:ser>
          <c:idx val="0"/>
          <c:order val="0"/>
          <c:tx>
            <c:strRef>
              <c:f>Charts!$B$4</c:f>
              <c:strCache>
                <c:ptCount val="1"/>
                <c:pt idx="0">
                  <c:v>Gross Gas production by Field in 2022 (PJ)</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Charts!$C$5</c:f>
                  <c:strCache>
                    <c:ptCount val="1"/>
                    <c:pt idx="0">
                      <c:v>22.0%</c:v>
                    </c:pt>
                  </c:strCache>
                </c:strRef>
              </c:tx>
              <c:dLblPos val="outEnd"/>
              <c:showLegendKey val="0"/>
              <c:showVal val="1"/>
              <c:showBubbleSize val="0"/>
              <c:showCatName val="0"/>
              <c:showSerName val="0"/>
              <c:showPercent val="0"/>
            </c:dLbl>
            <c:dLbl>
              <c:idx val="1"/>
              <c:tx>
                <c:strRef>
                  <c:f>Charts!$C$6</c:f>
                  <c:strCache>
                    <c:ptCount val="1"/>
                    <c:pt idx="0">
                      <c:v>19.0%</c:v>
                    </c:pt>
                  </c:strCache>
                </c:strRef>
              </c:tx>
              <c:dLblPos val="outEnd"/>
              <c:showLegendKey val="0"/>
              <c:showVal val="1"/>
              <c:showBubbleSize val="0"/>
              <c:showCatName val="0"/>
              <c:showSerName val="0"/>
              <c:showPercent val="0"/>
            </c:dLbl>
            <c:dLbl>
              <c:idx val="2"/>
              <c:tx>
                <c:strRef>
                  <c:f>Charts!$C$7</c:f>
                  <c:strCache>
                    <c:ptCount val="1"/>
                    <c:pt idx="0">
                      <c:v>16.0%</c:v>
                    </c:pt>
                  </c:strCache>
                </c:strRef>
              </c:tx>
              <c:dLblPos val="outEnd"/>
              <c:showLegendKey val="0"/>
              <c:showVal val="1"/>
              <c:showBubbleSize val="0"/>
              <c:showCatName val="0"/>
              <c:showSerName val="0"/>
              <c:showPercent val="0"/>
            </c:dLbl>
            <c:dLbl>
              <c:idx val="3"/>
              <c:tx>
                <c:strRef>
                  <c:f>Charts!$C$8</c:f>
                  <c:strCache>
                    <c:ptCount val="1"/>
                    <c:pt idx="0">
                      <c:v>17.7%</c:v>
                    </c:pt>
                  </c:strCache>
                </c:strRef>
              </c:tx>
              <c:dLblPos val="outEnd"/>
              <c:showLegendKey val="0"/>
              <c:showVal val="1"/>
              <c:showBubbleSize val="0"/>
              <c:showCatName val="0"/>
              <c:showSerName val="0"/>
              <c:showPercent val="0"/>
            </c:dLbl>
            <c:dLbl>
              <c:idx val="4"/>
              <c:tx>
                <c:strRef>
                  <c:f>Charts!$C$9</c:f>
                  <c:strCache>
                    <c:ptCount val="1"/>
                    <c:pt idx="0">
                      <c:v>10.1%</c:v>
                    </c:pt>
                  </c:strCache>
                </c:strRef>
              </c:tx>
              <c:dLblPos val="outEnd"/>
              <c:showLegendKey val="0"/>
              <c:showVal val="1"/>
              <c:showBubbleSize val="0"/>
              <c:showCatName val="0"/>
              <c:showSerName val="0"/>
              <c:showPercent val="0"/>
            </c:dLbl>
            <c:dLbl>
              <c:idx val="5"/>
              <c:tx>
                <c:strRef>
                  <c:f>Charts!$C$10</c:f>
                  <c:strCache>
                    <c:ptCount val="1"/>
                    <c:pt idx="0">
                      <c:v>11.3%</c:v>
                    </c:pt>
                  </c:strCache>
                </c:strRef>
              </c:tx>
              <c:dLblPos val="outEnd"/>
              <c:showLegendKey val="0"/>
              <c:showVal val="1"/>
              <c:showBubbleSize val="0"/>
              <c:showCatName val="0"/>
              <c:showSerName val="0"/>
              <c:showPercent val="0"/>
            </c:dLbl>
            <c:dLbl>
              <c:idx val="6"/>
              <c:tx>
                <c:strRef>
                  <c:f>Charts!$C$11</c:f>
                  <c:strCache>
                    <c:ptCount val="1"/>
                    <c:pt idx="0">
                      <c:v>0.5%</c:v>
                    </c:pt>
                  </c:strCache>
                </c:strRef>
              </c:tx>
              <c:dLblPos val="outEnd"/>
              <c:showLegendKey val="0"/>
              <c:showVal val="1"/>
              <c:showBubbleSize val="0"/>
              <c:showCatName val="0"/>
              <c:showSerName val="0"/>
              <c:showPercent val="0"/>
            </c:dLbl>
            <c:dLbl>
              <c:idx val="7"/>
              <c:tx>
                <c:strRef>
                  <c:f>Charts!$C$12</c:f>
                  <c:strCache>
                    <c:ptCount val="1"/>
                    <c:pt idx="0">
                      <c:v>0.7%</c:v>
                    </c:pt>
                  </c:strCache>
                </c:strRef>
              </c:tx>
              <c:dLblPos val="outEnd"/>
              <c:showLegendKey val="0"/>
              <c:showVal val="1"/>
              <c:showBubbleSize val="0"/>
              <c:showCatName val="0"/>
              <c:showSerName val="0"/>
              <c:showPercent val="0"/>
            </c:dLbl>
            <c:dLbl>
              <c:idx val="8"/>
              <c:tx>
                <c:strRef>
                  <c:f>Charts!$C$13</c:f>
                  <c:strCache>
                    <c:ptCount val="1"/>
                    <c:pt idx="0">
                      <c:v>1.7%</c:v>
                    </c:pt>
                  </c:strCache>
                </c:strRef>
              </c:tx>
              <c:dLblPos val="outEnd"/>
              <c:showLegendKey val="0"/>
              <c:showVal val="1"/>
              <c:showBubbleSize val="0"/>
              <c:showCatName val="0"/>
              <c:showSerName val="0"/>
              <c:showPercent val="0"/>
            </c:dLbl>
            <c:dLbl>
              <c:idx val="9"/>
              <c:tx>
                <c:strRef>
                  <c:f>Charts!$C$14</c:f>
                  <c:strCache>
                    <c:ptCount val="1"/>
                    <c:pt idx="0">
                      <c:v>0.7%</c:v>
                    </c:pt>
                  </c:strCache>
                </c:strRef>
              </c:tx>
              <c:dLblPos val="outEnd"/>
              <c:showLegendKey val="0"/>
              <c:showVal val="1"/>
              <c:showBubbleSize val="0"/>
              <c:showCatName val="0"/>
              <c:showSerName val="0"/>
              <c:showPercent val="0"/>
            </c:dLbl>
            <c:dLbl>
              <c:idx val="10"/>
              <c:tx>
                <c:strRef>
                  <c:f>Charts!$C$15</c:f>
                  <c:strCache>
                    <c:ptCount val="1"/>
                    <c:pt idx="0">
                      <c:v>0.0%</c:v>
                    </c:pt>
                  </c:strCache>
                </c:strRef>
              </c:tx>
              <c:dLblPos val="outEnd"/>
              <c:showLegendKey val="0"/>
              <c:showVal val="1"/>
              <c:showBubbleSize val="0"/>
              <c:showCatName val="0"/>
              <c:showSerName val="0"/>
              <c:showPercent val="0"/>
            </c:dLbl>
            <c:dLbl>
              <c:idx val="11"/>
              <c:tx>
                <c:strRef>
                  <c:f>Charts!$C$16</c:f>
                  <c:strCache>
                    <c:ptCount val="1"/>
                    <c:pt idx="0">
                      <c:v>0.1%</c:v>
                    </c:pt>
                  </c:strCache>
                </c:strRef>
              </c:tx>
              <c:dLblPos val="outEnd"/>
              <c:showLegendKey val="0"/>
              <c:showVal val="1"/>
              <c:showBubbleSize val="0"/>
              <c:showCatName val="0"/>
              <c:showSerName val="0"/>
              <c:showPercent val="0"/>
            </c:dLbl>
            <c:dLbl>
              <c:idx val="12"/>
              <c:tx>
                <c:strRef>
                  <c:f>Charts!$C$17</c:f>
                  <c:strCache>
                    <c:ptCount val="1"/>
                    <c:pt idx="0">
                      <c:v>0.0%</c:v>
                    </c:pt>
                  </c:strCache>
                </c:strRef>
              </c:tx>
              <c:dLblPos val="outEnd"/>
              <c:showLegendKey val="0"/>
              <c:showVal val="1"/>
              <c:showBubbleSize val="0"/>
              <c:showCatName val="0"/>
              <c:showSerName val="0"/>
              <c:showPercent val="0"/>
            </c:dLbl>
            <c:dLbl>
              <c:idx val="13"/>
              <c:tx>
                <c:strRef>
                  <c:f>Charts!$C$18</c:f>
                  <c:strCache>
                    <c:ptCount val="1"/>
                    <c:pt idx="0">
                      <c:v>0.2%</c:v>
                    </c:pt>
                  </c:strCache>
                </c:strRef>
              </c:tx>
              <c:dLblPos val="outEnd"/>
              <c:showLegendKey val="0"/>
              <c:showVal val="1"/>
              <c:showBubbleSize val="0"/>
              <c:showCatName val="0"/>
              <c:showSerName val="0"/>
              <c:showPercent val="0"/>
            </c:dLbl>
            <c:dLbl>
              <c:idx val="14"/>
              <c:tx>
                <c:strRef>
                  <c:f>Charts!$C$19</c:f>
                  <c:strCache>
                    <c:ptCount val="1"/>
                    <c:pt idx="0">
                      <c:v>0.1%</c:v>
                    </c:pt>
                  </c:strCache>
                </c:strRef>
              </c:tx>
              <c:dLblPos val="outEnd"/>
              <c:showLegendKey val="0"/>
              <c:showVal val="1"/>
              <c:showBubbleSize val="0"/>
              <c:showCatName val="0"/>
              <c:showSerName val="0"/>
              <c:showPercent val="0"/>
            </c:dLbl>
            <c:dLbl>
              <c:idx val="15"/>
              <c:tx>
                <c:strRef>
                  <c:f>Charts!$C$20</c:f>
                  <c:strCache>
                    <c:ptCount val="1"/>
                    <c:pt idx="0">
                      <c:v>0.0%</c:v>
                    </c:pt>
                  </c:strCache>
                </c:strRef>
              </c:tx>
              <c:dLblPos val="outEnd"/>
              <c:showLegendKey val="0"/>
              <c:showVal val="1"/>
              <c:showBubbleSize val="0"/>
              <c:showCatName val="0"/>
              <c:showSerName val="0"/>
              <c:showPercent val="0"/>
            </c:dLbl>
            <c:dLbl>
              <c:idx val="16"/>
              <c:tx>
                <c:strRef>
                  <c:f>Charts!$C$21</c:f>
                  <c:strCache>
                    <c:ptCount val="1"/>
                    <c:pt idx="0">
                      <c:v>0.0%</c:v>
                    </c:pt>
                  </c:strCache>
                </c:strRef>
              </c:tx>
              <c:dLblPos val="outEnd"/>
              <c:showLegendKey val="0"/>
              <c:showVal val="1"/>
              <c:showBubbleSize val="0"/>
              <c:showCatName val="0"/>
              <c:showSerName val="0"/>
              <c:showPercent val="0"/>
            </c:dLbl>
            <c:dLbl>
              <c:idx val="17"/>
              <c:tx>
                <c:strRef>
                  <c:f>Charts!$C$22</c:f>
                  <c:strCache>
                    <c:ptCount val="1"/>
                    <c:pt idx="0">
                      <c:v>0.0%</c:v>
                    </c:pt>
                  </c:strCache>
                </c:strRef>
              </c:tx>
              <c:dLblPos val="outEnd"/>
              <c:showLegendKey val="0"/>
              <c:showVal val="1"/>
              <c:showBubbleSize val="0"/>
              <c:showCatName val="0"/>
              <c:showSerName val="0"/>
              <c:showPercent val="0"/>
            </c:dLbl>
            <c:dLbl>
              <c:idx val="18"/>
              <c:tx>
                <c:strRef>
                  <c:f>Charts!$C$23</c:f>
                  <c:strCache>
                    <c:ptCount val="1"/>
                    <c:pt idx="0">
                      <c:v>0.0%</c:v>
                    </c:pt>
                  </c:strCache>
                </c:strRef>
              </c:tx>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Charts!$A$5:$A$23</c:f>
              <c:strCache/>
            </c:strRef>
          </c:cat>
          <c:val>
            <c:numRef>
              <c:f>Charts!$B$5:$B$23</c:f>
              <c:numCache/>
            </c:numRef>
          </c:val>
        </c:ser>
        <c:axId val="25778747"/>
        <c:axId val="30682132"/>
      </c:barChart>
      <c:catAx>
        <c:axId val="25778747"/>
        <c:scaling>
          <c:orientation val="maxMin"/>
        </c:scaling>
        <c:axPos val="l"/>
        <c:delete val="0"/>
        <c:numFmt formatCode="General" sourceLinked="0"/>
        <c:majorTickMark val="out"/>
        <c:minorTickMark val="none"/>
        <c:tickLblPos val="nextTo"/>
        <c:crossAx val="30682132"/>
        <c:crosses val="autoZero"/>
        <c:auto val="1"/>
        <c:lblOffset val="100"/>
        <c:tickLblSkip val="1"/>
        <c:noMultiLvlLbl val="0"/>
      </c:catAx>
      <c:valAx>
        <c:axId val="30682132"/>
        <c:scaling>
          <c:orientation val="minMax"/>
        </c:scaling>
        <c:axPos val="t"/>
        <c:majorGridlines>
          <c:spPr>
            <a:ln>
              <a:solidFill>
                <a:schemeClr val="bg1">
                  <a:lumMod val="75000"/>
                </a:schemeClr>
              </a:solidFill>
            </a:ln>
          </c:spPr>
        </c:majorGridlines>
        <c:delete val="0"/>
        <c:numFmt formatCode="#,##0" sourceLinked="0"/>
        <c:majorTickMark val="out"/>
        <c:minorTickMark val="none"/>
        <c:tickLblPos val="nextTo"/>
        <c:crossAx val="25778747"/>
        <c:crosses val="autoZero"/>
        <c:crossBetween val="between"/>
        <c:dispUnits/>
      </c:valAx>
    </c:plotArea>
    <c:plotVisOnly val="1"/>
    <c:dispBlanksAs val="gap"/>
    <c:showDLblsOverMax val="0"/>
  </c:chart>
  <c:spPr>
    <a:solidFill>
      <a:schemeClr val="bg1">
        <a:lumMod val="85000"/>
      </a:schemeClr>
    </a:solid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Charts!$A$25</c:f>
        </c:strRef>
      </c:tx>
      <c:layout>
        <c:manualLayout>
          <c:xMode val="edge"/>
          <c:yMode val="edge"/>
          <c:x val="0.051"/>
          <c:y val="0.02"/>
        </c:manualLayout>
      </c:layout>
      <c:overlay val="0"/>
      <c:spPr>
        <a:noFill/>
        <a:ln>
          <a:noFill/>
        </a:ln>
      </c:spPr>
      <c:txPr>
        <a:bodyPr vert="horz" rot="0"/>
        <a:lstStyle/>
        <a:p>
          <a:pPr>
            <a:defRPr lang="en-US" cap="none" sz="1100" b="1" u="none" baseline="0">
              <a:latin typeface="Arial"/>
              <a:ea typeface="Arial"/>
              <a:cs typeface="Arial"/>
            </a:defRPr>
          </a:pPr>
        </a:p>
      </c:txPr>
    </c:title>
    <c:plotArea>
      <c:layout>
        <c:manualLayout>
          <c:layoutTarget val="inner"/>
          <c:xMode val="edge"/>
          <c:yMode val="edge"/>
          <c:x val="0.05"/>
          <c:y val="0.11125"/>
          <c:w val="0.686"/>
          <c:h val="0.715"/>
        </c:manualLayout>
      </c:layout>
      <c:areaChart>
        <c:grouping val="stacked"/>
        <c:varyColors val="0"/>
        <c:ser>
          <c:idx val="1"/>
          <c:order val="0"/>
          <c:tx>
            <c:strRef>
              <c:f>Annual_PJ!$A$14</c:f>
              <c:strCache>
                <c:ptCount val="1"/>
                <c:pt idx="0">
                  <c:v> Kapuni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Annual_PJ!$C$14:$AY$14</c:f>
              <c:numCache/>
            </c:numRef>
          </c:val>
        </c:ser>
        <c:ser>
          <c:idx val="2"/>
          <c:order val="1"/>
          <c:tx>
            <c:strRef>
              <c:f>Annual_PJ!$A$15</c:f>
              <c:strCache>
                <c:ptCount val="1"/>
                <c:pt idx="0">
                  <c:v> Cheal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Annual_PJ!$C$15:$AY$15</c:f>
              <c:numCache/>
            </c:numRef>
          </c:val>
        </c:ser>
        <c:ser>
          <c:idx val="3"/>
          <c:order val="2"/>
          <c:tx>
            <c:strRef>
              <c:f>Annual_PJ!$A$16</c:f>
              <c:strCache>
                <c:ptCount val="1"/>
                <c:pt idx="0">
                  <c:v> Coppermoki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Annual_PJ!$C$16:$AY$16</c:f>
              <c:numCache/>
            </c:numRef>
          </c:val>
        </c:ser>
        <c:ser>
          <c:idx val="4"/>
          <c:order val="3"/>
          <c:tx>
            <c:strRef>
              <c:f>Annual_PJ!$A$17</c:f>
              <c:strCache>
                <c:ptCount val="1"/>
                <c:pt idx="0">
                  <c:v> Rimu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Annual_PJ!$C$17:$AY$17</c:f>
              <c:numCache/>
            </c:numRef>
          </c:val>
        </c:ser>
        <c:ser>
          <c:idx val="5"/>
          <c:order val="4"/>
          <c:tx>
            <c:strRef>
              <c:f>Annual_PJ!$A$18</c:f>
              <c:strCache>
                <c:ptCount val="1"/>
                <c:pt idx="0">
                  <c:v> Sidewinder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Annual_PJ!$C$18:$AY$18</c:f>
              <c:numCache/>
            </c:numRef>
          </c:val>
        </c:ser>
        <c:ser>
          <c:idx val="6"/>
          <c:order val="5"/>
          <c:tx>
            <c:strRef>
              <c:f>Annual_PJ!$A$19</c:f>
              <c:strCache>
                <c:ptCount val="1"/>
                <c:pt idx="0">
                  <c:v> Surrey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Annual_PJ!$C$19:$AY$19</c:f>
              <c:numCache/>
            </c:numRef>
          </c:val>
        </c:ser>
        <c:ser>
          <c:idx val="7"/>
          <c:order val="6"/>
          <c:tx>
            <c:strRef>
              <c:f>Annual_PJ!$A$20</c:f>
              <c:strCache>
                <c:ptCount val="1"/>
                <c:pt idx="0">
                  <c:v> TarikiAhuroa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Annual_PJ!$C$20:$AY$20</c:f>
              <c:numCache/>
            </c:numRef>
          </c:val>
        </c:ser>
        <c:ser>
          <c:idx val="8"/>
          <c:order val="7"/>
          <c:tx>
            <c:strRef>
              <c:f>Annual_PJ!$A$21</c:f>
              <c:strCache>
                <c:ptCount val="1"/>
                <c:pt idx="0">
                  <c:v> Waihapa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Annual_PJ!$C$21:$AY$21</c:f>
              <c:numCache/>
            </c:numRef>
          </c:val>
        </c:ser>
        <c:ser>
          <c:idx val="9"/>
          <c:order val="8"/>
          <c:tx>
            <c:strRef>
              <c:f>Annual_PJ!$A$22</c:f>
              <c:strCache>
                <c:ptCount val="1"/>
                <c:pt idx="0">
                  <c:v> Mangahewa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Annual_PJ!$C$22:$AY$22</c:f>
              <c:numCache/>
            </c:numRef>
          </c:val>
        </c:ser>
        <c:ser>
          <c:idx val="10"/>
          <c:order val="9"/>
          <c:tx>
            <c:strRef>
              <c:f>Annual_PJ!$A$23</c:f>
              <c:strCache>
                <c:ptCount val="1"/>
                <c:pt idx="0">
                  <c:v> Ngatoro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Annual_PJ!$C$23:$AY$23</c:f>
              <c:numCache/>
            </c:numRef>
          </c:val>
        </c:ser>
        <c:ser>
          <c:idx val="11"/>
          <c:order val="10"/>
          <c:tx>
            <c:strRef>
              <c:f>Annual_PJ!$A$24</c:f>
              <c:strCache>
                <c:ptCount val="1"/>
                <c:pt idx="0">
                  <c:v> Turangi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Annual_PJ!$C$24:$AY$24</c:f>
              <c:numCache/>
            </c:numRef>
          </c:val>
        </c:ser>
        <c:ser>
          <c:idx val="12"/>
          <c:order val="11"/>
          <c:tx>
            <c:strRef>
              <c:f>Annual_PJ!$A$25</c:f>
              <c:strCache>
                <c:ptCount val="1"/>
                <c:pt idx="0">
                  <c:v> Kowhai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Annual_PJ!$C$25:$AY$25</c:f>
              <c:numCache/>
            </c:numRef>
          </c:val>
        </c:ser>
        <c:ser>
          <c:idx val="13"/>
          <c:order val="12"/>
          <c:tx>
            <c:strRef>
              <c:f>Annual_PJ!$A$26</c:f>
              <c:strCache>
                <c:ptCount val="1"/>
                <c:pt idx="0">
                  <c:v> Tui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Annual_PJ!$C$26:$AY$26</c:f>
              <c:numCache/>
            </c:numRef>
          </c:val>
        </c:ser>
        <c:ser>
          <c:idx val="14"/>
          <c:order val="13"/>
          <c:tx>
            <c:strRef>
              <c:f>Annual_PJ!$A$27</c:f>
              <c:strCache>
                <c:ptCount val="1"/>
                <c:pt idx="0">
                  <c:v> McKee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Annual_PJ!$C$27:$AY$27</c:f>
              <c:numCache/>
            </c:numRef>
          </c:val>
        </c:ser>
        <c:ser>
          <c:idx val="15"/>
          <c:order val="14"/>
          <c:tx>
            <c:strRef>
              <c:f>Annual_PJ!$A$28</c:f>
              <c:strCache>
                <c:ptCount val="1"/>
                <c:pt idx="0">
                  <c:v> Maari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Annual_PJ!$C$28:$AY$28</c:f>
              <c:numCache/>
            </c:numRef>
          </c:val>
        </c:ser>
        <c:ser>
          <c:idx val="16"/>
          <c:order val="15"/>
          <c:tx>
            <c:strRef>
              <c:f>Annual_PJ!$A$29</c:f>
              <c:strCache>
                <c:ptCount val="1"/>
                <c:pt idx="0">
                  <c:v> Kupe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Annual_PJ!$C$29:$AY$29</c:f>
              <c:numCache/>
            </c:numRef>
          </c:val>
        </c:ser>
        <c:ser>
          <c:idx val="17"/>
          <c:order val="16"/>
          <c:tx>
            <c:strRef>
              <c:f>Annual_PJ!$A$30</c:f>
              <c:strCache>
                <c:ptCount val="1"/>
                <c:pt idx="0">
                  <c:v> Pohokura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Annual_PJ!$C$30:$AY$30</c:f>
              <c:numCache/>
            </c:numRef>
          </c:val>
        </c:ser>
        <c:ser>
          <c:idx val="18"/>
          <c:order val="17"/>
          <c:tx>
            <c:strRef>
              <c:f>Annual_PJ!$A$31</c:f>
              <c:strCache>
                <c:ptCount val="1"/>
                <c:pt idx="0">
                  <c:v> Maui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Annual_PJ!$C$31:$AY$31</c:f>
              <c:numCache/>
            </c:numRef>
          </c:val>
        </c:ser>
        <c:ser>
          <c:idx val="19"/>
          <c:order val="18"/>
          <c:tx>
            <c:strRef>
              <c:f>Annual_PJ!$A$32</c:f>
              <c:strCache>
                <c:ptCount val="1"/>
                <c:pt idx="0">
                  <c:v> Others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Annual_PJ!$C$9:$AY$9</c:f>
              <c:numCache/>
            </c:numRef>
          </c:cat>
          <c:val>
            <c:numRef>
              <c:f>Annual_PJ!$C$32:$AY$32</c:f>
              <c:numCache/>
            </c:numRef>
          </c:val>
        </c:ser>
        <c:axId val="7703733"/>
        <c:axId val="2224734"/>
      </c:areaChart>
      <c:catAx>
        <c:axId val="7703733"/>
        <c:scaling>
          <c:orientation val="minMax"/>
        </c:scaling>
        <c:axPos val="b"/>
        <c:delete val="0"/>
        <c:numFmt formatCode="General" sourceLinked="1"/>
        <c:majorTickMark val="out"/>
        <c:minorTickMark val="none"/>
        <c:tickLblPos val="nextTo"/>
        <c:crossAx val="2224734"/>
        <c:crosses val="autoZero"/>
        <c:auto val="1"/>
        <c:lblOffset val="100"/>
        <c:noMultiLvlLbl val="0"/>
      </c:catAx>
      <c:valAx>
        <c:axId val="2224734"/>
        <c:scaling>
          <c:orientation val="minMax"/>
        </c:scaling>
        <c:axPos val="l"/>
        <c:title>
          <c:tx>
            <c:rich>
              <a:bodyPr vert="horz" rot="-5400000" anchor="ctr"/>
              <a:lstStyle/>
              <a:p>
                <a:pPr algn="ctr">
                  <a:defRPr/>
                </a:pPr>
                <a:r>
                  <a:rPr lang="en-US" cap="none" u="none" baseline="0">
                    <a:latin typeface="Arial"/>
                    <a:ea typeface="Arial"/>
                    <a:cs typeface="Arial"/>
                  </a:rPr>
                  <a:t>Gross PJ</a:t>
                </a:r>
              </a:p>
            </c:rich>
          </c:tx>
          <c:layout/>
          <c:overlay val="0"/>
          <c:spPr>
            <a:noFill/>
            <a:ln>
              <a:noFill/>
            </a:ln>
          </c:spPr>
        </c:title>
        <c:majorGridlines/>
        <c:delete val="0"/>
        <c:numFmt formatCode="#,##0" sourceLinked="0"/>
        <c:majorTickMark val="out"/>
        <c:minorTickMark val="none"/>
        <c:tickLblPos val="nextTo"/>
        <c:crossAx val="7703733"/>
        <c:crosses val="autoZero"/>
        <c:crossBetween val="midCat"/>
        <c:dispUnits/>
      </c:valAx>
    </c:plotArea>
    <c:legend>
      <c:legendPos val="r"/>
      <c:layout>
        <c:manualLayout>
          <c:xMode val="edge"/>
          <c:yMode val="edge"/>
          <c:x val="0.7565"/>
          <c:y val="0.1155"/>
          <c:w val="0.079"/>
          <c:h val="0.84175"/>
        </c:manualLayout>
      </c:layout>
      <c:overlay val="0"/>
    </c:legend>
    <c:plotVisOnly val="1"/>
    <c:dispBlanksAs val="gap"/>
    <c:showDLblsOverMax val="0"/>
  </c:chart>
  <c:spPr>
    <a:solidFill>
      <a:schemeClr val="bg1">
        <a:lumMod val="85000"/>
      </a:schemeClr>
    </a:solid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u="none" baseline="0">
                <a:latin typeface="Arial"/>
                <a:ea typeface="Arial"/>
                <a:cs typeface="Arial"/>
              </a:rPr>
              <a:t>Observed Gas Consumption by Sector</a:t>
            </a:r>
          </a:p>
        </c:rich>
      </c:tx>
      <c:layout/>
      <c:overlay val="0"/>
      <c:spPr>
        <a:noFill/>
        <a:ln>
          <a:noFill/>
        </a:ln>
      </c:spPr>
    </c:title>
    <c:plotArea>
      <c:layout>
        <c:manualLayout>
          <c:layoutTarget val="inner"/>
          <c:xMode val="edge"/>
          <c:yMode val="edge"/>
          <c:x val="0.22775"/>
          <c:y val="0.11125"/>
          <c:w val="0.73075"/>
          <c:h val="0.57925"/>
        </c:manualLayout>
      </c:layout>
      <c:barChart>
        <c:barDir val="bar"/>
        <c:grouping val="clustered"/>
        <c:varyColors val="0"/>
        <c:ser>
          <c:idx val="0"/>
          <c:order val="0"/>
          <c:tx>
            <c:strRef>
              <c:f>Charts!$B$52</c:f>
              <c:strCache>
                <c:ptCount val="1"/>
                <c:pt idx="0">
                  <c:v>Observed Gas Consumption by Sector in 2022</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Charts!$C$53</c:f>
                  <c:strCache>
                    <c:ptCount val="1"/>
                    <c:pt idx="0">
                      <c:v>0.7%</c:v>
                    </c:pt>
                  </c:strCache>
                </c:strRef>
              </c:tx>
              <c:dLblPos val="outEnd"/>
              <c:showLegendKey val="0"/>
              <c:showVal val="1"/>
              <c:showBubbleSize val="0"/>
              <c:showCatName val="0"/>
              <c:showSerName val="0"/>
              <c:showPercent val="0"/>
            </c:dLbl>
            <c:dLbl>
              <c:idx val="1"/>
              <c:tx>
                <c:strRef>
                  <c:f>Charts!$C$54</c:f>
                  <c:strCache>
                    <c:ptCount val="1"/>
                    <c:pt idx="0">
                      <c:v>4.8%</c:v>
                    </c:pt>
                  </c:strCache>
                </c:strRef>
              </c:tx>
              <c:dLblPos val="outEnd"/>
              <c:showLegendKey val="0"/>
              <c:showVal val="1"/>
              <c:showBubbleSize val="0"/>
              <c:showCatName val="0"/>
              <c:showSerName val="0"/>
              <c:showPercent val="0"/>
            </c:dLbl>
            <c:dLbl>
              <c:idx val="2"/>
              <c:tx>
                <c:strRef>
                  <c:f>Charts!$C$55</c:f>
                  <c:strCache>
                    <c:ptCount val="1"/>
                    <c:pt idx="0">
                      <c:v>5.3%</c:v>
                    </c:pt>
                  </c:strCache>
                </c:strRef>
              </c:tx>
              <c:dLblPos val="outEnd"/>
              <c:showLegendKey val="0"/>
              <c:showVal val="1"/>
              <c:showBubbleSize val="0"/>
              <c:showCatName val="0"/>
              <c:showSerName val="0"/>
              <c:showPercent val="0"/>
            </c:dLbl>
            <c:dLbl>
              <c:idx val="3"/>
              <c:tx>
                <c:strRef>
                  <c:f>Charts!$C$56</c:f>
                  <c:strCache>
                    <c:ptCount val="1"/>
                    <c:pt idx="0">
                      <c:v>25.1%</c:v>
                    </c:pt>
                  </c:strCache>
                </c:strRef>
              </c:tx>
              <c:dLblPos val="outEnd"/>
              <c:showLegendKey val="0"/>
              <c:showVal val="1"/>
              <c:showBubbleSize val="0"/>
              <c:showCatName val="0"/>
              <c:showSerName val="0"/>
              <c:showPercent val="0"/>
            </c:dLbl>
            <c:dLbl>
              <c:idx val="4"/>
              <c:tx>
                <c:strRef>
                  <c:f>Charts!$C$57</c:f>
                  <c:strCache>
                    <c:ptCount val="1"/>
                    <c:pt idx="0">
                      <c:v>29.9%</c:v>
                    </c:pt>
                  </c:strCache>
                </c:strRef>
              </c:tx>
              <c:dLblPos val="outEnd"/>
              <c:showLegendKey val="0"/>
              <c:showVal val="1"/>
              <c:showBubbleSize val="0"/>
              <c:showCatName val="0"/>
              <c:showSerName val="0"/>
              <c:showPercent val="0"/>
            </c:dLbl>
            <c:dLbl>
              <c:idx val="5"/>
              <c:tx>
                <c:strRef>
                  <c:f>Charts!$C$58</c:f>
                  <c:strCache>
                    <c:ptCount val="1"/>
                    <c:pt idx="0">
                      <c:v>34.1%</c:v>
                    </c:pt>
                  </c:strCache>
                </c:strRef>
              </c:tx>
              <c:dLblPos val="outEnd"/>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Percent val="0"/>
          </c:dLbls>
          <c:cat>
            <c:strRef>
              <c:f>Charts!$A$53:$A$58</c:f>
              <c:strCache/>
            </c:strRef>
          </c:cat>
          <c:val>
            <c:numRef>
              <c:f>Charts!$B$53:$B$58</c:f>
              <c:numCache/>
            </c:numRef>
          </c:val>
        </c:ser>
        <c:axId val="20022607"/>
        <c:axId val="45985736"/>
      </c:barChart>
      <c:catAx>
        <c:axId val="20022607"/>
        <c:scaling>
          <c:orientation val="minMax"/>
        </c:scaling>
        <c:axPos val="l"/>
        <c:delete val="0"/>
        <c:numFmt formatCode="General" sourceLinked="0"/>
        <c:majorTickMark val="out"/>
        <c:minorTickMark val="none"/>
        <c:tickLblPos val="nextTo"/>
        <c:crossAx val="45985736"/>
        <c:crosses val="autoZero"/>
        <c:auto val="1"/>
        <c:lblOffset val="100"/>
        <c:tickLblSkip val="1"/>
        <c:noMultiLvlLbl val="0"/>
      </c:catAx>
      <c:valAx>
        <c:axId val="45985736"/>
        <c:scaling>
          <c:orientation val="minMax"/>
        </c:scaling>
        <c:axPos val="b"/>
        <c:title>
          <c:tx>
            <c:rich>
              <a:bodyPr vert="horz" rot="0" anchor="ctr"/>
              <a:lstStyle/>
              <a:p>
                <a:pPr algn="ctr">
                  <a:defRPr/>
                </a:pPr>
                <a:r>
                  <a:rPr lang="en-US" cap="none" u="none" baseline="0">
                    <a:latin typeface="Arial"/>
                    <a:ea typeface="Arial"/>
                    <a:cs typeface="Arial"/>
                  </a:rPr>
                  <a:t>Gross PJ</a:t>
                </a:r>
              </a:p>
            </c:rich>
          </c:tx>
          <c:layout/>
          <c:overlay val="0"/>
          <c:spPr>
            <a:noFill/>
            <a:ln>
              <a:noFill/>
            </a:ln>
          </c:spPr>
        </c:title>
        <c:majorGridlines>
          <c:spPr>
            <a:ln>
              <a:solidFill>
                <a:schemeClr val="bg1">
                  <a:lumMod val="75000"/>
                </a:schemeClr>
              </a:solidFill>
            </a:ln>
          </c:spPr>
        </c:majorGridlines>
        <c:delete val="0"/>
        <c:numFmt formatCode="#,##0" sourceLinked="0"/>
        <c:majorTickMark val="out"/>
        <c:minorTickMark val="none"/>
        <c:tickLblPos val="nextTo"/>
        <c:crossAx val="20022607"/>
        <c:crosses val="autoZero"/>
        <c:crossBetween val="between"/>
        <c:dispUnits/>
      </c:valAx>
    </c:plotArea>
    <c:plotVisOnly val="1"/>
    <c:dispBlanksAs val="gap"/>
    <c:showDLblsOverMax val="0"/>
  </c:chart>
  <c:spPr>
    <a:solidFill>
      <a:schemeClr val="bg1">
        <a:lumMod val="85000"/>
      </a:schemeClr>
    </a:solid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Charts!$A$74</c:f>
        </c:strRef>
      </c:tx>
      <c:layout>
        <c:manualLayout>
          <c:xMode val="edge"/>
          <c:yMode val="edge"/>
          <c:x val="0.051"/>
          <c:y val="0.02"/>
        </c:manualLayout>
      </c:layout>
      <c:overlay val="0"/>
      <c:spPr>
        <a:noFill/>
        <a:ln>
          <a:noFill/>
        </a:ln>
      </c:spPr>
      <c:txPr>
        <a:bodyPr vert="horz" rot="0"/>
        <a:lstStyle/>
        <a:p>
          <a:pPr>
            <a:defRPr lang="en-US" cap="none" sz="1100" b="1" u="none" baseline="0">
              <a:latin typeface="Arial"/>
              <a:ea typeface="Arial"/>
              <a:cs typeface="Arial"/>
            </a:defRPr>
          </a:pPr>
        </a:p>
      </c:txPr>
    </c:title>
    <c:plotArea>
      <c:layout>
        <c:manualLayout>
          <c:layoutTarget val="inner"/>
          <c:xMode val="edge"/>
          <c:yMode val="edge"/>
          <c:x val="0.05"/>
          <c:y val="0.11125"/>
          <c:w val="0.686"/>
          <c:h val="0.715"/>
        </c:manualLayout>
      </c:layout>
      <c:areaChart>
        <c:grouping val="stacked"/>
        <c:varyColors val="0"/>
        <c:ser>
          <c:idx val="1"/>
          <c:order val="0"/>
          <c:tx>
            <c:strRef>
              <c:f>Annual_PJ!$A$64</c:f>
              <c:strCache>
                <c:ptCount val="1"/>
                <c:pt idx="0">
                  <c:v> Electricity Generation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Annual_PJ!$C$64:$AX$64</c:f>
              <c:numCache/>
            </c:numRef>
          </c:val>
        </c:ser>
        <c:ser>
          <c:idx val="2"/>
          <c:order val="1"/>
          <c:tx>
            <c:strRef>
              <c:f>Annual_PJ!$A$65</c:f>
              <c:strCache>
                <c:ptCount val="1"/>
                <c:pt idx="0">
                  <c:v> Cogeneration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Annual_PJ!$C$65:$AX$65</c:f>
              <c:numCache/>
            </c:numRef>
          </c:val>
        </c:ser>
        <c:ser>
          <c:idx val="3"/>
          <c:order val="2"/>
          <c:tx>
            <c:strRef>
              <c:f>Annual_PJ!$A$70</c:f>
              <c:strCache>
                <c:ptCount val="1"/>
                <c:pt idx="0">
                  <c:v> Non-Energy Use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Annual_PJ!$C$70:$AX$70</c:f>
              <c:numCache/>
            </c:numRef>
          </c:val>
        </c:ser>
        <c:ser>
          <c:idx val="4"/>
          <c:order val="3"/>
          <c:tx>
            <c:strRef>
              <c:f>Annual_PJ!$A$73</c:f>
              <c:strCache>
                <c:ptCount val="1"/>
                <c:pt idx="0">
                  <c:v> Agriculture/ Forestry/ Fishing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Annual_PJ!$C$73:$AX$73</c:f>
              <c:numCache/>
            </c:numRef>
          </c:val>
        </c:ser>
        <c:ser>
          <c:idx val="5"/>
          <c:order val="4"/>
          <c:tx>
            <c:strRef>
              <c:f>Annual_PJ!$A$74</c:f>
              <c:strCache>
                <c:ptCount val="1"/>
                <c:pt idx="0">
                  <c:v> Industrial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Annual_PJ!$C$74:$AX$74</c:f>
              <c:numCache/>
            </c:numRef>
          </c:val>
        </c:ser>
        <c:ser>
          <c:idx val="6"/>
          <c:order val="5"/>
          <c:tx>
            <c:strRef>
              <c:f>Annual_PJ!$A$80</c:f>
              <c:strCache>
                <c:ptCount val="1"/>
                <c:pt idx="0">
                  <c:v> Commercial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Annual_PJ!$C$80:$AX$80</c:f>
              <c:numCache/>
            </c:numRef>
          </c:val>
        </c:ser>
        <c:ser>
          <c:idx val="7"/>
          <c:order val="6"/>
          <c:tx>
            <c:strRef>
              <c:f>Annual_PJ!$A$81</c:f>
              <c:strCache>
                <c:ptCount val="1"/>
                <c:pt idx="0">
                  <c:v> Residential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Annual_PJ!$C$81:$AX$81</c:f>
              <c:numCache/>
            </c:numRef>
          </c:val>
        </c:ser>
        <c:ser>
          <c:idx val="8"/>
          <c:order val="7"/>
          <c:tx>
            <c:strRef>
              <c:f>Annual_PJ!$A$82</c:f>
              <c:strCache>
                <c:ptCount val="1"/>
                <c:pt idx="0">
                  <c:v> Transport </c:v>
                </c:pt>
              </c:strCache>
            </c:strRef>
          </c:tx>
          <c:spPr>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Annual_PJ!$C$9:$AX$9</c:f>
              <c:numCache/>
            </c:numRef>
          </c:cat>
          <c:val>
            <c:numRef>
              <c:f>Annual_PJ!$C$82:$AX$82</c:f>
              <c:numCache/>
            </c:numRef>
          </c:val>
        </c:ser>
        <c:axId val="11218441"/>
        <c:axId val="33857106"/>
      </c:areaChart>
      <c:catAx>
        <c:axId val="11218441"/>
        <c:scaling>
          <c:orientation val="minMax"/>
        </c:scaling>
        <c:axPos val="b"/>
        <c:delete val="0"/>
        <c:numFmt formatCode="General" sourceLinked="1"/>
        <c:majorTickMark val="out"/>
        <c:minorTickMark val="none"/>
        <c:tickLblPos val="nextTo"/>
        <c:crossAx val="33857106"/>
        <c:crosses val="autoZero"/>
        <c:auto val="1"/>
        <c:lblOffset val="100"/>
        <c:noMultiLvlLbl val="0"/>
      </c:catAx>
      <c:valAx>
        <c:axId val="33857106"/>
        <c:scaling>
          <c:orientation val="minMax"/>
          <c:max val="250"/>
        </c:scaling>
        <c:axPos val="l"/>
        <c:title>
          <c:tx>
            <c:rich>
              <a:bodyPr vert="horz" rot="-5400000" anchor="ctr"/>
              <a:lstStyle/>
              <a:p>
                <a:pPr algn="ctr">
                  <a:defRPr/>
                </a:pPr>
                <a:r>
                  <a:rPr lang="en-US" cap="none" u="none" baseline="0">
                    <a:latin typeface="Arial"/>
                    <a:ea typeface="Arial"/>
                    <a:cs typeface="Arial"/>
                  </a:rPr>
                  <a:t>Gross PJ</a:t>
                </a:r>
              </a:p>
            </c:rich>
          </c:tx>
          <c:layout/>
          <c:overlay val="0"/>
          <c:spPr>
            <a:noFill/>
            <a:ln>
              <a:noFill/>
            </a:ln>
          </c:spPr>
        </c:title>
        <c:majorGridlines/>
        <c:delete val="0"/>
        <c:numFmt formatCode="#,##0" sourceLinked="0"/>
        <c:majorTickMark val="out"/>
        <c:minorTickMark val="none"/>
        <c:tickLblPos val="nextTo"/>
        <c:crossAx val="11218441"/>
        <c:crosses val="autoZero"/>
        <c:crossBetween val="midCat"/>
        <c:dispUnits/>
      </c:valAx>
    </c:plotArea>
    <c:legend>
      <c:legendPos val="r"/>
      <c:layout>
        <c:manualLayout>
          <c:xMode val="edge"/>
          <c:yMode val="edge"/>
          <c:x val="0.7565"/>
          <c:y val="0.1155"/>
          <c:w val="0.1585"/>
          <c:h val="0.481"/>
        </c:manualLayout>
      </c:layout>
      <c:overlay val="0"/>
    </c:legend>
    <c:plotVisOnly val="1"/>
    <c:dispBlanksAs val="gap"/>
    <c:showDLblsOverMax val="0"/>
  </c:chart>
  <c:spPr>
    <a:solidFill>
      <a:schemeClr val="bg1">
        <a:lumMod val="85000"/>
      </a:schemeClr>
    </a:solidFill>
    <a:ln>
      <a:noFill/>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creativecommons.org/licenses/by/3.0" TargetMode="External" /><Relationship Id="rId3" Type="http://schemas.openxmlformats.org/officeDocument/2006/relationships/hyperlink" Target="http://creativecommons.org/licenses/by/3.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gas" TargetMode="External" /><Relationship Id="rId3" Type="http://schemas.openxmlformats.org/officeDocument/2006/relationships/hyperlink" Target="http://www.med.govt.nz/sectors-industries/energy/energy-modelling/data/ga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1</xdr:col>
      <xdr:colOff>5324475</xdr:colOff>
      <xdr:row>38</xdr:row>
      <xdr:rowOff>9525</xdr:rowOff>
    </xdr:to>
    <xdr:pic>
      <xdr:nvPicPr>
        <xdr:cNvPr id="2" name="Picture 1" descr="http://wiki.creativecommons.org/images/c/cf/By_plain300.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85800" y="6953250"/>
          <a:ext cx="53244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2"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2"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2"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0.93</cdr:y>
    </cdr:from>
    <cdr:to>
      <cdr:x>0.932</cdr:x>
      <cdr:y>1</cdr:y>
    </cdr:to>
    <cdr:sp macro="" textlink="">
      <cdr:nvSpPr>
        <cdr:cNvPr id="2" name="TextBox 1"/>
        <cdr:cNvSpPr txBox="1"/>
      </cdr:nvSpPr>
      <cdr:spPr>
        <a:xfrm>
          <a:off x="390525" y="3514725"/>
          <a:ext cx="4219575" cy="266700"/>
        </a:xfrm>
        <a:prstGeom prst="rect">
          <a:avLst/>
        </a:prstGeom>
        <a:ln>
          <a:noFill/>
        </a:ln>
      </cdr:spPr>
      <cdr:txBody>
        <a:bodyPr vertOverflow="clip" wrap="square" rtlCol="0"/>
        <a:lstStyle/>
        <a:p>
          <a:r>
            <a:rPr lang="en-NZ" sz="1000"/>
            <a:t>Source: Ministry of Business,</a:t>
          </a:r>
          <a:r>
            <a:rPr lang="en-NZ" sz="1000" baseline="0"/>
            <a:t> Innovation and Employment</a:t>
          </a:r>
          <a:endParaRPr lang="en-NZ" sz="1000"/>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0.93</cdr:y>
    </cdr:from>
    <cdr:to>
      <cdr:x>0.932</cdr:x>
      <cdr:y>1</cdr:y>
    </cdr:to>
    <cdr:sp macro="" textlink="">
      <cdr:nvSpPr>
        <cdr:cNvPr id="3" name="TextBox 1"/>
        <cdr:cNvSpPr txBox="1"/>
      </cdr:nvSpPr>
      <cdr:spPr>
        <a:xfrm>
          <a:off x="933450" y="3543300"/>
          <a:ext cx="10096500" cy="266700"/>
        </a:xfrm>
        <a:prstGeom prst="rect">
          <a:avLst/>
        </a:prstGeom>
        <a:ln>
          <a:noFill/>
        </a:ln>
      </cdr:spPr>
      <cdr:txBody>
        <a:bodyPr vertOverflow="clip" wrap="square" rtlCol="0"/>
        <a:lstStyle/>
        <a:p>
          <a:r>
            <a:rPr lang="en-NZ" sz="1000"/>
            <a:t>Source: Ministry of Business,</a:t>
          </a:r>
          <a:r>
            <a:rPr lang="en-NZ" sz="1000" baseline="0"/>
            <a:t> Innovation and Employment</a:t>
          </a:r>
          <a:endParaRPr lang="en-NZ" sz="1000"/>
        </a:p>
      </cdr:txBody>
    </cdr:sp>
  </cdr:relSizeAnchor>
  <cdr:relSizeAnchor xmlns:cdr="http://schemas.openxmlformats.org/drawingml/2006/chartDrawing">
    <cdr:from>
      <cdr:x>0.76875</cdr:x>
      <cdr:y>0.02725</cdr:y>
    </cdr:from>
    <cdr:to>
      <cdr:x>0.99475</cdr:x>
      <cdr:y>0.09725</cdr:y>
    </cdr:to>
    <cdr:sp macro="" textlink="">
      <cdr:nvSpPr>
        <cdr:cNvPr id="4" name="TextBox 1"/>
        <cdr:cNvSpPr txBox="1"/>
      </cdr:nvSpPr>
      <cdr:spPr>
        <a:xfrm>
          <a:off x="9096375" y="95250"/>
          <a:ext cx="2676525" cy="26670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NZ" sz="1100" b="1"/>
            <a:t>Legend</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0.93</cdr:y>
    </cdr:from>
    <cdr:to>
      <cdr:x>0.932</cdr:x>
      <cdr:y>1</cdr:y>
    </cdr:to>
    <cdr:sp macro="" textlink="">
      <cdr:nvSpPr>
        <cdr:cNvPr id="2" name="TextBox 1"/>
        <cdr:cNvSpPr txBox="1"/>
      </cdr:nvSpPr>
      <cdr:spPr>
        <a:xfrm>
          <a:off x="390525" y="3638550"/>
          <a:ext cx="4219575" cy="276225"/>
        </a:xfrm>
        <a:prstGeom prst="rect">
          <a:avLst/>
        </a:prstGeom>
        <a:ln>
          <a:noFill/>
        </a:ln>
      </cdr:spPr>
      <cdr:txBody>
        <a:bodyPr vertOverflow="clip" wrap="square" rtlCol="0"/>
        <a:lstStyle/>
        <a:p>
          <a:r>
            <a:rPr lang="en-NZ" sz="1000"/>
            <a:t>Source: Ministry of Business,</a:t>
          </a:r>
          <a:r>
            <a:rPr lang="en-NZ" sz="1000" baseline="0"/>
            <a:t> Innovation and Employment</a:t>
          </a:r>
          <a:endParaRPr lang="en-NZ" sz="1000"/>
        </a:p>
      </cdr:txBody>
    </cdr:sp>
  </cdr:relSizeAnchor>
  <cdr:relSizeAnchor xmlns:cdr="http://schemas.openxmlformats.org/drawingml/2006/chartDrawing">
    <cdr:from>
      <cdr:x>0.016</cdr:x>
      <cdr:y>0.792</cdr:y>
    </cdr:from>
    <cdr:to>
      <cdr:x>0.41525</cdr:x>
      <cdr:y>0.90275</cdr:y>
    </cdr:to>
    <cdr:sp macro="" textlink="">
      <cdr:nvSpPr>
        <cdr:cNvPr id="3" name="TextBox 1"/>
        <cdr:cNvSpPr txBox="1"/>
      </cdr:nvSpPr>
      <cdr:spPr>
        <a:xfrm>
          <a:off x="76200" y="3095625"/>
          <a:ext cx="1981200" cy="438150"/>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NZ" sz="1000"/>
            <a:t>1 Includes cogeneration</a:t>
          </a:r>
        </a:p>
        <a:p>
          <a:r>
            <a:rPr lang="en-NZ" sz="1000"/>
            <a:t>2 Includes transport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0.07925</cdr:x>
      <cdr:y>0.93</cdr:y>
    </cdr:from>
    <cdr:to>
      <cdr:x>0.932</cdr:x>
      <cdr:y>1</cdr:y>
    </cdr:to>
    <cdr:sp macro="" textlink="">
      <cdr:nvSpPr>
        <cdr:cNvPr id="2" name="TextBox 1"/>
        <cdr:cNvSpPr txBox="1"/>
      </cdr:nvSpPr>
      <cdr:spPr>
        <a:xfrm>
          <a:off x="933450" y="3371850"/>
          <a:ext cx="10096500" cy="257175"/>
        </a:xfrm>
        <a:prstGeom prst="rect">
          <a:avLst/>
        </a:prstGeom>
        <a:ln>
          <a:noFill/>
        </a:ln>
      </cdr:spPr>
      <cdr:txBody>
        <a:bodyPr vertOverflow="clip" wrap="square" rtlCol="0"/>
        <a:lstStyle/>
        <a:p>
          <a:r>
            <a:rPr lang="en-NZ" sz="1000"/>
            <a:t>Source: Ministry of Business,</a:t>
          </a:r>
          <a:r>
            <a:rPr lang="en-NZ" sz="1000" baseline="0"/>
            <a:t> Innovation and Employment</a:t>
          </a:r>
          <a:endParaRPr lang="en-NZ" sz="1000"/>
        </a:p>
      </cdr:txBody>
    </cdr:sp>
  </cdr:relSizeAnchor>
  <cdr:relSizeAnchor xmlns:cdr="http://schemas.openxmlformats.org/drawingml/2006/chartDrawing">
    <cdr:from>
      <cdr:x>0.76875</cdr:x>
      <cdr:y>0.02725</cdr:y>
    </cdr:from>
    <cdr:to>
      <cdr:x>0.99475</cdr:x>
      <cdr:y>0.09725</cdr:y>
    </cdr:to>
    <cdr:sp macro="" textlink="">
      <cdr:nvSpPr>
        <cdr:cNvPr id="4" name="TextBox 1"/>
        <cdr:cNvSpPr txBox="1"/>
      </cdr:nvSpPr>
      <cdr:spPr>
        <a:xfrm>
          <a:off x="9096375" y="95250"/>
          <a:ext cx="2676525" cy="257175"/>
        </a:xfrm>
        <a:prstGeom prst="rect">
          <a:avLst/>
        </a:prstGeom>
        <a:ln>
          <a:noFill/>
        </a:ln>
      </cdr:spPr>
      <c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NZ" sz="1100" b="1"/>
            <a:t>Legend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xdr:row>
      <xdr:rowOff>142875</xdr:rowOff>
    </xdr:from>
    <xdr:to>
      <xdr:col>10</xdr:col>
      <xdr:colOff>504825</xdr:colOff>
      <xdr:row>23</xdr:row>
      <xdr:rowOff>104775</xdr:rowOff>
    </xdr:to>
    <xdr:graphicFrame macro="">
      <xdr:nvGraphicFramePr>
        <xdr:cNvPr id="2" name="Chart 1"/>
        <xdr:cNvGraphicFramePr/>
      </xdr:nvGraphicFramePr>
      <xdr:xfrm>
        <a:off x="6734175" y="504825"/>
        <a:ext cx="4953000" cy="3781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180975</xdr:rowOff>
    </xdr:from>
    <xdr:to>
      <xdr:col>10</xdr:col>
      <xdr:colOff>657225</xdr:colOff>
      <xdr:row>45</xdr:row>
      <xdr:rowOff>190500</xdr:rowOff>
    </xdr:to>
    <xdr:graphicFrame macro="">
      <xdr:nvGraphicFramePr>
        <xdr:cNvPr id="3" name="Chart 2"/>
        <xdr:cNvGraphicFramePr/>
      </xdr:nvGraphicFramePr>
      <xdr:xfrm>
        <a:off x="0" y="4724400"/>
        <a:ext cx="11839575" cy="3819525"/>
      </xdr:xfrm>
      <a:graphic>
        <a:graphicData uri="http://schemas.openxmlformats.org/drawingml/2006/chart">
          <c:chart xmlns:c="http://schemas.openxmlformats.org/drawingml/2006/chart" r:id="rId2"/>
        </a:graphicData>
      </a:graphic>
    </xdr:graphicFrame>
    <xdr:clientData/>
  </xdr:twoCellAnchor>
  <xdr:twoCellAnchor>
    <xdr:from>
      <xdr:col>3</xdr:col>
      <xdr:colOff>361950</xdr:colOff>
      <xdr:row>50</xdr:row>
      <xdr:rowOff>161925</xdr:rowOff>
    </xdr:from>
    <xdr:to>
      <xdr:col>10</xdr:col>
      <xdr:colOff>476250</xdr:colOff>
      <xdr:row>71</xdr:row>
      <xdr:rowOff>57150</xdr:rowOff>
    </xdr:to>
    <xdr:graphicFrame macro="">
      <xdr:nvGraphicFramePr>
        <xdr:cNvPr id="7" name="Chart 6"/>
        <xdr:cNvGraphicFramePr/>
      </xdr:nvGraphicFramePr>
      <xdr:xfrm>
        <a:off x="6705600" y="9429750"/>
        <a:ext cx="4953000" cy="3914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74</xdr:row>
      <xdr:rowOff>0</xdr:rowOff>
    </xdr:from>
    <xdr:to>
      <xdr:col>10</xdr:col>
      <xdr:colOff>657225</xdr:colOff>
      <xdr:row>94</xdr:row>
      <xdr:rowOff>9525</xdr:rowOff>
    </xdr:to>
    <xdr:graphicFrame macro="">
      <xdr:nvGraphicFramePr>
        <xdr:cNvPr id="5" name="Chart 4"/>
        <xdr:cNvGraphicFramePr/>
      </xdr:nvGraphicFramePr>
      <xdr:xfrm>
        <a:off x="0" y="13839825"/>
        <a:ext cx="11839575" cy="36290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1279"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5356"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3238500</xdr:colOff>
      <xdr:row>4</xdr:row>
      <xdr:rowOff>142875</xdr:rowOff>
    </xdr:to>
    <xdr:pic>
      <xdr:nvPicPr>
        <xdr:cNvPr id="6470"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3238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ergy%20Information\Projects\Website\2019\Q3\Prices_work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ions"/>
      <sheetName val="Contents"/>
      <sheetName val="Charts"/>
      <sheetName val="Annual cents per unit (nominal)"/>
      <sheetName val="Annual cents per unit (real)"/>
      <sheetName val="Annual NZD per GJ (nominal)"/>
      <sheetName val="Annual NZD per GJ (real)"/>
      <sheetName val="Quarterly c per unit (nominal)"/>
      <sheetName val="Quarterly c per unit (real)"/>
      <sheetName val="Quarterly NZD per GJ (nominal)"/>
      <sheetName val="Quarterly NZD per GJ (real)"/>
      <sheetName val="Taxes"/>
      <sheetName val="Retail price composition"/>
    </sheetNames>
    <sheetDataSet>
      <sheetData sheetId="0" refreshError="1"/>
      <sheetData sheetId="1" refreshError="1"/>
      <sheetData sheetId="2">
        <row r="21">
          <cell r="L21">
            <v>63.287014498864394</v>
          </cell>
        </row>
        <row r="22">
          <cell r="L22">
            <v>65.30813731465214</v>
          </cell>
        </row>
        <row r="23">
          <cell r="L23">
            <v>59.3286858358585</v>
          </cell>
        </row>
        <row r="24">
          <cell r="L24">
            <v>56.168979589756724</v>
          </cell>
        </row>
        <row r="25">
          <cell r="L25">
            <v>49.360335038583</v>
          </cell>
        </row>
        <row r="26">
          <cell r="L26">
            <v>48.690835976976395</v>
          </cell>
        </row>
        <row r="27">
          <cell r="L27">
            <v>72.13873561500776</v>
          </cell>
        </row>
        <row r="28">
          <cell r="L28">
            <v>76.55406112392555</v>
          </cell>
        </row>
        <row r="29">
          <cell r="L29">
            <v>52.93833686811931</v>
          </cell>
        </row>
        <row r="30">
          <cell r="L30">
            <v>67.49355255392885</v>
          </cell>
        </row>
        <row r="31">
          <cell r="L31">
            <v>58.254053917126924</v>
          </cell>
        </row>
        <row r="32">
          <cell r="L32">
            <v>55.21091780343659</v>
          </cell>
        </row>
        <row r="33">
          <cell r="L33">
            <v>63.63595740738701</v>
          </cell>
        </row>
        <row r="34">
          <cell r="L34">
            <v>67.0058110506958</v>
          </cell>
        </row>
        <row r="35">
          <cell r="L35">
            <v>56.63411389246427</v>
          </cell>
        </row>
        <row r="36">
          <cell r="L36">
            <v>40.146143377621996</v>
          </cell>
        </row>
        <row r="37">
          <cell r="L37">
            <v>41.676076544732865</v>
          </cell>
        </row>
        <row r="38">
          <cell r="L38">
            <v>33.886452638403895</v>
          </cell>
        </row>
        <row r="39">
          <cell r="L39">
            <v>32.37097760491716</v>
          </cell>
        </row>
        <row r="40">
          <cell r="L40">
            <v>39.88754698169404</v>
          </cell>
        </row>
        <row r="41">
          <cell r="L41">
            <v>44.18746732331479</v>
          </cell>
        </row>
        <row r="42">
          <cell r="L42">
            <v>41.133327493116525</v>
          </cell>
        </row>
        <row r="43">
          <cell r="L43">
            <v>39.25460445618862</v>
          </cell>
        </row>
        <row r="44">
          <cell r="L44">
            <v>40.264600056681765</v>
          </cell>
        </row>
        <row r="45">
          <cell r="L45">
            <v>36.25180211172753</v>
          </cell>
        </row>
        <row r="46">
          <cell r="L46">
            <v>31.763650548936106</v>
          </cell>
        </row>
        <row r="47">
          <cell r="L47">
            <v>30.68991726919048</v>
          </cell>
        </row>
        <row r="48">
          <cell r="L48">
            <v>35.10500118740516</v>
          </cell>
        </row>
        <row r="49">
          <cell r="L49">
            <v>33.523794636439966</v>
          </cell>
        </row>
        <row r="50">
          <cell r="L50">
            <v>26.1382401011253</v>
          </cell>
        </row>
        <row r="51">
          <cell r="L51">
            <v>33.96421717048714</v>
          </cell>
        </row>
        <row r="52">
          <cell r="L52">
            <v>19.893845341434268</v>
          </cell>
        </row>
        <row r="53">
          <cell r="L53">
            <v>26.655804992334524</v>
          </cell>
        </row>
        <row r="54">
          <cell r="L54">
            <v>32.219646108531904</v>
          </cell>
        </row>
        <row r="55">
          <cell r="L55">
            <v>29.617578594115155</v>
          </cell>
        </row>
        <row r="56">
          <cell r="L56">
            <v>33.42010490434797</v>
          </cell>
        </row>
        <row r="57">
          <cell r="L57">
            <v>32.1505397598785</v>
          </cell>
        </row>
        <row r="58">
          <cell r="L58">
            <v>35.49325841146055</v>
          </cell>
        </row>
        <row r="59">
          <cell r="L59">
            <v>30.061562636062344</v>
          </cell>
        </row>
        <row r="60">
          <cell r="L60">
            <v>35.5121019210072</v>
          </cell>
        </row>
        <row r="61">
          <cell r="L61">
            <v>37.97353253125982</v>
          </cell>
        </row>
        <row r="62">
          <cell r="L62">
            <v>36.61040727913821</v>
          </cell>
        </row>
        <row r="63">
          <cell r="L63">
            <v>33.23158307818429</v>
          </cell>
        </row>
        <row r="64">
          <cell r="L64">
            <v>35.06003926472843</v>
          </cell>
        </row>
        <row r="65">
          <cell r="L65">
            <v>37.15850968980846</v>
          </cell>
        </row>
        <row r="66">
          <cell r="L66">
            <v>34.070499107642796</v>
          </cell>
        </row>
        <row r="67">
          <cell r="L67">
            <v>35.34122568290954</v>
          </cell>
        </row>
        <row r="68">
          <cell r="L68">
            <v>39.082522443540796</v>
          </cell>
        </row>
        <row r="69">
          <cell r="L69">
            <v>39.5534189299715</v>
          </cell>
        </row>
        <row r="70">
          <cell r="L70">
            <v>38.45793428492049</v>
          </cell>
        </row>
        <row r="71">
          <cell r="L71">
            <v>34.916814206043405</v>
          </cell>
        </row>
        <row r="72">
          <cell r="L72">
            <v>38.14363074717461</v>
          </cell>
        </row>
        <row r="73">
          <cell r="L73">
            <v>38.90256916949883</v>
          </cell>
        </row>
        <row r="74">
          <cell r="L74">
            <v>37.322568039194316</v>
          </cell>
        </row>
        <row r="75">
          <cell r="L75">
            <v>35.92864420411794</v>
          </cell>
        </row>
        <row r="76">
          <cell r="L76">
            <v>39.03961053792445</v>
          </cell>
        </row>
        <row r="77">
          <cell r="L77">
            <v>35.229427533401925</v>
          </cell>
        </row>
        <row r="78">
          <cell r="L78">
            <v>31.7910589579784</v>
          </cell>
        </row>
        <row r="79">
          <cell r="L79">
            <v>35.793959810197755</v>
          </cell>
        </row>
        <row r="80">
          <cell r="L80">
            <v>34.54375846159806</v>
          </cell>
        </row>
        <row r="81">
          <cell r="L81">
            <v>33.01338901006799</v>
          </cell>
        </row>
        <row r="82">
          <cell r="L82">
            <v>28.482548065024417</v>
          </cell>
        </row>
        <row r="83">
          <cell r="L83">
            <v>22.632746816542674</v>
          </cell>
        </row>
        <row r="84">
          <cell r="L84">
            <v>25.963460834492686</v>
          </cell>
        </row>
        <row r="85">
          <cell r="L85">
            <v>27.800360574323232</v>
          </cell>
        </row>
        <row r="86">
          <cell r="L86">
            <v>23.408111082191127</v>
          </cell>
        </row>
        <row r="87">
          <cell r="L87">
            <v>16.14343204366717</v>
          </cell>
        </row>
        <row r="88">
          <cell r="L88">
            <v>21.472188568543185</v>
          </cell>
        </row>
        <row r="89">
          <cell r="L89">
            <v>15.870556061189195</v>
          </cell>
        </row>
        <row r="90">
          <cell r="L90">
            <v>18.02226279220351</v>
          </cell>
        </row>
        <row r="91">
          <cell r="L91">
            <v>19.226446036805406</v>
          </cell>
        </row>
        <row r="92">
          <cell r="L92">
            <v>22.192850568200413</v>
          </cell>
        </row>
        <row r="93">
          <cell r="L93">
            <v>15.38842878966917</v>
          </cell>
        </row>
        <row r="94">
          <cell r="L94">
            <v>18.742056682447604</v>
          </cell>
        </row>
        <row r="95">
          <cell r="L95">
            <v>22.55873352960754</v>
          </cell>
        </row>
        <row r="96">
          <cell r="L96">
            <v>19.360075300128496</v>
          </cell>
        </row>
        <row r="97">
          <cell r="L97">
            <v>14.05999574006471</v>
          </cell>
        </row>
        <row r="98">
          <cell r="L98">
            <v>16.651048260159538</v>
          </cell>
        </row>
        <row r="99">
          <cell r="L99">
            <v>16.090828374307343</v>
          </cell>
        </row>
        <row r="100">
          <cell r="L100">
            <v>16.720224424146167</v>
          </cell>
        </row>
        <row r="101">
          <cell r="L101">
            <v>17.25949199431974</v>
          </cell>
        </row>
        <row r="102">
          <cell r="L102">
            <v>17.156140564761973</v>
          </cell>
        </row>
        <row r="103">
          <cell r="L103">
            <v>15.64272321562711</v>
          </cell>
        </row>
        <row r="104">
          <cell r="L104">
            <v>13.970291697555856</v>
          </cell>
        </row>
        <row r="105">
          <cell r="L105">
            <v>16.853700931100523</v>
          </cell>
        </row>
        <row r="106">
          <cell r="L106">
            <v>18.127582969045086</v>
          </cell>
        </row>
        <row r="107">
          <cell r="L107">
            <v>18.256576578382546</v>
          </cell>
        </row>
        <row r="108">
          <cell r="L108">
            <v>18.639768055763138</v>
          </cell>
        </row>
        <row r="109">
          <cell r="L109">
            <v>16.35512460086643</v>
          </cell>
        </row>
        <row r="110">
          <cell r="L110">
            <v>13.548197098756656</v>
          </cell>
        </row>
        <row r="111">
          <cell r="L111">
            <v>13.963221130829796</v>
          </cell>
        </row>
        <row r="112">
          <cell r="L112">
            <v>16.853004463486936</v>
          </cell>
        </row>
        <row r="113">
          <cell r="L113">
            <v>20.98789330799509</v>
          </cell>
        </row>
        <row r="114">
          <cell r="L114">
            <v>16.948313483734005</v>
          </cell>
        </row>
        <row r="115">
          <cell r="L115">
            <v>19.600311561192164</v>
          </cell>
        </row>
        <row r="116">
          <cell r="L116">
            <v>17.014904736108853</v>
          </cell>
        </row>
        <row r="117">
          <cell r="L117">
            <v>16.51710726053194</v>
          </cell>
        </row>
        <row r="118">
          <cell r="L118">
            <v>14.117634284115791</v>
          </cell>
        </row>
        <row r="119">
          <cell r="L119">
            <v>20.030081139085055</v>
          </cell>
        </row>
        <row r="120">
          <cell r="L120">
            <v>17.981683688027008</v>
          </cell>
        </row>
        <row r="121">
          <cell r="L121">
            <v>14.081634738202201</v>
          </cell>
        </row>
        <row r="122">
          <cell r="L122">
            <v>13.869334473118014</v>
          </cell>
        </row>
        <row r="123">
          <cell r="L123">
            <v>12.30162979865409</v>
          </cell>
        </row>
        <row r="124">
          <cell r="L124">
            <v>10.229438294008178</v>
          </cell>
        </row>
        <row r="125">
          <cell r="L125">
            <v>15.593717261874959</v>
          </cell>
        </row>
        <row r="126">
          <cell r="L126">
            <v>13.510101499138996</v>
          </cell>
        </row>
        <row r="127">
          <cell r="L127">
            <v>15.610248271021547</v>
          </cell>
        </row>
        <row r="128">
          <cell r="L128">
            <v>16.129980412413037</v>
          </cell>
        </row>
        <row r="129">
          <cell r="L129">
            <v>16.35669861957049</v>
          </cell>
        </row>
        <row r="130">
          <cell r="L130">
            <v>18.714929034700187</v>
          </cell>
        </row>
        <row r="131">
          <cell r="L131">
            <v>19.264526454786026</v>
          </cell>
        </row>
        <row r="132">
          <cell r="L132">
            <v>16.52303750151039</v>
          </cell>
        </row>
        <row r="133">
          <cell r="L133">
            <v>16.686360456139898</v>
          </cell>
        </row>
        <row r="134">
          <cell r="L134">
            <v>18.433388507179163</v>
          </cell>
        </row>
        <row r="135">
          <cell r="L135">
            <v>17.922786635221247</v>
          </cell>
        </row>
        <row r="136">
          <cell r="L136">
            <v>19.87219799328076</v>
          </cell>
        </row>
        <row r="137">
          <cell r="L137">
            <v>18.461504324731393</v>
          </cell>
        </row>
        <row r="138">
          <cell r="L138">
            <v>24.318651073867134</v>
          </cell>
        </row>
        <row r="139">
          <cell r="L139">
            <v>22.475682939461993</v>
          </cell>
        </row>
        <row r="140">
          <cell r="L140">
            <v>22.883936541618343</v>
          </cell>
        </row>
        <row r="141">
          <cell r="L141">
            <v>22.415313999946292</v>
          </cell>
        </row>
        <row r="142">
          <cell r="L142">
            <v>24.251999581110248</v>
          </cell>
        </row>
        <row r="143">
          <cell r="L143">
            <v>26.857681183148973</v>
          </cell>
        </row>
        <row r="144">
          <cell r="L144">
            <v>24.688341693549475</v>
          </cell>
        </row>
        <row r="145">
          <cell r="L145">
            <v>24.52161953645699</v>
          </cell>
        </row>
        <row r="146">
          <cell r="L146">
            <v>24.91086545538952</v>
          </cell>
        </row>
        <row r="147">
          <cell r="L147">
            <v>26.9785799978067</v>
          </cell>
        </row>
        <row r="148">
          <cell r="L148">
            <v>29.679292082653905</v>
          </cell>
        </row>
        <row r="149">
          <cell r="L149">
            <v>26.201555817988865</v>
          </cell>
        </row>
        <row r="150">
          <cell r="L150">
            <v>26.431438848264357</v>
          </cell>
        </row>
        <row r="151">
          <cell r="L151">
            <v>30.550676069369</v>
          </cell>
        </row>
        <row r="152">
          <cell r="L152">
            <v>29.6092698139374</v>
          </cell>
        </row>
        <row r="153">
          <cell r="L153">
            <v>27.400739870810984</v>
          </cell>
        </row>
        <row r="154">
          <cell r="L154">
            <v>29.31014604438478</v>
          </cell>
        </row>
        <row r="155">
          <cell r="L155">
            <v>31.162337841758852</v>
          </cell>
        </row>
        <row r="156">
          <cell r="L156">
            <v>29.067939871829775</v>
          </cell>
        </row>
        <row r="157">
          <cell r="L157">
            <v>30.63381299553013</v>
          </cell>
        </row>
        <row r="158">
          <cell r="L158">
            <v>30.683128710681324</v>
          </cell>
        </row>
        <row r="159">
          <cell r="L159">
            <v>28.33306814659118</v>
          </cell>
        </row>
        <row r="160">
          <cell r="L160">
            <v>28.24825259507267</v>
          </cell>
        </row>
        <row r="161">
          <cell r="L161">
            <v>31.26091736042225</v>
          </cell>
        </row>
        <row r="162">
          <cell r="L162">
            <v>28.245858369608495</v>
          </cell>
        </row>
        <row r="163">
          <cell r="L163">
            <v>28.647489562244115</v>
          </cell>
        </row>
        <row r="164">
          <cell r="L164">
            <v>35.54151817017046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yinfo@mbie.govt.nz" TargetMode="External" /><Relationship Id="rId2" Type="http://schemas.openxmlformats.org/officeDocument/2006/relationships/hyperlink" Target="https://www.mbie.govt.nz/building-and-energy/energy-and-natural-resources/energy-statistics-and-modelling/energy-publications-and-technical-papers/energy-in-new-zealand/" TargetMode="External" /><Relationship Id="rId3" Type="http://schemas.openxmlformats.org/officeDocument/2006/relationships/hyperlink" Target="https://www.mbie.govt.nz/building-and-energy/energy-and-natural-resources/energy-statistics-and-modelling"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39"/>
  <sheetViews>
    <sheetView workbookViewId="0" topLeftCell="A1">
      <selection activeCell="C2" sqref="C2"/>
    </sheetView>
  </sheetViews>
  <sheetFormatPr defaultColWidth="9.00390625" defaultRowHeight="14.25"/>
  <cols>
    <col min="2" max="2" width="70.625" style="0" customWidth="1"/>
  </cols>
  <sheetData>
    <row r="1" spans="1:2" ht="23">
      <c r="A1" s="2"/>
      <c r="B1" s="3" t="s">
        <v>82</v>
      </c>
    </row>
    <row r="2" spans="1:2" ht="39.5">
      <c r="A2" s="4"/>
      <c r="B2" s="5" t="s">
        <v>83</v>
      </c>
    </row>
    <row r="3" spans="1:2" ht="14.5">
      <c r="A3" s="4"/>
      <c r="B3" s="6" t="s">
        <v>78</v>
      </c>
    </row>
    <row r="4" spans="1:2" ht="14.5">
      <c r="A4" s="4"/>
      <c r="B4" s="7"/>
    </row>
    <row r="5" spans="1:2" ht="15.5">
      <c r="A5" s="4"/>
      <c r="B5" s="8" t="s">
        <v>59</v>
      </c>
    </row>
    <row r="6" spans="1:2" ht="14.5">
      <c r="A6" s="4"/>
      <c r="B6" s="9" t="s">
        <v>48</v>
      </c>
    </row>
    <row r="7" spans="1:2" ht="14.5">
      <c r="A7" s="4"/>
      <c r="B7" s="10" t="s">
        <v>49</v>
      </c>
    </row>
    <row r="8" spans="1:2" ht="14.5">
      <c r="A8" s="4"/>
      <c r="B8" s="10"/>
    </row>
    <row r="9" spans="1:2" ht="14.5">
      <c r="A9" s="28"/>
      <c r="B9" s="6" t="s">
        <v>69</v>
      </c>
    </row>
    <row r="10" spans="1:2" ht="14.5">
      <c r="A10" s="4"/>
      <c r="B10" s="7" t="s">
        <v>70</v>
      </c>
    </row>
    <row r="11" spans="1:2" ht="14.5">
      <c r="A11" s="4"/>
      <c r="B11" s="7" t="s">
        <v>75</v>
      </c>
    </row>
    <row r="12" spans="1:2" ht="14.5">
      <c r="A12" s="4"/>
      <c r="B12" s="10"/>
    </row>
    <row r="13" spans="1:2" ht="14.5">
      <c r="A13" s="29"/>
      <c r="B13" s="6" t="s">
        <v>50</v>
      </c>
    </row>
    <row r="14" spans="1:2" ht="14.5">
      <c r="A14" s="4"/>
      <c r="B14" s="7" t="s">
        <v>61</v>
      </c>
    </row>
    <row r="15" spans="1:2" ht="14.5">
      <c r="A15" s="4"/>
      <c r="B15" s="7"/>
    </row>
    <row r="16" spans="1:2" ht="14.5">
      <c r="A16" s="30"/>
      <c r="B16" s="6" t="s">
        <v>55</v>
      </c>
    </row>
    <row r="17" spans="1:2" ht="14.5">
      <c r="A17" s="4"/>
      <c r="B17" s="7" t="s">
        <v>63</v>
      </c>
    </row>
    <row r="18" spans="1:2" ht="14.5">
      <c r="A18" s="4"/>
      <c r="B18" s="7"/>
    </row>
    <row r="19" spans="1:2" ht="14.5">
      <c r="A19" s="31"/>
      <c r="B19" s="6" t="s">
        <v>56</v>
      </c>
    </row>
    <row r="20" spans="1:2" ht="14.5">
      <c r="A20" s="4"/>
      <c r="B20" s="7" t="s">
        <v>64</v>
      </c>
    </row>
    <row r="21" spans="1:2" ht="14.5">
      <c r="A21" s="4"/>
      <c r="B21" s="7"/>
    </row>
    <row r="22" spans="1:2" ht="15.5">
      <c r="A22" s="4"/>
      <c r="B22" s="8" t="s">
        <v>60</v>
      </c>
    </row>
    <row r="23" spans="1:2" ht="14.5">
      <c r="A23" s="4"/>
      <c r="B23" s="9" t="s">
        <v>51</v>
      </c>
    </row>
    <row r="24" spans="1:2" ht="14.5">
      <c r="A24" s="4"/>
      <c r="B24" s="11" t="s">
        <v>52</v>
      </c>
    </row>
    <row r="25" spans="1:2" ht="14.5">
      <c r="A25" s="4"/>
      <c r="B25" s="9" t="s">
        <v>53</v>
      </c>
    </row>
    <row r="26" spans="1:2" ht="14.5">
      <c r="A26" s="4"/>
      <c r="B26" s="9"/>
    </row>
    <row r="27" spans="1:2" ht="14.5">
      <c r="A27" s="29"/>
      <c r="B27" s="12" t="s">
        <v>54</v>
      </c>
    </row>
    <row r="28" spans="1:2" ht="14.5">
      <c r="A28" s="4"/>
      <c r="B28" s="7" t="s">
        <v>62</v>
      </c>
    </row>
    <row r="29" spans="1:2" ht="14.5">
      <c r="A29" s="4"/>
      <c r="B29" s="13"/>
    </row>
    <row r="30" spans="1:2" ht="14.5">
      <c r="A30" s="30"/>
      <c r="B30" s="6" t="s">
        <v>57</v>
      </c>
    </row>
    <row r="31" spans="1:2" ht="14.5">
      <c r="A31" s="4"/>
      <c r="B31" s="7" t="s">
        <v>65</v>
      </c>
    </row>
    <row r="32" spans="1:2" ht="14.5">
      <c r="A32" s="4"/>
      <c r="B32" s="7"/>
    </row>
    <row r="33" spans="1:2" ht="14.5">
      <c r="A33" s="31"/>
      <c r="B33" s="6" t="s">
        <v>58</v>
      </c>
    </row>
    <row r="34" spans="1:2" ht="14.5">
      <c r="A34" s="4"/>
      <c r="B34" s="7" t="s">
        <v>66</v>
      </c>
    </row>
    <row r="35" spans="1:2" ht="14.25">
      <c r="A35" s="14"/>
      <c r="B35" s="6"/>
    </row>
    <row r="36" spans="1:2" ht="14.5">
      <c r="A36" s="14"/>
      <c r="B36" s="7"/>
    </row>
    <row r="37" spans="1:2" ht="14.25">
      <c r="A37" s="14"/>
      <c r="B37" s="14"/>
    </row>
    <row r="38" spans="1:2" ht="14.25">
      <c r="A38" s="14"/>
      <c r="B38" s="6"/>
    </row>
    <row r="39" spans="1:2" ht="14.25">
      <c r="A39" s="14"/>
      <c r="B39" s="7"/>
    </row>
  </sheetData>
  <hyperlinks>
    <hyperlink ref="B3" r:id="rId1" display="mailto:energyinfo@mbie.govt.nz"/>
    <hyperlink ref="B13" location="Annual_PJ!A1" display="Annual_PJ"/>
    <hyperlink ref="B16" location="Annual_Mm3!A1" display="Annual_Mm3"/>
    <hyperlink ref="B19" location="Annual_Bcf!A1" display="Annual_Bcf"/>
    <hyperlink ref="B27" location="Quarterly_PJ!A1" display="Quarterly_PJ"/>
    <hyperlink ref="B30" location="Quarterly_Mm3!A1" display="Quarterly_Mm3"/>
    <hyperlink ref="B33" location="Quarterly_Bcf!A1" display="Quarterly_Bcf"/>
    <hyperlink ref="B9" location="Charts!A1" display="Chart tool"/>
    <hyperlink ref="B7" r:id="rId2" display="https://www.mbie.govt.nz/building-and-energy/energy-and-natural-resources/energy-statistics-and-modelling/energy-publications-and-technical-papers/energy-in-new-zealand/"/>
    <hyperlink ref="B24" r:id="rId3" display="https://www.mbie.govt.nz/building-and-energy/energy-and-natural-resources/energy-statistics-and-modelling"/>
  </hyperlinks>
  <printOptions/>
  <pageMargins left="0.7" right="0.7" top="0.75" bottom="0.75" header="0.3" footer="0.3"/>
  <pageSetup horizontalDpi="200" verticalDpi="200" orientation="portrait" paperSize="9"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000264167786"/>
  </sheetPr>
  <dimension ref="A1:H18"/>
  <sheetViews>
    <sheetView workbookViewId="0" topLeftCell="A1">
      <selection activeCell="B24" sqref="B24"/>
    </sheetView>
  </sheetViews>
  <sheetFormatPr defaultColWidth="9.00390625" defaultRowHeight="14.25"/>
  <cols>
    <col min="1" max="1" width="17.125" style="45" customWidth="1"/>
    <col min="2" max="2" width="21.25390625" style="46" customWidth="1"/>
    <col min="3" max="3" width="72.25390625" style="46" bestFit="1" customWidth="1"/>
    <col min="4" max="16384" width="9.00390625" style="50" customWidth="1"/>
  </cols>
  <sheetData>
    <row r="1" spans="1:8" s="38" customFormat="1" ht="41.25" customHeight="1">
      <c r="A1" s="34" t="s">
        <v>89</v>
      </c>
      <c r="B1" s="35"/>
      <c r="C1" s="35"/>
      <c r="D1" s="36"/>
      <c r="E1" s="36"/>
      <c r="F1" s="37"/>
      <c r="G1" s="37"/>
      <c r="H1" s="37"/>
    </row>
    <row r="2" spans="1:3" s="41" customFormat="1" ht="14">
      <c r="A2" s="39"/>
      <c r="B2" s="40"/>
      <c r="C2" s="40"/>
    </row>
    <row r="3" spans="1:3" s="43" customFormat="1" ht="14.25">
      <c r="A3"/>
      <c r="B3" s="42"/>
      <c r="C3" s="42"/>
    </row>
    <row r="4" spans="1:3" s="43" customFormat="1" ht="14.25">
      <c r="A4" s="44"/>
      <c r="B4" s="42"/>
      <c r="C4" s="42"/>
    </row>
    <row r="5" spans="1:3" s="41" customFormat="1" ht="14.25">
      <c r="A5" s="45" t="s">
        <v>90</v>
      </c>
      <c r="B5" s="46"/>
      <c r="C5" s="40"/>
    </row>
    <row r="6" spans="1:3" s="41" customFormat="1" ht="15" thickBot="1">
      <c r="A6" s="45"/>
      <c r="B6" s="46"/>
      <c r="C6" s="40"/>
    </row>
    <row r="7" spans="1:3" ht="15" thickBot="1">
      <c r="A7" s="47" t="s">
        <v>91</v>
      </c>
      <c r="B7" s="48" t="s">
        <v>92</v>
      </c>
      <c r="C7" s="49" t="s">
        <v>93</v>
      </c>
    </row>
    <row r="8" spans="1:3" ht="29">
      <c r="A8" s="51">
        <v>43709</v>
      </c>
      <c r="B8" s="52" t="s">
        <v>94</v>
      </c>
      <c r="C8" s="52" t="s">
        <v>95</v>
      </c>
    </row>
    <row r="9" spans="1:3" ht="43.5">
      <c r="A9" s="51">
        <v>43709</v>
      </c>
      <c r="B9" s="52" t="s">
        <v>96</v>
      </c>
      <c r="C9" s="52" t="s">
        <v>97</v>
      </c>
    </row>
    <row r="10" spans="1:3" ht="29">
      <c r="A10" s="51">
        <v>43709</v>
      </c>
      <c r="B10" s="52" t="s">
        <v>98</v>
      </c>
      <c r="C10" s="52" t="s">
        <v>99</v>
      </c>
    </row>
    <row r="11" spans="1:3" ht="29">
      <c r="A11" s="51">
        <v>43709</v>
      </c>
      <c r="B11" s="53" t="s">
        <v>100</v>
      </c>
      <c r="C11" s="52" t="s">
        <v>101</v>
      </c>
    </row>
    <row r="12" spans="1:3" ht="29">
      <c r="A12" s="51">
        <v>43709</v>
      </c>
      <c r="B12" s="53" t="s">
        <v>102</v>
      </c>
      <c r="C12" s="52" t="s">
        <v>103</v>
      </c>
    </row>
    <row r="13" spans="1:3" ht="29">
      <c r="A13" s="51">
        <v>43709</v>
      </c>
      <c r="B13" s="53" t="s">
        <v>104</v>
      </c>
      <c r="C13" s="52" t="s">
        <v>105</v>
      </c>
    </row>
    <row r="14" spans="1:3" ht="29">
      <c r="A14" s="51">
        <v>43709</v>
      </c>
      <c r="B14" s="53" t="s">
        <v>106</v>
      </c>
      <c r="C14" s="52" t="s">
        <v>107</v>
      </c>
    </row>
    <row r="15" spans="1:3" ht="29">
      <c r="A15" s="51">
        <v>43709</v>
      </c>
      <c r="B15" s="53" t="s">
        <v>108</v>
      </c>
      <c r="C15" s="52" t="s">
        <v>107</v>
      </c>
    </row>
    <row r="16" spans="1:3" ht="43.5">
      <c r="A16" s="51" t="s">
        <v>111</v>
      </c>
      <c r="B16" s="53" t="s">
        <v>109</v>
      </c>
      <c r="C16" s="52" t="s">
        <v>110</v>
      </c>
    </row>
    <row r="17" spans="1:3" ht="14.25">
      <c r="A17" s="51">
        <v>44075</v>
      </c>
      <c r="B17" s="53" t="s">
        <v>106</v>
      </c>
      <c r="C17" s="52" t="s">
        <v>112</v>
      </c>
    </row>
    <row r="18" spans="1:3" ht="29">
      <c r="A18" s="51">
        <v>44531</v>
      </c>
      <c r="B18" s="53" t="s">
        <v>29</v>
      </c>
      <c r="C18" s="52" t="s">
        <v>113</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C74"/>
  <sheetViews>
    <sheetView workbookViewId="0" topLeftCell="A1"/>
  </sheetViews>
  <sheetFormatPr defaultColWidth="9.00390625" defaultRowHeight="14.25"/>
  <cols>
    <col min="1" max="1" width="24.25390625" style="17" customWidth="1"/>
    <col min="2" max="2" width="47.75390625" style="17" bestFit="1" customWidth="1"/>
    <col min="3" max="3" width="11.25390625" style="17" bestFit="1" customWidth="1"/>
    <col min="4" max="7" width="9.00390625" style="17" customWidth="1"/>
    <col min="8" max="8" width="9.25390625" style="17" bestFit="1" customWidth="1"/>
    <col min="9" max="11" width="9.125" style="17" bestFit="1" customWidth="1"/>
    <col min="12" max="16384" width="9.00390625" style="17" customWidth="1"/>
  </cols>
  <sheetData>
    <row r="1" spans="1:2" ht="14.25">
      <c r="A1" s="15">
        <v>2022</v>
      </c>
      <c r="B1" s="16" t="s">
        <v>71</v>
      </c>
    </row>
    <row r="3" ht="15" thickBot="1">
      <c r="A3" s="18" t="str">
        <f>"Gross Gas Production by Field in "&amp;$A$1</f>
        <v>Gross Gas Production by Field in 2022</v>
      </c>
    </row>
    <row r="4" spans="1:3" ht="14.25">
      <c r="A4" s="19"/>
      <c r="B4" s="20" t="str">
        <f>"Gross Gas production by Field in "&amp;$A$1&amp;" (PJ)"</f>
        <v>Gross Gas production by Field in 2022 (PJ)</v>
      </c>
      <c r="C4" s="21" t="s">
        <v>72</v>
      </c>
    </row>
    <row r="5" spans="1:3" ht="14.25">
      <c r="A5" s="22" t="s">
        <v>15</v>
      </c>
      <c r="B5" s="23">
        <f>HLOOKUP($A$1,Annual_PJ!$C$9:$AY$32,MATCH($A5,Annual_PJ!$A$9:$A$32,0),0)</f>
        <v>33.2113789155431</v>
      </c>
      <c r="C5" s="24">
        <f aca="true" t="shared" si="0" ref="C5:C23">B5/SUM($B$5:$B$23)</f>
        <v>0.21964140694144105</v>
      </c>
    </row>
    <row r="6" spans="1:3" ht="14.25">
      <c r="A6" s="22" t="s">
        <v>13</v>
      </c>
      <c r="B6" s="23">
        <f>HLOOKUP($A$1,Annual_PJ!$C$9:$AY$32,MATCH($A6,Annual_PJ!$A$9:$A$32,0),0)</f>
        <v>28.663307</v>
      </c>
      <c r="C6" s="24">
        <f t="shared" si="0"/>
        <v>0.18956301372142242</v>
      </c>
    </row>
    <row r="7" spans="1:3" ht="14.25">
      <c r="A7" s="22" t="s">
        <v>27</v>
      </c>
      <c r="B7" s="23">
        <f>HLOOKUP($A$1,Annual_PJ!$C$9:$AY$32,MATCH($A7,Annual_PJ!$A$9:$A$32,0),0)</f>
        <v>24.2377722740323</v>
      </c>
      <c r="C7" s="24">
        <f t="shared" si="0"/>
        <v>0.16029501265011384</v>
      </c>
    </row>
    <row r="8" spans="1:3" ht="14.25">
      <c r="A8" s="22" t="s">
        <v>21</v>
      </c>
      <c r="B8" s="23">
        <f>HLOOKUP($A$1,Annual_PJ!$C$9:$AY$32,MATCH($A8,Annual_PJ!$A$9:$A$32,0),0)</f>
        <v>26.7066268286099</v>
      </c>
      <c r="C8" s="24">
        <f t="shared" si="0"/>
        <v>0.1766226300393282</v>
      </c>
    </row>
    <row r="9" spans="1:3" ht="14.25">
      <c r="A9" s="22" t="s">
        <v>14</v>
      </c>
      <c r="B9" s="23">
        <f>HLOOKUP($A$1,Annual_PJ!$C$9:$AY$32,MATCH($A9,Annual_PJ!$A$9:$A$32,0),0)</f>
        <v>15.21284214</v>
      </c>
      <c r="C9" s="24">
        <f t="shared" si="0"/>
        <v>0.10060919360514309</v>
      </c>
    </row>
    <row r="10" spans="1:3" ht="14.25">
      <c r="A10" s="22" t="s">
        <v>24</v>
      </c>
      <c r="B10" s="23">
        <f>HLOOKUP($A$1,Annual_PJ!$C$9:$AY$32,MATCH($A10,Annual_PJ!$A$9:$A$32,0),0)</f>
        <v>17.1126669812651</v>
      </c>
      <c r="C10" s="24">
        <f t="shared" si="0"/>
        <v>0.11317356806664662</v>
      </c>
    </row>
    <row r="11" spans="1:3" ht="14.25">
      <c r="A11" s="22" t="s">
        <v>26</v>
      </c>
      <c r="B11" s="23">
        <f>HLOOKUP($A$1,Annual_PJ!$C$9:$AY$32,MATCH($A11,Annual_PJ!$A$9:$A$32,0),0)</f>
        <v>0.782432735620168</v>
      </c>
      <c r="C11" s="24">
        <f t="shared" si="0"/>
        <v>0.005174570659221421</v>
      </c>
    </row>
    <row r="12" spans="1:3" ht="14.25">
      <c r="A12" s="22" t="s">
        <v>17</v>
      </c>
      <c r="B12" s="23">
        <f>HLOOKUP($A$1,Annual_PJ!$C$9:$AY$32,MATCH($A12,Annual_PJ!$A$9:$A$32,0),0)</f>
        <v>1.04827210013924</v>
      </c>
      <c r="C12" s="24">
        <f t="shared" si="0"/>
        <v>0.006932682907191381</v>
      </c>
    </row>
    <row r="13" spans="1:3" ht="14.25">
      <c r="A13" s="22" t="s">
        <v>16</v>
      </c>
      <c r="B13" s="23">
        <f>HLOOKUP($A$1,Annual_PJ!$C$9:$AY$32,MATCH($A13,Annual_PJ!$A$9:$A$32,0),0)</f>
        <v>2.55480319941999</v>
      </c>
      <c r="C13" s="24">
        <f t="shared" si="0"/>
        <v>0.016896033453054998</v>
      </c>
    </row>
    <row r="14" spans="1:3" ht="14.25">
      <c r="A14" s="22" t="s">
        <v>19</v>
      </c>
      <c r="B14" s="23">
        <f>HLOOKUP($A$1,Annual_PJ!$C$9:$AY$32,MATCH($A14,Annual_PJ!$A$9:$A$32,0),0)</f>
        <v>1.09054429391553</v>
      </c>
      <c r="C14" s="24">
        <f t="shared" si="0"/>
        <v>0.007212247454605589</v>
      </c>
    </row>
    <row r="15" spans="1:3" ht="14.25">
      <c r="A15" s="22" t="s">
        <v>67</v>
      </c>
      <c r="B15" s="23">
        <f>HLOOKUP($A$1,Annual_PJ!$C$9:$AY$32,MATCH($A15,Annual_PJ!$A$9:$A$32,0),0)</f>
        <v>0</v>
      </c>
      <c r="C15" s="24">
        <f t="shared" si="0"/>
        <v>0</v>
      </c>
    </row>
    <row r="16" spans="1:3" ht="14.25">
      <c r="A16" s="22" t="s">
        <v>22</v>
      </c>
      <c r="B16" s="23">
        <f>HLOOKUP($A$1,Annual_PJ!$C$9:$AY$32,MATCH($A16,Annual_PJ!$A$9:$A$32,0),0)</f>
        <v>0.122481663413803</v>
      </c>
      <c r="C16" s="24">
        <f t="shared" si="0"/>
        <v>0.0008100249298635841</v>
      </c>
    </row>
    <row r="17" spans="1:3" ht="14.25">
      <c r="A17" s="22" t="s">
        <v>25</v>
      </c>
      <c r="B17" s="23">
        <f>HLOOKUP($A$1,Annual_PJ!$C$9:$AY$32,MATCH($A17,Annual_PJ!$A$9:$A$32,0),0)</f>
        <v>0</v>
      </c>
      <c r="C17" s="24">
        <f t="shared" si="0"/>
        <v>0</v>
      </c>
    </row>
    <row r="18" spans="1:3" ht="14.25">
      <c r="A18" s="22" t="s">
        <v>23</v>
      </c>
      <c r="B18" s="23">
        <f>HLOOKUP($A$1,Annual_PJ!$C$9:$AY$32,MATCH($A18,Annual_PJ!$A$9:$A$32,0),0)</f>
        <v>0.31457067</v>
      </c>
      <c r="C18" s="24">
        <f t="shared" si="0"/>
        <v>0.002080393732431748</v>
      </c>
    </row>
    <row r="19" spans="1:3" ht="14.25">
      <c r="A19" s="22" t="s">
        <v>42</v>
      </c>
      <c r="B19" s="23">
        <f>HLOOKUP($A$1,Annual_PJ!$C$9:$AY$32,MATCH($A19,Annual_PJ!$A$9:$A$32,0),0)</f>
        <v>0.08792346</v>
      </c>
      <c r="C19" s="24">
        <f t="shared" si="0"/>
        <v>0.0005814763821360506</v>
      </c>
    </row>
    <row r="20" spans="1:3" ht="14.25">
      <c r="A20" s="22" t="s">
        <v>18</v>
      </c>
      <c r="B20" s="23">
        <f>HLOOKUP($A$1,Annual_PJ!$C$9:$AY$32,MATCH($A20,Annual_PJ!$A$9:$A$32,0),0)</f>
        <v>0.01324141</v>
      </c>
      <c r="C20" s="24">
        <f t="shared" si="0"/>
        <v>8.757124868812172E-05</v>
      </c>
    </row>
    <row r="21" spans="1:3" ht="14.25">
      <c r="A21" s="22" t="s">
        <v>41</v>
      </c>
      <c r="B21" s="23">
        <f>HLOOKUP($A$1,Annual_PJ!$C$9:$AY$32,MATCH($A21,Annual_PJ!$A$9:$A$32,0),0)</f>
        <v>0.04662484</v>
      </c>
      <c r="C21" s="24">
        <f t="shared" si="0"/>
        <v>0.00030835050486948784</v>
      </c>
    </row>
    <row r="22" spans="1:3" ht="14.25">
      <c r="A22" s="22" t="s">
        <v>20</v>
      </c>
      <c r="B22" s="23">
        <f>HLOOKUP($A$1,Annual_PJ!$C$9:$AY$32,MATCH($A22,Annual_PJ!$A$9:$A$32,0),0)</f>
        <v>0</v>
      </c>
      <c r="C22" s="24">
        <f t="shared" si="0"/>
        <v>0</v>
      </c>
    </row>
    <row r="23" spans="1:3" ht="15" thickBot="1">
      <c r="A23" s="25" t="s">
        <v>28</v>
      </c>
      <c r="B23" s="26">
        <f>HLOOKUP($A$1,Annual_PJ!$C$9:$AY$32,MATCH($A23,Annual_PJ!$A$9:$A$32,0),0)</f>
        <v>0.00178783005428797</v>
      </c>
      <c r="C23" s="27">
        <f t="shared" si="0"/>
        <v>1.1823703842426899E-05</v>
      </c>
    </row>
    <row r="24" ht="14.25">
      <c r="B24" s="1"/>
    </row>
    <row r="25" ht="14.25">
      <c r="A25" s="18" t="s">
        <v>73</v>
      </c>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8" spans="1:2" ht="14.25">
      <c r="A48" s="15">
        <v>2022</v>
      </c>
      <c r="B48" s="16" t="s">
        <v>71</v>
      </c>
    </row>
    <row r="50" ht="14.25">
      <c r="A50" s="18" t="s">
        <v>74</v>
      </c>
    </row>
    <row r="51" ht="15.75" thickBot="1"/>
    <row r="52" spans="1:3" ht="15">
      <c r="A52" s="19"/>
      <c r="B52" s="20" t="str">
        <f>"Observed Gas Consumption by Sector in "&amp;$A$48</f>
        <v>Observed Gas Consumption by Sector in 2022</v>
      </c>
      <c r="C52" s="21" t="s">
        <v>72</v>
      </c>
    </row>
    <row r="53" spans="1:3" ht="15">
      <c r="A53" s="22" t="str">
        <f>"Agriculture/ Forestry/ Fishing"&amp;CHAR(178)</f>
        <v>Agriculture/ Forestry/ Fishing²</v>
      </c>
      <c r="B53" s="23">
        <f>HLOOKUP($A$48,Annual_PJ!$C$9:$AY$82,MATCH("Agriculture/ Forestry/ Fishing",Annual_PJ!$A$9:$A$82,0),0)+HLOOKUP($A$48,Annual_PJ!$C$9:$AY$82,MATCH("Transport",Annual_PJ!$A$9:$A$82,0),0)</f>
        <v>1.0066472906376</v>
      </c>
      <c r="C53" s="24">
        <f aca="true" t="shared" si="1" ref="C53:C58">B53/SUM($B$53:$B$58)</f>
        <v>0.007171599105045519</v>
      </c>
    </row>
    <row r="54" spans="1:3" ht="15">
      <c r="A54" s="22" t="s">
        <v>0</v>
      </c>
      <c r="B54" s="23">
        <f>HLOOKUP($A$48,Annual_PJ!$C$9:$AY$82,MATCH($A54,Annual_PJ!$A$9:$A$82,0),0)</f>
        <v>6.7895917953964</v>
      </c>
      <c r="C54" s="24">
        <f t="shared" si="1"/>
        <v>0.048370696366398666</v>
      </c>
    </row>
    <row r="55" spans="1:3" ht="15">
      <c r="A55" s="22" t="s">
        <v>1</v>
      </c>
      <c r="B55" s="23">
        <f>HLOOKUP($A$48,Annual_PJ!$C$9:$AY$82,MATCH($A55,Annual_PJ!$A$9:$A$82,0),0)</f>
        <v>7.447637927322</v>
      </c>
      <c r="C55" s="24">
        <f t="shared" si="1"/>
        <v>0.053058776386767245</v>
      </c>
    </row>
    <row r="56" spans="1:3" ht="15">
      <c r="A56" s="22" t="s">
        <v>11</v>
      </c>
      <c r="B56" s="23">
        <f>HLOOKUP($A$48,Annual_PJ!$C$9:$AY$82,MATCH($A56,Annual_PJ!$A$9:$A$82,0),0)</f>
        <v>35.26413292754</v>
      </c>
      <c r="C56" s="24">
        <f t="shared" si="1"/>
        <v>0.25123022382861393</v>
      </c>
    </row>
    <row r="57" spans="1:3" ht="15">
      <c r="A57" s="22" t="str">
        <f>"Electricity Generation"&amp;CHAR(185)</f>
        <v>Electricity Generation¹</v>
      </c>
      <c r="B57" s="23">
        <f>HLOOKUP($A$48,Annual_PJ!$C$9:$AY$82,MATCH("Electricity Generation",Annual_PJ!$A$9:$A$82,0),0)+HLOOKUP($A$48,Annual_PJ!$C$9:$AY$82,MATCH("Cogeneration",Annual_PJ!$A$9:$A$82,0),0)</f>
        <v>41.9412157309391</v>
      </c>
      <c r="C57" s="24">
        <f t="shared" si="1"/>
        <v>0.2987993788867294</v>
      </c>
    </row>
    <row r="58" spans="1:3" ht="15.75" thickBot="1">
      <c r="A58" s="25" t="s">
        <v>3</v>
      </c>
      <c r="B58" s="26">
        <f>HLOOKUP($A$48,Annual_PJ!$C$9:$AY$82,MATCH($A58,Annual_PJ!$A$9:$A$82,0),0)</f>
        <v>47.91658059993235</v>
      </c>
      <c r="C58" s="27">
        <f t="shared" si="1"/>
        <v>0.34136932542644527</v>
      </c>
    </row>
    <row r="59" ht="15">
      <c r="B59" s="1"/>
    </row>
    <row r="60" ht="15">
      <c r="B60" s="1"/>
    </row>
    <row r="61" ht="15">
      <c r="B61" s="1"/>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4" ht="14.25">
      <c r="A74" s="18" t="s">
        <v>76</v>
      </c>
    </row>
  </sheetData>
  <dataValidations count="1">
    <dataValidation type="list" allowBlank="1" showInputMessage="1" showErrorMessage="1" sqref="A48 A1">
      <formula1>Annual_PJ!$C$9:$AY$9</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00102615356"/>
  </sheetPr>
  <dimension ref="A1:BA94"/>
  <sheetViews>
    <sheetView tabSelected="1" zoomScale="85" zoomScaleNormal="85" workbookViewId="0" topLeftCell="A1">
      <pane xSplit="2" ySplit="9" topLeftCell="AD10" activePane="bottomRight" state="frozen"/>
      <selection pane="topRight" activeCell="C1" sqref="C1"/>
      <selection pane="bottomLeft" activeCell="A10" sqref="A10"/>
      <selection pane="bottomRight" activeCell="AZ10" sqref="AZ10"/>
    </sheetView>
  </sheetViews>
  <sheetFormatPr defaultColWidth="8.625" defaultRowHeight="14.25" outlineLevelRow="1"/>
  <cols>
    <col min="1" max="1" width="44.25390625" style="56" bestFit="1" customWidth="1"/>
    <col min="2" max="2" width="7.125" style="57" customWidth="1"/>
    <col min="3" max="39" width="8.625" style="69" customWidth="1"/>
    <col min="40" max="16384" width="8.625" style="32" customWidth="1"/>
  </cols>
  <sheetData>
    <row r="1" spans="1:39" ht="15">
      <c r="A1" s="54"/>
      <c r="B1" s="5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 r="A7" s="58" t="s">
        <v>45</v>
      </c>
      <c r="B7" s="59"/>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4.25">
      <c r="A8" s="60" t="s">
        <v>43</v>
      </c>
      <c r="B8" s="61"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51" ht="14.25" customHeight="1">
      <c r="A9" s="62" t="s">
        <v>44</v>
      </c>
      <c r="B9" s="63"/>
      <c r="C9" s="85">
        <v>1974</v>
      </c>
      <c r="D9" s="85">
        <f aca="true" t="shared" si="0" ref="D9:AJ9">C9+1</f>
        <v>1975</v>
      </c>
      <c r="E9" s="85">
        <f t="shared" si="0"/>
        <v>1976</v>
      </c>
      <c r="F9" s="85">
        <f t="shared" si="0"/>
        <v>1977</v>
      </c>
      <c r="G9" s="85">
        <f t="shared" si="0"/>
        <v>1978</v>
      </c>
      <c r="H9" s="85">
        <f t="shared" si="0"/>
        <v>1979</v>
      </c>
      <c r="I9" s="85">
        <f t="shared" si="0"/>
        <v>1980</v>
      </c>
      <c r="J9" s="85">
        <f t="shared" si="0"/>
        <v>1981</v>
      </c>
      <c r="K9" s="85">
        <f t="shared" si="0"/>
        <v>1982</v>
      </c>
      <c r="L9" s="85">
        <f t="shared" si="0"/>
        <v>1983</v>
      </c>
      <c r="M9" s="85">
        <f t="shared" si="0"/>
        <v>1984</v>
      </c>
      <c r="N9" s="85">
        <f t="shared" si="0"/>
        <v>1985</v>
      </c>
      <c r="O9" s="85">
        <f t="shared" si="0"/>
        <v>1986</v>
      </c>
      <c r="P9" s="85">
        <f t="shared" si="0"/>
        <v>1987</v>
      </c>
      <c r="Q9" s="85">
        <f t="shared" si="0"/>
        <v>1988</v>
      </c>
      <c r="R9" s="85">
        <f t="shared" si="0"/>
        <v>1989</v>
      </c>
      <c r="S9" s="85">
        <f t="shared" si="0"/>
        <v>1990</v>
      </c>
      <c r="T9" s="85">
        <f t="shared" si="0"/>
        <v>1991</v>
      </c>
      <c r="U9" s="85">
        <f t="shared" si="0"/>
        <v>1992</v>
      </c>
      <c r="V9" s="85">
        <f t="shared" si="0"/>
        <v>1993</v>
      </c>
      <c r="W9" s="85">
        <f t="shared" si="0"/>
        <v>1994</v>
      </c>
      <c r="X9" s="85">
        <f t="shared" si="0"/>
        <v>1995</v>
      </c>
      <c r="Y9" s="85">
        <f t="shared" si="0"/>
        <v>1996</v>
      </c>
      <c r="Z9" s="85">
        <f t="shared" si="0"/>
        <v>1997</v>
      </c>
      <c r="AA9" s="85">
        <f t="shared" si="0"/>
        <v>1998</v>
      </c>
      <c r="AB9" s="85">
        <f t="shared" si="0"/>
        <v>1999</v>
      </c>
      <c r="AC9" s="85">
        <f t="shared" si="0"/>
        <v>2000</v>
      </c>
      <c r="AD9" s="85">
        <f t="shared" si="0"/>
        <v>2001</v>
      </c>
      <c r="AE9" s="85">
        <f t="shared" si="0"/>
        <v>2002</v>
      </c>
      <c r="AF9" s="85">
        <f t="shared" si="0"/>
        <v>2003</v>
      </c>
      <c r="AG9" s="85">
        <f t="shared" si="0"/>
        <v>2004</v>
      </c>
      <c r="AH9" s="85">
        <f t="shared" si="0"/>
        <v>2005</v>
      </c>
      <c r="AI9" s="85">
        <f t="shared" si="0"/>
        <v>2006</v>
      </c>
      <c r="AJ9" s="85">
        <f t="shared" si="0"/>
        <v>2007</v>
      </c>
      <c r="AK9" s="85">
        <f aca="true" t="shared" si="1" ref="AK9:AP9">AJ9+1</f>
        <v>2008</v>
      </c>
      <c r="AL9" s="85">
        <f t="shared" si="1"/>
        <v>2009</v>
      </c>
      <c r="AM9" s="85">
        <f t="shared" si="1"/>
        <v>2010</v>
      </c>
      <c r="AN9" s="85">
        <f t="shared" si="1"/>
        <v>2011</v>
      </c>
      <c r="AO9" s="85">
        <f t="shared" si="1"/>
        <v>2012</v>
      </c>
      <c r="AP9" s="85">
        <f t="shared" si="1"/>
        <v>2013</v>
      </c>
      <c r="AQ9" s="85">
        <f aca="true" t="shared" si="2" ref="AQ9">AP9+1</f>
        <v>2014</v>
      </c>
      <c r="AR9" s="85">
        <f aca="true" t="shared" si="3" ref="AR9">AQ9+1</f>
        <v>2015</v>
      </c>
      <c r="AS9" s="85">
        <f aca="true" t="shared" si="4" ref="AS9">AR9+1</f>
        <v>2016</v>
      </c>
      <c r="AT9" s="85">
        <f aca="true" t="shared" si="5" ref="AT9">AS9+1</f>
        <v>2017</v>
      </c>
      <c r="AU9" s="85">
        <f aca="true" t="shared" si="6" ref="AU9:AY9">AT9+1</f>
        <v>2018</v>
      </c>
      <c r="AV9" s="85">
        <f aca="true" t="shared" si="7" ref="AV9:AX9">AU9+1</f>
        <v>2019</v>
      </c>
      <c r="AW9" s="85">
        <f t="shared" si="6"/>
        <v>2020</v>
      </c>
      <c r="AX9" s="85">
        <f t="shared" si="7"/>
        <v>2021</v>
      </c>
      <c r="AY9" s="85">
        <f t="shared" si="6"/>
        <v>2022</v>
      </c>
    </row>
    <row r="10" spans="1:51" ht="14.25" customHeight="1">
      <c r="A10" s="62"/>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row>
    <row r="11" spans="1:51" ht="18" customHeight="1">
      <c r="A11" s="65" t="s">
        <v>84</v>
      </c>
      <c r="B11" s="66">
        <v>1</v>
      </c>
      <c r="C11" s="64">
        <v>9.96530816447543</v>
      </c>
      <c r="D11" s="64">
        <v>11.154554395645972</v>
      </c>
      <c r="E11" s="64">
        <v>33.866138267718114</v>
      </c>
      <c r="F11" s="64">
        <v>56.958460125222565</v>
      </c>
      <c r="G11" s="64">
        <v>54.16071270998631</v>
      </c>
      <c r="H11" s="64">
        <v>33.86985062040662</v>
      </c>
      <c r="I11" s="64">
        <v>31.06847493758787</v>
      </c>
      <c r="J11" s="64">
        <v>39.60572884404413</v>
      </c>
      <c r="K11" s="64">
        <v>73.76029173312416</v>
      </c>
      <c r="L11" s="64">
        <v>79.77767667682383</v>
      </c>
      <c r="M11" s="64">
        <v>103.23239032275029</v>
      </c>
      <c r="N11" s="64">
        <v>132.1893390299306</v>
      </c>
      <c r="O11" s="64">
        <v>163.24921738260656</v>
      </c>
      <c r="P11" s="64">
        <v>158.3893025870376</v>
      </c>
      <c r="Q11" s="64">
        <v>172.46036167945798</v>
      </c>
      <c r="R11" s="64">
        <v>177.66885743221167</v>
      </c>
      <c r="S11" s="64">
        <v>176.97257153446392</v>
      </c>
      <c r="T11" s="64">
        <v>192.7868533193092</v>
      </c>
      <c r="U11" s="64">
        <v>204.250174570193</v>
      </c>
      <c r="V11" s="64">
        <v>198.58996186734234</v>
      </c>
      <c r="W11" s="64">
        <v>184.72561661739005</v>
      </c>
      <c r="X11" s="64">
        <v>174.28457946216344</v>
      </c>
      <c r="Y11" s="64">
        <v>199.12636987850198</v>
      </c>
      <c r="Z11" s="64">
        <v>213.30370527618646</v>
      </c>
      <c r="AA11" s="64">
        <v>186.20701930651103</v>
      </c>
      <c r="AB11" s="64">
        <v>218.93594173270833</v>
      </c>
      <c r="AC11" s="64">
        <v>230.5369264075968</v>
      </c>
      <c r="AD11" s="64">
        <v>242.3835658248965</v>
      </c>
      <c r="AE11" s="64">
        <v>230.40558512884104</v>
      </c>
      <c r="AF11" s="64">
        <v>174.54570307915475</v>
      </c>
      <c r="AG11" s="64">
        <v>155.71627334875086</v>
      </c>
      <c r="AH11" s="64">
        <v>144.6257725654292</v>
      </c>
      <c r="AI11" s="64">
        <v>148.48367996749013</v>
      </c>
      <c r="AJ11" s="64">
        <v>164.31689262488092</v>
      </c>
      <c r="AK11" s="64">
        <v>155.8140166488435</v>
      </c>
      <c r="AL11" s="64">
        <v>160.96689744512207</v>
      </c>
      <c r="AM11" s="64">
        <v>171.48159253649675</v>
      </c>
      <c r="AN11" s="64">
        <v>151.81444898804497</v>
      </c>
      <c r="AO11" s="64">
        <v>164.28084089604513</v>
      </c>
      <c r="AP11" s="64">
        <v>177.00471656014204</v>
      </c>
      <c r="AQ11" s="64">
        <v>197.56154755272473</v>
      </c>
      <c r="AR11" s="64">
        <v>182.55723076575612</v>
      </c>
      <c r="AS11" s="64">
        <v>190.50645260235962</v>
      </c>
      <c r="AT11" s="64">
        <v>188.76001627437026</v>
      </c>
      <c r="AU11" s="64">
        <v>167.380636568813</v>
      </c>
      <c r="AV11" s="64">
        <v>177.77628367569162</v>
      </c>
      <c r="AW11" s="64">
        <v>175.11332288830795</v>
      </c>
      <c r="AX11" s="64">
        <v>152.89133706947007</v>
      </c>
      <c r="AY11" s="64">
        <v>139.44596832650677</v>
      </c>
    </row>
    <row r="12" spans="1:51" ht="14.25">
      <c r="A12" s="67"/>
      <c r="B12" s="68"/>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row>
    <row r="13" spans="1:53" ht="14.25" customHeight="1">
      <c r="A13" s="67" t="s">
        <v>12</v>
      </c>
      <c r="B13" s="68"/>
      <c r="C13" s="64">
        <v>14.0562848299</v>
      </c>
      <c r="D13" s="64">
        <v>15.359871259</v>
      </c>
      <c r="E13" s="64">
        <v>40.221964332</v>
      </c>
      <c r="F13" s="64">
        <v>64.352290855</v>
      </c>
      <c r="G13" s="64">
        <v>59.487610859</v>
      </c>
      <c r="H13" s="64">
        <v>47.1353207414</v>
      </c>
      <c r="I13" s="64">
        <v>42.520624467999994</v>
      </c>
      <c r="J13" s="64">
        <v>56.616719459</v>
      </c>
      <c r="K13" s="64">
        <v>96.779925</v>
      </c>
      <c r="L13" s="64">
        <v>106.158784</v>
      </c>
      <c r="M13" s="64">
        <v>133.07107502</v>
      </c>
      <c r="N13" s="64">
        <v>168.072514</v>
      </c>
      <c r="O13" s="64">
        <v>194.528921</v>
      </c>
      <c r="P13" s="64">
        <v>188.59744600000002</v>
      </c>
      <c r="Q13" s="64">
        <v>209.1549635</v>
      </c>
      <c r="R13" s="64">
        <v>218.32258660000002</v>
      </c>
      <c r="S13" s="64">
        <v>216.23549169999998</v>
      </c>
      <c r="T13" s="64">
        <v>227.46837749999997</v>
      </c>
      <c r="U13" s="64">
        <v>242.540502</v>
      </c>
      <c r="V13" s="64">
        <v>236.4129289</v>
      </c>
      <c r="W13" s="64">
        <v>227.1383</v>
      </c>
      <c r="X13" s="64">
        <v>206.281329</v>
      </c>
      <c r="Y13" s="64">
        <v>242.02771338</v>
      </c>
      <c r="Z13" s="64">
        <v>251.228492395</v>
      </c>
      <c r="AA13" s="64">
        <v>223.881040326</v>
      </c>
      <c r="AB13" s="64">
        <v>252.61005500000002</v>
      </c>
      <c r="AC13" s="64">
        <v>253.276185</v>
      </c>
      <c r="AD13" s="64">
        <v>264.31885603999996</v>
      </c>
      <c r="AE13" s="64">
        <v>247.805636</v>
      </c>
      <c r="AF13" s="64">
        <v>188.436991</v>
      </c>
      <c r="AG13" s="64">
        <v>169.821113</v>
      </c>
      <c r="AH13" s="64">
        <v>158.816666</v>
      </c>
      <c r="AI13" s="64">
        <v>163.239128</v>
      </c>
      <c r="AJ13" s="64">
        <v>180.11974899999998</v>
      </c>
      <c r="AK13" s="64">
        <v>173.502022</v>
      </c>
      <c r="AL13" s="64">
        <v>182.3789734</v>
      </c>
      <c r="AM13" s="64">
        <v>194.68034400000002</v>
      </c>
      <c r="AN13" s="64">
        <v>176.16001226</v>
      </c>
      <c r="AO13" s="64">
        <v>188.39923625</v>
      </c>
      <c r="AP13" s="64">
        <v>204.54355810361096</v>
      </c>
      <c r="AQ13" s="64">
        <v>233.76275340802698</v>
      </c>
      <c r="AR13" s="64">
        <v>216.8723282973352</v>
      </c>
      <c r="AS13" s="64">
        <v>220.6770642957525</v>
      </c>
      <c r="AT13" s="64">
        <v>216.16713766530373</v>
      </c>
      <c r="AU13" s="64">
        <v>187.1146443249271</v>
      </c>
      <c r="AV13" s="64">
        <v>194.6128026955064</v>
      </c>
      <c r="AW13" s="64">
        <v>189.5233434752978</v>
      </c>
      <c r="AX13" s="64">
        <v>165.66333696604778</v>
      </c>
      <c r="AY13" s="64">
        <v>151.20727634201342</v>
      </c>
      <c r="AZ13" s="71"/>
      <c r="BA13" s="110"/>
    </row>
    <row r="14" spans="1:53" ht="14.25" customHeight="1" outlineLevel="1">
      <c r="A14" s="86" t="s">
        <v>14</v>
      </c>
      <c r="B14" s="87"/>
      <c r="C14" s="70">
        <v>14.0562848299</v>
      </c>
      <c r="D14" s="70">
        <v>15.359871259</v>
      </c>
      <c r="E14" s="70">
        <v>40.221964332</v>
      </c>
      <c r="F14" s="70">
        <v>64.352290855</v>
      </c>
      <c r="G14" s="70">
        <v>59.487610859</v>
      </c>
      <c r="H14" s="70">
        <v>29.2702235034</v>
      </c>
      <c r="I14" s="70">
        <v>19.116836255</v>
      </c>
      <c r="J14" s="70">
        <v>23.747082194</v>
      </c>
      <c r="K14" s="70">
        <v>30.277177</v>
      </c>
      <c r="L14" s="70">
        <v>34.736806</v>
      </c>
      <c r="M14" s="70">
        <v>35.889026</v>
      </c>
      <c r="N14" s="70">
        <v>40.08391</v>
      </c>
      <c r="O14" s="70">
        <v>38.603398</v>
      </c>
      <c r="P14" s="70">
        <v>36.050878</v>
      </c>
      <c r="Q14" s="70">
        <v>42.549546</v>
      </c>
      <c r="R14" s="70">
        <v>45.978444</v>
      </c>
      <c r="S14" s="70">
        <v>44.5855</v>
      </c>
      <c r="T14" s="70">
        <v>46.249757</v>
      </c>
      <c r="U14" s="70">
        <v>49.037373</v>
      </c>
      <c r="V14" s="70">
        <v>48.427741</v>
      </c>
      <c r="W14" s="70">
        <v>51.49939</v>
      </c>
      <c r="X14" s="70">
        <v>42.844026</v>
      </c>
      <c r="Y14" s="70">
        <v>52.71504</v>
      </c>
      <c r="Z14" s="70">
        <v>46.116906</v>
      </c>
      <c r="AA14" s="70">
        <v>45.429649</v>
      </c>
      <c r="AB14" s="70">
        <v>42.944698</v>
      </c>
      <c r="AC14" s="70">
        <v>34.875061</v>
      </c>
      <c r="AD14" s="70">
        <v>31.9863</v>
      </c>
      <c r="AE14" s="70">
        <v>28.811081</v>
      </c>
      <c r="AF14" s="70">
        <v>27.210397</v>
      </c>
      <c r="AG14" s="70">
        <v>27.788439</v>
      </c>
      <c r="AH14" s="70">
        <v>28.604776</v>
      </c>
      <c r="AI14" s="70">
        <v>28.13072</v>
      </c>
      <c r="AJ14" s="70">
        <v>24.838863</v>
      </c>
      <c r="AK14" s="70">
        <v>21.134316</v>
      </c>
      <c r="AL14" s="70">
        <v>17.531108</v>
      </c>
      <c r="AM14" s="70">
        <v>17.699716</v>
      </c>
      <c r="AN14" s="70">
        <v>17.834429</v>
      </c>
      <c r="AO14" s="70">
        <v>15.36734325</v>
      </c>
      <c r="AP14" s="70">
        <v>12.888227373</v>
      </c>
      <c r="AQ14" s="70">
        <v>16.470514581</v>
      </c>
      <c r="AR14" s="70">
        <v>12.50130066</v>
      </c>
      <c r="AS14" s="70">
        <v>9.86349113741841</v>
      </c>
      <c r="AT14" s="70">
        <v>9.23206224238861</v>
      </c>
      <c r="AU14" s="70">
        <v>10.3636454</v>
      </c>
      <c r="AV14" s="70">
        <v>9.85823474</v>
      </c>
      <c r="AW14" s="70">
        <v>9.25398782</v>
      </c>
      <c r="AX14" s="70">
        <v>8.14887025</v>
      </c>
      <c r="AY14" s="70">
        <v>15.21284214</v>
      </c>
      <c r="BA14" s="111"/>
    </row>
    <row r="15" spans="1:53" ht="14.25" customHeight="1" outlineLevel="1">
      <c r="A15" s="86" t="s">
        <v>23</v>
      </c>
      <c r="B15" s="87"/>
      <c r="C15" s="70">
        <v>0</v>
      </c>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0</v>
      </c>
      <c r="AC15" s="70">
        <v>0</v>
      </c>
      <c r="AD15" s="70">
        <v>0</v>
      </c>
      <c r="AE15" s="70">
        <v>0</v>
      </c>
      <c r="AF15" s="70">
        <v>0</v>
      </c>
      <c r="AG15" s="70">
        <v>0</v>
      </c>
      <c r="AH15" s="70">
        <v>0</v>
      </c>
      <c r="AI15" s="70">
        <v>0.020466</v>
      </c>
      <c r="AJ15" s="70">
        <v>0.15724</v>
      </c>
      <c r="AK15" s="70">
        <v>0.222632</v>
      </c>
      <c r="AL15" s="70">
        <v>0.14161</v>
      </c>
      <c r="AM15" s="70">
        <v>0.185559</v>
      </c>
      <c r="AN15" s="70">
        <v>0.358206</v>
      </c>
      <c r="AO15" s="70">
        <v>0.537325</v>
      </c>
      <c r="AP15" s="70">
        <v>0.844464</v>
      </c>
      <c r="AQ15" s="70">
        <v>1.056719</v>
      </c>
      <c r="AR15" s="70">
        <v>0.835137</v>
      </c>
      <c r="AS15" s="70">
        <v>0.415263</v>
      </c>
      <c r="AT15" s="70">
        <v>0.203118</v>
      </c>
      <c r="AU15" s="70">
        <v>0.189959</v>
      </c>
      <c r="AV15" s="70">
        <v>0.545003</v>
      </c>
      <c r="AW15" s="70">
        <v>0.48643368</v>
      </c>
      <c r="AX15" s="70">
        <v>0.3261007</v>
      </c>
      <c r="AY15" s="70">
        <v>0.31457067</v>
      </c>
      <c r="BA15" s="111"/>
    </row>
    <row r="16" spans="1:53" ht="14.25" customHeight="1" outlineLevel="1">
      <c r="A16" s="86" t="s">
        <v>41</v>
      </c>
      <c r="B16" s="87"/>
      <c r="C16" s="70">
        <v>0</v>
      </c>
      <c r="D16" s="70">
        <v>0</v>
      </c>
      <c r="E16" s="70">
        <v>0</v>
      </c>
      <c r="F16" s="70">
        <v>0</v>
      </c>
      <c r="G16" s="70">
        <v>0</v>
      </c>
      <c r="H16" s="70">
        <v>0</v>
      </c>
      <c r="I16" s="70">
        <v>0</v>
      </c>
      <c r="J16" s="70">
        <v>0</v>
      </c>
      <c r="K16" s="70">
        <v>0</v>
      </c>
      <c r="L16" s="70">
        <v>0</v>
      </c>
      <c r="M16" s="70">
        <v>0</v>
      </c>
      <c r="N16" s="70">
        <v>0</v>
      </c>
      <c r="O16" s="70">
        <v>0</v>
      </c>
      <c r="P16" s="70">
        <v>0</v>
      </c>
      <c r="Q16" s="70">
        <v>0</v>
      </c>
      <c r="R16" s="70">
        <v>0</v>
      </c>
      <c r="S16" s="70">
        <v>0</v>
      </c>
      <c r="T16" s="70">
        <v>0</v>
      </c>
      <c r="U16" s="70">
        <v>0</v>
      </c>
      <c r="V16" s="70">
        <v>0</v>
      </c>
      <c r="W16" s="70">
        <v>0</v>
      </c>
      <c r="X16" s="70">
        <v>0</v>
      </c>
      <c r="Y16" s="70">
        <v>0</v>
      </c>
      <c r="Z16" s="70">
        <v>0</v>
      </c>
      <c r="AA16" s="70">
        <v>0</v>
      </c>
      <c r="AB16" s="70">
        <v>0</v>
      </c>
      <c r="AC16" s="70">
        <v>0</v>
      </c>
      <c r="AD16" s="70">
        <v>0</v>
      </c>
      <c r="AE16" s="70">
        <v>0</v>
      </c>
      <c r="AF16" s="70">
        <v>0</v>
      </c>
      <c r="AG16" s="70">
        <v>0</v>
      </c>
      <c r="AH16" s="70">
        <v>0</v>
      </c>
      <c r="AI16" s="70">
        <v>0</v>
      </c>
      <c r="AJ16" s="70">
        <v>0</v>
      </c>
      <c r="AK16" s="70">
        <v>0</v>
      </c>
      <c r="AL16" s="70">
        <v>0</v>
      </c>
      <c r="AM16" s="70">
        <v>0</v>
      </c>
      <c r="AN16" s="70">
        <v>0.019863</v>
      </c>
      <c r="AO16" s="70">
        <v>0.76896147</v>
      </c>
      <c r="AP16" s="70">
        <v>0.33278461</v>
      </c>
      <c r="AQ16" s="70">
        <v>0.23698803</v>
      </c>
      <c r="AR16" s="70">
        <v>0.091034</v>
      </c>
      <c r="AS16" s="70">
        <v>0.150925</v>
      </c>
      <c r="AT16" s="70">
        <v>0.032385</v>
      </c>
      <c r="AU16" s="70">
        <v>0.066452</v>
      </c>
      <c r="AV16" s="70">
        <v>0.084415</v>
      </c>
      <c r="AW16" s="70">
        <v>0.054825</v>
      </c>
      <c r="AX16" s="70">
        <v>0.0483118</v>
      </c>
      <c r="AY16" s="70">
        <v>0.04662484</v>
      </c>
      <c r="BA16" s="111"/>
    </row>
    <row r="17" spans="1:53" ht="14.25" customHeight="1" outlineLevel="1">
      <c r="A17" s="86" t="s">
        <v>22</v>
      </c>
      <c r="B17" s="87"/>
      <c r="C17" s="70">
        <v>0</v>
      </c>
      <c r="D17" s="70">
        <v>0</v>
      </c>
      <c r="E17" s="70">
        <v>0</v>
      </c>
      <c r="F17" s="70">
        <v>0</v>
      </c>
      <c r="G17" s="70">
        <v>0</v>
      </c>
      <c r="H17" s="70">
        <v>0</v>
      </c>
      <c r="I17" s="70">
        <v>0</v>
      </c>
      <c r="J17" s="70">
        <v>0</v>
      </c>
      <c r="K17" s="70">
        <v>0</v>
      </c>
      <c r="L17" s="70">
        <v>0</v>
      </c>
      <c r="M17" s="70">
        <v>0</v>
      </c>
      <c r="N17" s="70">
        <v>0</v>
      </c>
      <c r="O17" s="70">
        <v>0</v>
      </c>
      <c r="P17" s="70">
        <v>0</v>
      </c>
      <c r="Q17" s="70">
        <v>0</v>
      </c>
      <c r="R17" s="70">
        <v>0</v>
      </c>
      <c r="S17" s="70">
        <v>0</v>
      </c>
      <c r="T17" s="70">
        <v>0</v>
      </c>
      <c r="U17" s="70">
        <v>0</v>
      </c>
      <c r="V17" s="70">
        <v>0</v>
      </c>
      <c r="W17" s="70">
        <v>0</v>
      </c>
      <c r="X17" s="70">
        <v>0</v>
      </c>
      <c r="Y17" s="70">
        <v>0</v>
      </c>
      <c r="Z17" s="70">
        <v>0</v>
      </c>
      <c r="AA17" s="70">
        <v>0</v>
      </c>
      <c r="AB17" s="70">
        <v>0.014887</v>
      </c>
      <c r="AC17" s="70">
        <v>0.012168</v>
      </c>
      <c r="AD17" s="70">
        <v>0.601355</v>
      </c>
      <c r="AE17" s="70">
        <v>0.731666</v>
      </c>
      <c r="AF17" s="70">
        <v>1.830162</v>
      </c>
      <c r="AG17" s="70">
        <v>3.619103</v>
      </c>
      <c r="AH17" s="70">
        <v>6.908458</v>
      </c>
      <c r="AI17" s="70">
        <v>4.817804</v>
      </c>
      <c r="AJ17" s="70">
        <v>2.991559</v>
      </c>
      <c r="AK17" s="70">
        <v>2.128817</v>
      </c>
      <c r="AL17" s="70">
        <v>1.6202554</v>
      </c>
      <c r="AM17" s="70">
        <v>0.92502</v>
      </c>
      <c r="AN17" s="70">
        <v>0.79284582</v>
      </c>
      <c r="AO17" s="70">
        <v>0.70482662</v>
      </c>
      <c r="AP17" s="70">
        <v>0.558899125073803</v>
      </c>
      <c r="AQ17" s="70">
        <v>0.509748837502732</v>
      </c>
      <c r="AR17" s="70">
        <v>1.11050354028929</v>
      </c>
      <c r="AS17" s="70">
        <v>0.85208975</v>
      </c>
      <c r="AT17" s="70">
        <v>0.58423239</v>
      </c>
      <c r="AU17" s="70">
        <v>0.43222859</v>
      </c>
      <c r="AV17" s="70">
        <v>0.34819951</v>
      </c>
      <c r="AW17" s="70">
        <v>0.201975346767523</v>
      </c>
      <c r="AX17" s="70">
        <v>0.253034874370806</v>
      </c>
      <c r="AY17" s="70">
        <v>0.122481663413803</v>
      </c>
      <c r="BA17" s="111"/>
    </row>
    <row r="18" spans="1:53" ht="14.25" customHeight="1" outlineLevel="1">
      <c r="A18" s="86" t="s">
        <v>42</v>
      </c>
      <c r="B18" s="87"/>
      <c r="C18" s="70">
        <v>0</v>
      </c>
      <c r="D18" s="70">
        <v>0</v>
      </c>
      <c r="E18" s="70">
        <v>0</v>
      </c>
      <c r="F18" s="70">
        <v>0</v>
      </c>
      <c r="G18" s="70">
        <v>0</v>
      </c>
      <c r="H18" s="70">
        <v>0</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c r="AA18" s="70">
        <v>0</v>
      </c>
      <c r="AB18" s="70">
        <v>0</v>
      </c>
      <c r="AC18" s="70">
        <v>0</v>
      </c>
      <c r="AD18" s="70">
        <v>0</v>
      </c>
      <c r="AE18" s="70">
        <v>0</v>
      </c>
      <c r="AF18" s="70">
        <v>0</v>
      </c>
      <c r="AG18" s="70">
        <v>0</v>
      </c>
      <c r="AH18" s="70">
        <v>0</v>
      </c>
      <c r="AI18" s="70">
        <v>0</v>
      </c>
      <c r="AJ18" s="70">
        <v>0</v>
      </c>
      <c r="AK18" s="70">
        <v>0</v>
      </c>
      <c r="AL18" s="70">
        <v>0</v>
      </c>
      <c r="AM18" s="70">
        <v>0</v>
      </c>
      <c r="AN18" s="70">
        <v>0.659486</v>
      </c>
      <c r="AO18" s="70">
        <v>1.573636</v>
      </c>
      <c r="AP18" s="70">
        <v>1.389432</v>
      </c>
      <c r="AQ18" s="70">
        <v>0.306494</v>
      </c>
      <c r="AR18" s="70">
        <v>0.176184</v>
      </c>
      <c r="AS18" s="70">
        <v>0.079419</v>
      </c>
      <c r="AT18" s="70">
        <v>0.142719</v>
      </c>
      <c r="AU18" s="70">
        <v>0.194158</v>
      </c>
      <c r="AV18" s="70">
        <v>0.184352</v>
      </c>
      <c r="AW18" s="70">
        <v>0.1176685</v>
      </c>
      <c r="AX18" s="70">
        <v>0.08589521</v>
      </c>
      <c r="AY18" s="70">
        <v>0.08792346</v>
      </c>
      <c r="BA18" s="111"/>
    </row>
    <row r="19" spans="1:53" ht="14.25" customHeight="1" outlineLevel="1">
      <c r="A19" s="86" t="s">
        <v>28</v>
      </c>
      <c r="B19" s="87"/>
      <c r="C19" s="70">
        <v>0</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0.084534</v>
      </c>
      <c r="AI19" s="70">
        <v>0.034079</v>
      </c>
      <c r="AJ19" s="70">
        <v>0.019236</v>
      </c>
      <c r="AK19" s="70">
        <v>0.016317</v>
      </c>
      <c r="AL19" s="70">
        <v>0.020726</v>
      </c>
      <c r="AM19" s="70">
        <v>0.019684</v>
      </c>
      <c r="AN19" s="70">
        <v>0.009704</v>
      </c>
      <c r="AO19" s="70">
        <v>0.0096037</v>
      </c>
      <c r="AP19" s="70">
        <v>0.00924584603918252</v>
      </c>
      <c r="AQ19" s="70">
        <v>0.00544892889030537</v>
      </c>
      <c r="AR19" s="70">
        <v>0</v>
      </c>
      <c r="AS19" s="70">
        <v>0</v>
      </c>
      <c r="AT19" s="70">
        <v>0.00425249586972589</v>
      </c>
      <c r="AU19" s="70">
        <v>0.0054835168841579</v>
      </c>
      <c r="AV19" s="70">
        <v>0.00213832500190666</v>
      </c>
      <c r="AW19" s="70">
        <v>0.00129624626598732</v>
      </c>
      <c r="AX19" s="70">
        <v>0.00188121251208083</v>
      </c>
      <c r="AY19" s="70">
        <v>0.00178783005428797</v>
      </c>
      <c r="BA19" s="111"/>
    </row>
    <row r="20" spans="1:53" ht="14.25" customHeight="1" outlineLevel="1">
      <c r="A20" s="86" t="s">
        <v>20</v>
      </c>
      <c r="B20" s="87"/>
      <c r="C20" s="70">
        <v>0</v>
      </c>
      <c r="D20" s="70">
        <v>0</v>
      </c>
      <c r="E20" s="70">
        <v>0</v>
      </c>
      <c r="F20" s="70">
        <v>0</v>
      </c>
      <c r="G20" s="70">
        <v>0</v>
      </c>
      <c r="H20" s="70">
        <v>0</v>
      </c>
      <c r="I20" s="70">
        <v>0</v>
      </c>
      <c r="J20" s="70">
        <v>0</v>
      </c>
      <c r="K20" s="70">
        <v>0</v>
      </c>
      <c r="L20" s="70">
        <v>0</v>
      </c>
      <c r="M20" s="70">
        <v>0</v>
      </c>
      <c r="N20" s="70">
        <v>0</v>
      </c>
      <c r="O20" s="70">
        <v>0</v>
      </c>
      <c r="P20" s="70">
        <v>0</v>
      </c>
      <c r="Q20" s="70">
        <v>0</v>
      </c>
      <c r="R20" s="70">
        <v>0</v>
      </c>
      <c r="S20" s="70">
        <v>0</v>
      </c>
      <c r="T20" s="70">
        <v>0</v>
      </c>
      <c r="U20" s="70">
        <v>0</v>
      </c>
      <c r="V20" s="70">
        <v>0</v>
      </c>
      <c r="W20" s="70">
        <v>0</v>
      </c>
      <c r="X20" s="70">
        <v>0</v>
      </c>
      <c r="Y20" s="70">
        <v>4.912077</v>
      </c>
      <c r="Z20" s="70">
        <v>8.995225</v>
      </c>
      <c r="AA20" s="70">
        <v>8.862617</v>
      </c>
      <c r="AB20" s="70">
        <v>9.686033</v>
      </c>
      <c r="AC20" s="70">
        <v>10.450145</v>
      </c>
      <c r="AD20" s="70">
        <v>12.691605</v>
      </c>
      <c r="AE20" s="70">
        <v>13.353978</v>
      </c>
      <c r="AF20" s="70">
        <v>15.288681</v>
      </c>
      <c r="AG20" s="70">
        <v>9.571193</v>
      </c>
      <c r="AH20" s="70">
        <v>6.675949</v>
      </c>
      <c r="AI20" s="70">
        <v>5.337839</v>
      </c>
      <c r="AJ20" s="70">
        <v>3.476229</v>
      </c>
      <c r="AK20" s="70">
        <v>1.090911</v>
      </c>
      <c r="AL20" s="70">
        <v>0.00063</v>
      </c>
      <c r="AM20" s="70">
        <v>0</v>
      </c>
      <c r="AN20" s="70">
        <v>0</v>
      </c>
      <c r="AO20" s="70">
        <v>0</v>
      </c>
      <c r="AP20" s="70">
        <v>0</v>
      </c>
      <c r="AQ20" s="70">
        <v>0</v>
      </c>
      <c r="AR20" s="70">
        <v>0</v>
      </c>
      <c r="AS20" s="70">
        <v>0</v>
      </c>
      <c r="AT20" s="70">
        <v>0</v>
      </c>
      <c r="AU20" s="70">
        <v>0</v>
      </c>
      <c r="AV20" s="70">
        <v>0</v>
      </c>
      <c r="AW20" s="70">
        <v>0</v>
      </c>
      <c r="AX20" s="70">
        <v>0</v>
      </c>
      <c r="AY20" s="70">
        <v>0</v>
      </c>
      <c r="BA20" s="111"/>
    </row>
    <row r="21" spans="1:53" ht="14.25" customHeight="1" outlineLevel="1">
      <c r="A21" s="86" t="s">
        <v>18</v>
      </c>
      <c r="B21" s="87"/>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1.31197</v>
      </c>
      <c r="T21" s="70">
        <v>5.048303</v>
      </c>
      <c r="U21" s="70">
        <v>3.951865</v>
      </c>
      <c r="V21" s="70">
        <v>5.628465</v>
      </c>
      <c r="W21" s="70">
        <v>5.152781</v>
      </c>
      <c r="X21" s="70">
        <v>1.967324</v>
      </c>
      <c r="Y21" s="70">
        <v>1.217857</v>
      </c>
      <c r="Z21" s="70">
        <v>0.772902</v>
      </c>
      <c r="AA21" s="70">
        <v>0.603123</v>
      </c>
      <c r="AB21" s="70">
        <v>0.619327</v>
      </c>
      <c r="AC21" s="70">
        <v>0.282398</v>
      </c>
      <c r="AD21" s="70">
        <v>0.296654</v>
      </c>
      <c r="AE21" s="70">
        <v>0.282539</v>
      </c>
      <c r="AF21" s="70">
        <v>0.230476</v>
      </c>
      <c r="AG21" s="70">
        <v>0.26395</v>
      </c>
      <c r="AH21" s="70">
        <v>0.128617</v>
      </c>
      <c r="AI21" s="70">
        <v>0.259723</v>
      </c>
      <c r="AJ21" s="70">
        <v>0.208688</v>
      </c>
      <c r="AK21" s="70">
        <v>0.081054</v>
      </c>
      <c r="AL21" s="70">
        <v>0.02257</v>
      </c>
      <c r="AM21" s="70">
        <v>0.028804</v>
      </c>
      <c r="AN21" s="70">
        <v>0.01011044</v>
      </c>
      <c r="AO21" s="70">
        <v>0.000366</v>
      </c>
      <c r="AP21" s="70">
        <v>0.013804</v>
      </c>
      <c r="AQ21" s="70">
        <v>0.118778</v>
      </c>
      <c r="AR21" s="70">
        <v>0.0903489</v>
      </c>
      <c r="AS21" s="70">
        <v>0.149582</v>
      </c>
      <c r="AT21" s="70">
        <v>0.226309</v>
      </c>
      <c r="AU21" s="70">
        <v>0.210931</v>
      </c>
      <c r="AV21" s="70">
        <v>0.141778</v>
      </c>
      <c r="AW21" s="70">
        <v>0.02134</v>
      </c>
      <c r="AX21" s="70">
        <v>0.00696</v>
      </c>
      <c r="AY21" s="70">
        <v>0.01324141</v>
      </c>
      <c r="BA21" s="111"/>
    </row>
    <row r="22" spans="1:53" ht="14.25" customHeight="1" outlineLevel="1">
      <c r="A22" s="86" t="s">
        <v>21</v>
      </c>
      <c r="B22" s="87"/>
      <c r="C22" s="70">
        <v>0</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c r="AA22" s="70">
        <v>0</v>
      </c>
      <c r="AB22" s="70">
        <v>0</v>
      </c>
      <c r="AC22" s="70">
        <v>0</v>
      </c>
      <c r="AD22" s="70">
        <v>3.221166</v>
      </c>
      <c r="AE22" s="70">
        <v>9.888289</v>
      </c>
      <c r="AF22" s="70">
        <v>8.411193</v>
      </c>
      <c r="AG22" s="70">
        <v>7.97617</v>
      </c>
      <c r="AH22" s="70">
        <v>6.355121</v>
      </c>
      <c r="AI22" s="70">
        <v>5.492951</v>
      </c>
      <c r="AJ22" s="70">
        <v>5.719786</v>
      </c>
      <c r="AK22" s="70">
        <v>5.131147</v>
      </c>
      <c r="AL22" s="70">
        <v>5.849097</v>
      </c>
      <c r="AM22" s="70">
        <v>5.400703</v>
      </c>
      <c r="AN22" s="70">
        <v>5.848889</v>
      </c>
      <c r="AO22" s="70">
        <v>10.578104</v>
      </c>
      <c r="AP22" s="70">
        <v>16.10772</v>
      </c>
      <c r="AQ22" s="70">
        <v>22.277149</v>
      </c>
      <c r="AR22" s="70">
        <v>25.179678</v>
      </c>
      <c r="AS22" s="70">
        <v>33.651921</v>
      </c>
      <c r="AT22" s="70">
        <v>35.4445902595715</v>
      </c>
      <c r="AU22" s="70">
        <v>32.8000960868456</v>
      </c>
      <c r="AV22" s="70">
        <v>37.3027494634244</v>
      </c>
      <c r="AW22" s="70">
        <v>40.4215184749388</v>
      </c>
      <c r="AX22" s="70">
        <v>34.0395323305012</v>
      </c>
      <c r="AY22" s="70">
        <v>26.7066268286099</v>
      </c>
      <c r="BA22" s="111"/>
    </row>
    <row r="23" spans="1:53" ht="14.25" customHeight="1" outlineLevel="1">
      <c r="A23" s="86" t="s">
        <v>19</v>
      </c>
      <c r="B23" s="87"/>
      <c r="C23" s="70">
        <v>0</v>
      </c>
      <c r="D23" s="70">
        <v>0</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0.114147</v>
      </c>
      <c r="V23" s="70">
        <v>0.325301</v>
      </c>
      <c r="W23" s="70">
        <v>0.419146</v>
      </c>
      <c r="X23" s="70">
        <v>0.384752</v>
      </c>
      <c r="Y23" s="70">
        <v>0.588956</v>
      </c>
      <c r="Z23" s="70">
        <v>1.286445</v>
      </c>
      <c r="AA23" s="70">
        <v>1.820009</v>
      </c>
      <c r="AB23" s="70">
        <v>1.526359</v>
      </c>
      <c r="AC23" s="70">
        <v>2.013531</v>
      </c>
      <c r="AD23" s="70">
        <v>1.940358</v>
      </c>
      <c r="AE23" s="70">
        <v>1.459472</v>
      </c>
      <c r="AF23" s="70">
        <v>0.824351</v>
      </c>
      <c r="AG23" s="70">
        <v>0.797546</v>
      </c>
      <c r="AH23" s="70">
        <v>1.444397</v>
      </c>
      <c r="AI23" s="70">
        <v>1.506433</v>
      </c>
      <c r="AJ23" s="70">
        <v>1.603105</v>
      </c>
      <c r="AK23" s="70">
        <v>1.787308</v>
      </c>
      <c r="AL23" s="70">
        <v>1.729097</v>
      </c>
      <c r="AM23" s="70">
        <v>2.208975</v>
      </c>
      <c r="AN23" s="70">
        <v>2.410139</v>
      </c>
      <c r="AO23" s="70">
        <v>3.2498555</v>
      </c>
      <c r="AP23" s="70">
        <v>2.11702750156757</v>
      </c>
      <c r="AQ23" s="70">
        <v>1.77518958863329</v>
      </c>
      <c r="AR23" s="70">
        <v>2.0784300831308</v>
      </c>
      <c r="AS23" s="70">
        <v>1.36969667118564</v>
      </c>
      <c r="AT23" s="70">
        <v>1.07252585421352</v>
      </c>
      <c r="AU23" s="70">
        <v>0.719689982723547</v>
      </c>
      <c r="AV23" s="70">
        <v>1.49280393449406</v>
      </c>
      <c r="AW23" s="70">
        <v>0.992531336953835</v>
      </c>
      <c r="AX23" s="70">
        <v>0.987971803645842</v>
      </c>
      <c r="AY23" s="70">
        <v>1.09054429391553</v>
      </c>
      <c r="BA23" s="111"/>
    </row>
    <row r="24" spans="1:53" ht="14.25" customHeight="1" outlineLevel="1">
      <c r="A24" s="86" t="s">
        <v>24</v>
      </c>
      <c r="B24" s="87"/>
      <c r="C24" s="70">
        <v>0</v>
      </c>
      <c r="D24" s="70">
        <v>0</v>
      </c>
      <c r="E24" s="70">
        <v>0</v>
      </c>
      <c r="F24" s="70">
        <v>0</v>
      </c>
      <c r="G24" s="70">
        <v>0</v>
      </c>
      <c r="H24" s="70">
        <v>0</v>
      </c>
      <c r="I24" s="70">
        <v>0</v>
      </c>
      <c r="J24" s="70">
        <v>0</v>
      </c>
      <c r="K24" s="70">
        <v>0</v>
      </c>
      <c r="L24" s="70">
        <v>0</v>
      </c>
      <c r="M24" s="70">
        <v>0</v>
      </c>
      <c r="N24" s="70">
        <v>0</v>
      </c>
      <c r="O24" s="70">
        <v>0</v>
      </c>
      <c r="P24" s="70">
        <v>0</v>
      </c>
      <c r="Q24" s="70">
        <v>0</v>
      </c>
      <c r="R24" s="70">
        <v>0</v>
      </c>
      <c r="S24" s="70">
        <v>0</v>
      </c>
      <c r="T24" s="70">
        <v>0</v>
      </c>
      <c r="U24" s="70">
        <v>0</v>
      </c>
      <c r="V24" s="70">
        <v>0</v>
      </c>
      <c r="W24" s="70">
        <v>0</v>
      </c>
      <c r="X24" s="70">
        <v>0</v>
      </c>
      <c r="Y24" s="70">
        <v>0</v>
      </c>
      <c r="Z24" s="70">
        <v>0</v>
      </c>
      <c r="AA24" s="70">
        <v>0</v>
      </c>
      <c r="AB24" s="70">
        <v>0</v>
      </c>
      <c r="AC24" s="70">
        <v>0</v>
      </c>
      <c r="AD24" s="70">
        <v>0</v>
      </c>
      <c r="AE24" s="70">
        <v>0</v>
      </c>
      <c r="AF24" s="70">
        <v>0</v>
      </c>
      <c r="AG24" s="70">
        <v>0</v>
      </c>
      <c r="AH24" s="70">
        <v>0.015828</v>
      </c>
      <c r="AI24" s="70">
        <v>1.454808</v>
      </c>
      <c r="AJ24" s="70">
        <v>5.100907</v>
      </c>
      <c r="AK24" s="70">
        <v>4.781357</v>
      </c>
      <c r="AL24" s="70">
        <v>7.704241</v>
      </c>
      <c r="AM24" s="70">
        <v>6.117148</v>
      </c>
      <c r="AN24" s="70">
        <v>5.087099</v>
      </c>
      <c r="AO24" s="70">
        <v>6.8610643</v>
      </c>
      <c r="AP24" s="70">
        <v>7.20590800332985</v>
      </c>
      <c r="AQ24" s="70">
        <v>7.05437333040689</v>
      </c>
      <c r="AR24" s="70">
        <v>9.00485963956909</v>
      </c>
      <c r="AS24" s="70">
        <v>10.2851782763431</v>
      </c>
      <c r="AT24" s="70">
        <v>10.9054625798068</v>
      </c>
      <c r="AU24" s="70">
        <v>11.0441312223097</v>
      </c>
      <c r="AV24" s="70">
        <v>9.75068228434714</v>
      </c>
      <c r="AW24" s="70">
        <v>16.5149329232473</v>
      </c>
      <c r="AX24" s="70">
        <v>18.2172928505661</v>
      </c>
      <c r="AY24" s="70">
        <v>17.1126669812651</v>
      </c>
      <c r="BA24" s="111"/>
    </row>
    <row r="25" spans="1:53" ht="14.25" customHeight="1" outlineLevel="1">
      <c r="A25" s="86" t="s">
        <v>17</v>
      </c>
      <c r="B25" s="87"/>
      <c r="C25" s="70">
        <v>0</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0">
        <v>0</v>
      </c>
      <c r="AH25" s="70">
        <v>0</v>
      </c>
      <c r="AI25" s="70">
        <v>0</v>
      </c>
      <c r="AJ25" s="70">
        <v>0</v>
      </c>
      <c r="AK25" s="70">
        <v>0</v>
      </c>
      <c r="AL25" s="70">
        <v>2.17626</v>
      </c>
      <c r="AM25" s="70">
        <v>7.260344</v>
      </c>
      <c r="AN25" s="70">
        <v>4.553689</v>
      </c>
      <c r="AO25" s="70">
        <v>3.3791056</v>
      </c>
      <c r="AP25" s="70">
        <v>3.86678147416781</v>
      </c>
      <c r="AQ25" s="70">
        <v>5.78981737333747</v>
      </c>
      <c r="AR25" s="70">
        <v>5.63798326867682</v>
      </c>
      <c r="AS25" s="70">
        <v>3.991009223784</v>
      </c>
      <c r="AT25" s="70">
        <v>3.48378771379233</v>
      </c>
      <c r="AU25" s="70">
        <v>5.55988350802568</v>
      </c>
      <c r="AV25" s="70">
        <v>4.01567925075293</v>
      </c>
      <c r="AW25" s="70">
        <v>2.18453523335743</v>
      </c>
      <c r="AX25" s="70">
        <v>1.7466219620388</v>
      </c>
      <c r="AY25" s="70">
        <v>1.04827210013924</v>
      </c>
      <c r="BA25" s="111"/>
    </row>
    <row r="26" spans="1:53" ht="14.25" customHeight="1" outlineLevel="1">
      <c r="A26" s="86" t="s">
        <v>25</v>
      </c>
      <c r="B26" s="87"/>
      <c r="C26" s="70">
        <v>0</v>
      </c>
      <c r="D26" s="70">
        <v>0</v>
      </c>
      <c r="E26" s="70">
        <v>0</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2.95783</v>
      </c>
      <c r="AK26" s="70">
        <v>7.593456</v>
      </c>
      <c r="AL26" s="70">
        <v>3.616843</v>
      </c>
      <c r="AM26" s="70">
        <v>2.095472</v>
      </c>
      <c r="AN26" s="70">
        <v>1.626584</v>
      </c>
      <c r="AO26" s="70">
        <v>1.31056546</v>
      </c>
      <c r="AP26" s="70">
        <v>0.998167099027789</v>
      </c>
      <c r="AQ26" s="70">
        <v>1.00758004686063</v>
      </c>
      <c r="AR26" s="70">
        <v>1.0991295557192</v>
      </c>
      <c r="AS26" s="70">
        <v>0.966840975657739</v>
      </c>
      <c r="AT26" s="70">
        <v>0.822548167996332</v>
      </c>
      <c r="AU26" s="70">
        <v>0.749597064569655</v>
      </c>
      <c r="AV26" s="70">
        <v>0.492450947078502</v>
      </c>
      <c r="AW26" s="70">
        <v>0</v>
      </c>
      <c r="AX26" s="70">
        <v>0</v>
      </c>
      <c r="AY26" s="70">
        <v>0</v>
      </c>
      <c r="BA26" s="111"/>
    </row>
    <row r="27" spans="1:53" ht="14.25" customHeight="1" outlineLevel="1">
      <c r="A27" s="86" t="s">
        <v>16</v>
      </c>
      <c r="B27" s="87"/>
      <c r="C27" s="70">
        <v>0</v>
      </c>
      <c r="D27" s="70">
        <v>0</v>
      </c>
      <c r="E27" s="70">
        <v>0</v>
      </c>
      <c r="F27" s="70">
        <v>0</v>
      </c>
      <c r="G27" s="70">
        <v>0</v>
      </c>
      <c r="H27" s="70">
        <v>0</v>
      </c>
      <c r="I27" s="70">
        <v>0.000769</v>
      </c>
      <c r="J27" s="70">
        <v>0.038641</v>
      </c>
      <c r="K27" s="70">
        <v>0.0169</v>
      </c>
      <c r="L27" s="70">
        <v>0.024741</v>
      </c>
      <c r="M27" s="70">
        <v>0.635528</v>
      </c>
      <c r="N27" s="70">
        <v>1.518749</v>
      </c>
      <c r="O27" s="70">
        <v>1.892897</v>
      </c>
      <c r="P27" s="70">
        <v>3.024321</v>
      </c>
      <c r="Q27" s="70">
        <v>3.575236844</v>
      </c>
      <c r="R27" s="70">
        <v>3.9923636</v>
      </c>
      <c r="S27" s="70">
        <v>3.965823</v>
      </c>
      <c r="T27" s="70">
        <v>4.8447453</v>
      </c>
      <c r="U27" s="70">
        <v>5.613374</v>
      </c>
      <c r="V27" s="70">
        <v>5.1577759</v>
      </c>
      <c r="W27" s="70">
        <v>7.317304</v>
      </c>
      <c r="X27" s="70">
        <v>8.020045</v>
      </c>
      <c r="Y27" s="70">
        <v>8.24459638</v>
      </c>
      <c r="Z27" s="70">
        <v>8.941018395</v>
      </c>
      <c r="AA27" s="70">
        <v>9.065620326</v>
      </c>
      <c r="AB27" s="70">
        <v>10.023307</v>
      </c>
      <c r="AC27" s="70">
        <v>9.361143</v>
      </c>
      <c r="AD27" s="70">
        <v>9.375476</v>
      </c>
      <c r="AE27" s="70">
        <v>5.951683</v>
      </c>
      <c r="AF27" s="70">
        <v>6.825291</v>
      </c>
      <c r="AG27" s="70">
        <v>8.179282</v>
      </c>
      <c r="AH27" s="70">
        <v>9.785977</v>
      </c>
      <c r="AI27" s="70">
        <v>9.142928</v>
      </c>
      <c r="AJ27" s="70">
        <v>7.69461</v>
      </c>
      <c r="AK27" s="70">
        <v>6.915445</v>
      </c>
      <c r="AL27" s="70">
        <v>10.639071</v>
      </c>
      <c r="AM27" s="70">
        <v>7.642657</v>
      </c>
      <c r="AN27" s="70">
        <v>4.515173</v>
      </c>
      <c r="AO27" s="70">
        <v>4.939481</v>
      </c>
      <c r="AP27" s="70">
        <v>3.389856</v>
      </c>
      <c r="AQ27" s="70">
        <v>2.664117</v>
      </c>
      <c r="AR27" s="70">
        <v>2.268941</v>
      </c>
      <c r="AS27" s="70">
        <v>1.180494</v>
      </c>
      <c r="AT27" s="70">
        <v>0.717481123756593</v>
      </c>
      <c r="AU27" s="70">
        <v>0.989215554438636</v>
      </c>
      <c r="AV27" s="70">
        <v>3.69272376976265</v>
      </c>
      <c r="AW27" s="70">
        <v>3.42419341383957</v>
      </c>
      <c r="AX27" s="70">
        <v>3.33309793836073</v>
      </c>
      <c r="AY27" s="70">
        <v>2.55480319941999</v>
      </c>
      <c r="BA27" s="111"/>
    </row>
    <row r="28" spans="1:53" ht="14.25" customHeight="1" outlineLevel="1">
      <c r="A28" s="86" t="s">
        <v>26</v>
      </c>
      <c r="B28" s="87"/>
      <c r="C28" s="70">
        <v>0</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5.362943</v>
      </c>
      <c r="AM28" s="70">
        <v>7.725927</v>
      </c>
      <c r="AN28" s="70">
        <v>7.191207</v>
      </c>
      <c r="AO28" s="70">
        <v>4.7555914</v>
      </c>
      <c r="AP28" s="70">
        <v>2.18769610054134</v>
      </c>
      <c r="AQ28" s="70">
        <v>2.93752431183259</v>
      </c>
      <c r="AR28" s="70">
        <v>7.48268470165551</v>
      </c>
      <c r="AS28" s="70">
        <v>6.20322573914039</v>
      </c>
      <c r="AT28" s="70">
        <v>6.47418742196568</v>
      </c>
      <c r="AU28" s="70">
        <v>4.78580612797566</v>
      </c>
      <c r="AV28" s="70">
        <v>4.39460982040158</v>
      </c>
      <c r="AW28" s="70">
        <v>2.06048975079655</v>
      </c>
      <c r="AX28" s="70">
        <v>1.39076807761258</v>
      </c>
      <c r="AY28" s="70">
        <v>0.782432735620168</v>
      </c>
      <c r="BA28" s="111"/>
    </row>
    <row r="29" spans="1:53" ht="14.25" customHeight="1" outlineLevel="1">
      <c r="A29" s="86" t="s">
        <v>27</v>
      </c>
      <c r="B29" s="87"/>
      <c r="C29" s="70">
        <v>0</v>
      </c>
      <c r="D29" s="70">
        <v>0</v>
      </c>
      <c r="E29" s="70">
        <v>0</v>
      </c>
      <c r="F29" s="70">
        <v>0</v>
      </c>
      <c r="G29" s="70">
        <v>0</v>
      </c>
      <c r="H29" s="70">
        <v>0</v>
      </c>
      <c r="I29" s="70">
        <v>0</v>
      </c>
      <c r="J29" s="70">
        <v>0</v>
      </c>
      <c r="K29" s="70">
        <v>0</v>
      </c>
      <c r="L29" s="70">
        <v>0</v>
      </c>
      <c r="M29" s="70">
        <v>0</v>
      </c>
      <c r="N29" s="70">
        <v>0</v>
      </c>
      <c r="O29" s="70">
        <v>0</v>
      </c>
      <c r="P29" s="70">
        <v>0</v>
      </c>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c r="AH29" s="70">
        <v>0</v>
      </c>
      <c r="AI29" s="70">
        <v>0</v>
      </c>
      <c r="AJ29" s="70">
        <v>0</v>
      </c>
      <c r="AK29" s="70">
        <v>0</v>
      </c>
      <c r="AL29" s="70">
        <v>0.735528</v>
      </c>
      <c r="AM29" s="70">
        <v>18.576329</v>
      </c>
      <c r="AN29" s="70">
        <v>20.955085</v>
      </c>
      <c r="AO29" s="70">
        <v>23.065326</v>
      </c>
      <c r="AP29" s="70">
        <v>26.7702880673816</v>
      </c>
      <c r="AQ29" s="70">
        <v>28.6055802850616</v>
      </c>
      <c r="AR29" s="70">
        <v>30.2669164947872</v>
      </c>
      <c r="AS29" s="70">
        <v>30.165328392954</v>
      </c>
      <c r="AT29" s="70">
        <v>31.3211311983679</v>
      </c>
      <c r="AU29" s="70">
        <v>33.6829585478003</v>
      </c>
      <c r="AV29" s="70">
        <v>30.3237745405379</v>
      </c>
      <c r="AW29" s="70">
        <v>31.3169817598337</v>
      </c>
      <c r="AX29" s="70">
        <v>28.6673452602307</v>
      </c>
      <c r="AY29" s="70">
        <v>24.2377722740323</v>
      </c>
      <c r="BA29" s="111"/>
    </row>
    <row r="30" spans="1:53" ht="14.25" customHeight="1" outlineLevel="1">
      <c r="A30" s="86" t="s">
        <v>15</v>
      </c>
      <c r="B30" s="87"/>
      <c r="C30" s="70">
        <v>0</v>
      </c>
      <c r="D30" s="70">
        <v>0</v>
      </c>
      <c r="E30" s="70">
        <v>0</v>
      </c>
      <c r="F30" s="70">
        <v>0</v>
      </c>
      <c r="G30" s="70">
        <v>0</v>
      </c>
      <c r="H30" s="70">
        <v>0</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0">
        <v>0</v>
      </c>
      <c r="AH30" s="70">
        <v>0</v>
      </c>
      <c r="AI30" s="70">
        <v>14.040414</v>
      </c>
      <c r="AJ30" s="70">
        <v>69.836159</v>
      </c>
      <c r="AK30" s="70">
        <v>70.589752</v>
      </c>
      <c r="AL30" s="70">
        <v>69.01611</v>
      </c>
      <c r="AM30" s="70">
        <v>70.614705</v>
      </c>
      <c r="AN30" s="70">
        <v>68.924634</v>
      </c>
      <c r="AO30" s="70">
        <v>73.751436</v>
      </c>
      <c r="AP30" s="70">
        <v>82.435648493482</v>
      </c>
      <c r="AQ30" s="70">
        <v>88.450950678166</v>
      </c>
      <c r="AR30" s="70">
        <v>79.48215410355</v>
      </c>
      <c r="AS30" s="70">
        <v>84.3764201889977</v>
      </c>
      <c r="AT30" s="70">
        <v>79.9159173936566</v>
      </c>
      <c r="AU30" s="70">
        <v>53.1013254480182</v>
      </c>
      <c r="AV30" s="70">
        <v>67.7718503571137</v>
      </c>
      <c r="AW30" s="70">
        <v>55.0294234592971</v>
      </c>
      <c r="AX30" s="70">
        <v>37.9850769324257</v>
      </c>
      <c r="AY30" s="70">
        <v>33.2113789155431</v>
      </c>
      <c r="BA30" s="111"/>
    </row>
    <row r="31" spans="1:53" ht="14.25" customHeight="1" outlineLevel="1">
      <c r="A31" s="86" t="s">
        <v>13</v>
      </c>
      <c r="B31" s="87"/>
      <c r="C31" s="70">
        <v>0</v>
      </c>
      <c r="D31" s="70">
        <v>0</v>
      </c>
      <c r="E31" s="70">
        <v>0</v>
      </c>
      <c r="F31" s="70">
        <v>0</v>
      </c>
      <c r="G31" s="70">
        <v>0</v>
      </c>
      <c r="H31" s="70">
        <v>17.865097238</v>
      </c>
      <c r="I31" s="70">
        <v>23.403019213</v>
      </c>
      <c r="J31" s="70">
        <v>32.830996265</v>
      </c>
      <c r="K31" s="70">
        <v>66.485848</v>
      </c>
      <c r="L31" s="70">
        <v>71.397237</v>
      </c>
      <c r="M31" s="70">
        <v>96.475593</v>
      </c>
      <c r="N31" s="70">
        <v>125.789649</v>
      </c>
      <c r="O31" s="70">
        <v>153.262823</v>
      </c>
      <c r="P31" s="70">
        <v>148.910265</v>
      </c>
      <c r="Q31" s="70">
        <v>162.407466</v>
      </c>
      <c r="R31" s="70">
        <v>167.883811</v>
      </c>
      <c r="S31" s="70">
        <v>165.979662</v>
      </c>
      <c r="T31" s="70">
        <v>170.983533</v>
      </c>
      <c r="U31" s="70">
        <v>183.549482</v>
      </c>
      <c r="V31" s="70">
        <v>176.644151</v>
      </c>
      <c r="W31" s="70">
        <v>162.310195</v>
      </c>
      <c r="X31" s="70">
        <v>152.921916</v>
      </c>
      <c r="Y31" s="70">
        <v>173.527538</v>
      </c>
      <c r="Z31" s="70">
        <v>183.757062</v>
      </c>
      <c r="AA31" s="70">
        <v>156.710186</v>
      </c>
      <c r="AB31" s="70">
        <v>186.759903</v>
      </c>
      <c r="AC31" s="70">
        <v>195.667687</v>
      </c>
      <c r="AD31" s="70">
        <v>203.560761</v>
      </c>
      <c r="AE31" s="70">
        <v>186.62901</v>
      </c>
      <c r="AF31" s="70">
        <v>127.351293</v>
      </c>
      <c r="AG31" s="70">
        <v>111.288443</v>
      </c>
      <c r="AH31" s="70">
        <v>98.466516</v>
      </c>
      <c r="AI31" s="70">
        <v>92.874918</v>
      </c>
      <c r="AJ31" s="70">
        <v>55.411439</v>
      </c>
      <c r="AK31" s="70">
        <v>51.869549</v>
      </c>
      <c r="AL31" s="70">
        <v>56.105119</v>
      </c>
      <c r="AM31" s="70">
        <v>48.06717</v>
      </c>
      <c r="AN31" s="70">
        <v>35.358842</v>
      </c>
      <c r="AO31" s="70">
        <v>37.41435575</v>
      </c>
      <c r="AP31" s="70">
        <v>42.04182841</v>
      </c>
      <c r="AQ31" s="70">
        <v>51.52154457</v>
      </c>
      <c r="AR31" s="70">
        <v>37.75768772</v>
      </c>
      <c r="AS31" s="70">
        <v>36.73462934</v>
      </c>
      <c r="AT31" s="70">
        <v>35.5150599</v>
      </c>
      <c r="AU31" s="70">
        <v>31.8143425</v>
      </c>
      <c r="AV31" s="70">
        <v>24.104721</v>
      </c>
      <c r="AW31" s="70">
        <v>26.5333345</v>
      </c>
      <c r="AX31" s="70">
        <v>30.420651</v>
      </c>
      <c r="AY31" s="70">
        <v>28.663307</v>
      </c>
      <c r="BA31" s="111"/>
    </row>
    <row r="32" spans="1:53" ht="14.25" customHeight="1" outlineLevel="1">
      <c r="A32" s="86" t="s">
        <v>67</v>
      </c>
      <c r="B32" s="87"/>
      <c r="C32" s="70">
        <v>0</v>
      </c>
      <c r="D32" s="70">
        <v>0</v>
      </c>
      <c r="E32" s="70">
        <v>0</v>
      </c>
      <c r="F32" s="70">
        <v>0</v>
      </c>
      <c r="G32" s="70">
        <v>0</v>
      </c>
      <c r="H32" s="70">
        <v>0</v>
      </c>
      <c r="I32" s="70">
        <v>0</v>
      </c>
      <c r="J32" s="70">
        <v>0</v>
      </c>
      <c r="K32" s="70">
        <v>0</v>
      </c>
      <c r="L32" s="70">
        <v>0</v>
      </c>
      <c r="M32" s="70">
        <v>0.07092802</v>
      </c>
      <c r="N32" s="70">
        <v>0.680206</v>
      </c>
      <c r="O32" s="70">
        <v>0.769803</v>
      </c>
      <c r="P32" s="70">
        <v>0.611982</v>
      </c>
      <c r="Q32" s="70">
        <v>0.622714656</v>
      </c>
      <c r="R32" s="70">
        <v>0.467968</v>
      </c>
      <c r="S32" s="70">
        <v>0.3925367</v>
      </c>
      <c r="T32" s="70">
        <v>0.3420392</v>
      </c>
      <c r="U32" s="70">
        <v>0.274261</v>
      </c>
      <c r="V32" s="70">
        <v>0.229495</v>
      </c>
      <c r="W32" s="70">
        <v>0.439484</v>
      </c>
      <c r="X32" s="70">
        <v>0.143266</v>
      </c>
      <c r="Y32" s="70">
        <v>0.821649</v>
      </c>
      <c r="Z32" s="70">
        <v>1.358934</v>
      </c>
      <c r="AA32" s="70">
        <v>1.389836</v>
      </c>
      <c r="AB32" s="70">
        <v>1.035541</v>
      </c>
      <c r="AC32" s="70">
        <v>0.614052</v>
      </c>
      <c r="AD32" s="70">
        <v>0.645181039999962</v>
      </c>
      <c r="AE32" s="70">
        <v>0.697918</v>
      </c>
      <c r="AF32" s="70">
        <v>0.465147</v>
      </c>
      <c r="AG32" s="70">
        <v>0.336987</v>
      </c>
      <c r="AH32" s="70">
        <v>0.346493</v>
      </c>
      <c r="AI32" s="70">
        <v>0.126045</v>
      </c>
      <c r="AJ32" s="70">
        <v>0.104098</v>
      </c>
      <c r="AK32" s="70">
        <v>0.159961</v>
      </c>
      <c r="AL32" s="70">
        <v>0.107765</v>
      </c>
      <c r="AM32" s="70">
        <v>0.112131</v>
      </c>
      <c r="AN32" s="70">
        <v>0.004027</v>
      </c>
      <c r="AO32" s="70">
        <v>0.1322892</v>
      </c>
      <c r="AP32" s="70">
        <v>1.38578</v>
      </c>
      <c r="AQ32" s="70">
        <v>2.97423584633548</v>
      </c>
      <c r="AR32" s="70">
        <v>1.80935562995727</v>
      </c>
      <c r="AS32" s="70">
        <v>0.241550600271533</v>
      </c>
      <c r="AT32" s="70">
        <v>0.0693679239181283</v>
      </c>
      <c r="AU32" s="70">
        <v>0.40474077533597</v>
      </c>
      <c r="AV32" s="70">
        <v>0.106636752591596</v>
      </c>
      <c r="AW32" s="70">
        <v>0.90787603</v>
      </c>
      <c r="AX32" s="70">
        <v>0.00392476378323681</v>
      </c>
      <c r="AY32" s="70">
        <v>0</v>
      </c>
      <c r="BA32" s="111"/>
    </row>
    <row r="33" spans="1:51" ht="14.25" customHeight="1">
      <c r="A33" s="67"/>
      <c r="B33" s="68"/>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row>
    <row r="34" spans="1:51" ht="14.25">
      <c r="A34" s="54" t="s">
        <v>9</v>
      </c>
      <c r="B34" s="55"/>
      <c r="C34" s="70">
        <v>0</v>
      </c>
      <c r="D34" s="70">
        <v>0</v>
      </c>
      <c r="E34" s="70">
        <v>0</v>
      </c>
      <c r="F34" s="70">
        <v>0</v>
      </c>
      <c r="G34" s="70">
        <v>0</v>
      </c>
      <c r="H34" s="70">
        <v>0</v>
      </c>
      <c r="I34" s="70">
        <v>5.411075515</v>
      </c>
      <c r="J34" s="70">
        <v>11.078647595</v>
      </c>
      <c r="K34" s="70">
        <v>16.144612</v>
      </c>
      <c r="L34" s="70">
        <v>18.846457</v>
      </c>
      <c r="M34" s="70">
        <v>20.008125</v>
      </c>
      <c r="N34" s="70">
        <v>23.272644</v>
      </c>
      <c r="O34" s="70">
        <v>19.700349</v>
      </c>
      <c r="P34" s="70">
        <v>19.630484</v>
      </c>
      <c r="Q34" s="70">
        <v>25.527342</v>
      </c>
      <c r="R34" s="70">
        <v>29.68474</v>
      </c>
      <c r="S34" s="70">
        <v>27.89757</v>
      </c>
      <c r="T34" s="70">
        <v>22.115091</v>
      </c>
      <c r="U34" s="70">
        <v>25.146724</v>
      </c>
      <c r="V34" s="70">
        <v>24.790302</v>
      </c>
      <c r="W34" s="70">
        <v>28.66139</v>
      </c>
      <c r="X34" s="70">
        <v>19.408493</v>
      </c>
      <c r="Y34" s="70">
        <v>27.668473</v>
      </c>
      <c r="Z34" s="70">
        <v>20.478545</v>
      </c>
      <c r="AA34" s="70">
        <v>21.119312</v>
      </c>
      <c r="AB34" s="70">
        <v>17.737271</v>
      </c>
      <c r="AC34" s="70">
        <v>6.853582</v>
      </c>
      <c r="AD34" s="70">
        <v>3.592939</v>
      </c>
      <c r="AE34" s="70">
        <v>0.495658</v>
      </c>
      <c r="AF34" s="70">
        <v>0.009262</v>
      </c>
      <c r="AG34" s="70">
        <v>0</v>
      </c>
      <c r="AH34" s="70">
        <v>0.503014</v>
      </c>
      <c r="AI34" s="70">
        <v>1.592377</v>
      </c>
      <c r="AJ34" s="70">
        <v>1.834757</v>
      </c>
      <c r="AK34" s="70">
        <v>2.645803</v>
      </c>
      <c r="AL34" s="70">
        <v>4.979696</v>
      </c>
      <c r="AM34" s="70">
        <v>4.01118</v>
      </c>
      <c r="AN34" s="70">
        <v>4.563989</v>
      </c>
      <c r="AO34" s="70">
        <v>3.7188325</v>
      </c>
      <c r="AP34" s="70">
        <v>10.803665327607</v>
      </c>
      <c r="AQ34" s="70">
        <v>17.8011929956363</v>
      </c>
      <c r="AR34" s="70">
        <v>13.0728494064715</v>
      </c>
      <c r="AS34" s="70">
        <v>12.1059076250804</v>
      </c>
      <c r="AT34" s="70">
        <v>8.41720990558136</v>
      </c>
      <c r="AU34" s="70">
        <v>0.43151635260052</v>
      </c>
      <c r="AV34" s="70">
        <v>0.0614404125956731</v>
      </c>
      <c r="AW34" s="70">
        <v>0.992906702141147</v>
      </c>
      <c r="AX34" s="70">
        <v>0.23330159802</v>
      </c>
      <c r="AY34" s="70">
        <v>0.00704633853521151</v>
      </c>
    </row>
    <row r="35" spans="1:51" ht="14.25">
      <c r="A35" s="54" t="s">
        <v>35</v>
      </c>
      <c r="B35" s="66">
        <v>2</v>
      </c>
      <c r="C35" s="70">
        <v>0.107755000004568</v>
      </c>
      <c r="D35" s="70">
        <v>0.127663347289028</v>
      </c>
      <c r="E35" s="70">
        <v>0.218142004011887</v>
      </c>
      <c r="F35" s="70">
        <v>0.31228275307744</v>
      </c>
      <c r="G35" s="70">
        <v>0.400875191183683</v>
      </c>
      <c r="H35" s="70">
        <v>0.502472593593379</v>
      </c>
      <c r="I35" s="70">
        <v>0.619207981082125</v>
      </c>
      <c r="J35" s="70">
        <v>1.07216482122587</v>
      </c>
      <c r="K35" s="70">
        <v>1.26265920579245</v>
      </c>
      <c r="L35" s="70">
        <v>1.42968272528367</v>
      </c>
      <c r="M35" s="70">
        <v>2.2431804111837</v>
      </c>
      <c r="N35" s="70">
        <v>4.2343627123789</v>
      </c>
      <c r="O35" s="70">
        <v>4.94482975643343</v>
      </c>
      <c r="P35" s="70">
        <v>5.03649070510842</v>
      </c>
      <c r="Q35" s="70">
        <v>5.16791691159602</v>
      </c>
      <c r="R35" s="70">
        <v>5.24388037069737</v>
      </c>
      <c r="S35" s="70">
        <v>5.54589427127505</v>
      </c>
      <c r="T35" s="70">
        <v>6.40110373340678</v>
      </c>
      <c r="U35" s="70">
        <v>6.95498842980701</v>
      </c>
      <c r="V35" s="70">
        <v>7.06206904775765</v>
      </c>
      <c r="W35" s="70">
        <v>7.12937338260993</v>
      </c>
      <c r="X35" s="70">
        <v>6.62986253783656</v>
      </c>
      <c r="Y35" s="70">
        <v>7.42674750149802</v>
      </c>
      <c r="Z35" s="70">
        <v>8.00081611881353</v>
      </c>
      <c r="AA35" s="70">
        <v>7.94570101948897</v>
      </c>
      <c r="AB35" s="70">
        <v>8.43357814373676</v>
      </c>
      <c r="AC35" s="70">
        <v>8.7379395924032</v>
      </c>
      <c r="AD35" s="70">
        <v>9.70528221510347</v>
      </c>
      <c r="AE35" s="70">
        <v>9.47406487115894</v>
      </c>
      <c r="AF35" s="70">
        <v>7.04467292084526</v>
      </c>
      <c r="AG35" s="70">
        <v>6.86470965124913</v>
      </c>
      <c r="AH35" s="70">
        <v>6.55450443457081</v>
      </c>
      <c r="AI35" s="70">
        <v>5.98516194250987</v>
      </c>
      <c r="AJ35" s="70">
        <v>4.01756337511906</v>
      </c>
      <c r="AK35" s="70">
        <v>3.3174247011565</v>
      </c>
      <c r="AL35" s="70">
        <v>3.47428895487794</v>
      </c>
      <c r="AM35" s="70">
        <v>3.85698286350326</v>
      </c>
      <c r="AN35" s="70">
        <v>4.65189390195503</v>
      </c>
      <c r="AO35" s="70">
        <v>7.88337032009238</v>
      </c>
      <c r="AP35" s="70">
        <v>7.89135426681828</v>
      </c>
      <c r="AQ35" s="70">
        <v>8.8864572519089</v>
      </c>
      <c r="AR35" s="70">
        <v>8.12572701941356</v>
      </c>
      <c r="AS35" s="70">
        <v>7.00698077114499</v>
      </c>
      <c r="AT35" s="70">
        <v>7.55205596830543</v>
      </c>
      <c r="AU35" s="70">
        <v>8.27352333201291</v>
      </c>
      <c r="AV35" s="70">
        <v>7.43532403798638</v>
      </c>
      <c r="AW35" s="70">
        <v>7.42074938358736</v>
      </c>
      <c r="AX35" s="70">
        <v>6.84911870066325</v>
      </c>
      <c r="AY35" s="70">
        <v>7.08096217140248</v>
      </c>
    </row>
    <row r="36" spans="1:51" ht="14.25">
      <c r="A36" s="54" t="s">
        <v>10</v>
      </c>
      <c r="B36" s="55"/>
      <c r="C36" s="70">
        <v>1.0268739614</v>
      </c>
      <c r="D36" s="70">
        <v>1.18806473458</v>
      </c>
      <c r="E36" s="70">
        <v>2.2915200324</v>
      </c>
      <c r="F36" s="70">
        <v>2.1258801258</v>
      </c>
      <c r="G36" s="70">
        <v>0.89353487993</v>
      </c>
      <c r="H36" s="70">
        <v>7.75993607015</v>
      </c>
      <c r="I36" s="70">
        <v>0.78400365387</v>
      </c>
      <c r="J36" s="70">
        <v>0.6020625019</v>
      </c>
      <c r="K36" s="70">
        <v>0.482853</v>
      </c>
      <c r="L36" s="70">
        <v>0.301829</v>
      </c>
      <c r="M36" s="70">
        <v>1.265836</v>
      </c>
      <c r="N36" s="70">
        <v>0.75696</v>
      </c>
      <c r="O36" s="70">
        <v>1.258418</v>
      </c>
      <c r="P36" s="70">
        <v>0.997558</v>
      </c>
      <c r="Q36" s="70">
        <v>1.501918</v>
      </c>
      <c r="R36" s="70">
        <v>1.882585</v>
      </c>
      <c r="S36" s="70">
        <v>2.206718</v>
      </c>
      <c r="T36" s="70">
        <v>2.446333</v>
      </c>
      <c r="U36" s="70">
        <v>1.884841</v>
      </c>
      <c r="V36" s="70">
        <v>1.5752187964</v>
      </c>
      <c r="W36" s="70">
        <v>1.846845</v>
      </c>
      <c r="X36" s="70">
        <v>1.237632</v>
      </c>
      <c r="Y36" s="70">
        <v>2.475257</v>
      </c>
      <c r="Z36" s="70">
        <v>3.683541</v>
      </c>
      <c r="AA36" s="70">
        <v>3.043763</v>
      </c>
      <c r="AB36" s="70">
        <v>1.940546</v>
      </c>
      <c r="AC36" s="70">
        <v>1.636191</v>
      </c>
      <c r="AD36" s="70">
        <v>2.592263</v>
      </c>
      <c r="AE36" s="70">
        <v>1.606943</v>
      </c>
      <c r="AF36" s="70">
        <v>1.07759</v>
      </c>
      <c r="AG36" s="70">
        <v>0.903737</v>
      </c>
      <c r="AH36" s="70">
        <v>0.784686</v>
      </c>
      <c r="AI36" s="70">
        <v>0.857784</v>
      </c>
      <c r="AJ36" s="70">
        <v>3.967171</v>
      </c>
      <c r="AK36" s="70">
        <v>6.933123</v>
      </c>
      <c r="AL36" s="70">
        <v>6.6827566</v>
      </c>
      <c r="AM36" s="70">
        <v>7.4697113</v>
      </c>
      <c r="AN36" s="70">
        <v>6.487779729</v>
      </c>
      <c r="AO36" s="70">
        <v>4.76031344142554</v>
      </c>
      <c r="AP36" s="70">
        <v>2.69444849252596</v>
      </c>
      <c r="AQ36" s="70">
        <v>2.92499106598237</v>
      </c>
      <c r="AR36" s="70">
        <v>7.05591577213202</v>
      </c>
      <c r="AS36" s="70">
        <v>5.68255814958389</v>
      </c>
      <c r="AT36" s="70">
        <v>5.54261594384148</v>
      </c>
      <c r="AU36" s="70">
        <v>3.8742583680547</v>
      </c>
      <c r="AV36" s="70">
        <v>2.79821466057129</v>
      </c>
      <c r="AW36" s="70">
        <v>1.02992905377885</v>
      </c>
      <c r="AX36" s="70">
        <v>1.05575097843006</v>
      </c>
      <c r="AY36" s="70">
        <v>0.89846677430048</v>
      </c>
    </row>
    <row r="37" spans="1:51" ht="14.25">
      <c r="A37" s="54"/>
      <c r="B37" s="55"/>
      <c r="C37" s="70"/>
      <c r="AN37" s="69"/>
      <c r="AO37" s="69"/>
      <c r="AP37" s="69"/>
      <c r="AQ37" s="69"/>
      <c r="AR37" s="69"/>
      <c r="AS37" s="69"/>
      <c r="AT37" s="69"/>
      <c r="AU37" s="69"/>
      <c r="AV37" s="69"/>
      <c r="AW37" s="69"/>
      <c r="AX37" s="69"/>
      <c r="AY37" s="69"/>
    </row>
    <row r="38" spans="1:51" ht="14.25">
      <c r="A38" s="65" t="s">
        <v>29</v>
      </c>
      <c r="B38" s="66">
        <v>3</v>
      </c>
      <c r="C38" s="64">
        <v>12.8138995772357</v>
      </c>
      <c r="D38" s="64">
        <v>13.8986139544747</v>
      </c>
      <c r="E38" s="64">
        <v>37.3205213160959</v>
      </c>
      <c r="F38" s="64">
        <v>61.3624108003413</v>
      </c>
      <c r="G38" s="64">
        <v>57.5147376262042</v>
      </c>
      <c r="H38" s="64">
        <v>38.110942577866</v>
      </c>
      <c r="I38" s="64">
        <v>34.9158603210496</v>
      </c>
      <c r="J38" s="64">
        <v>42.7084145319859</v>
      </c>
      <c r="K38" s="64">
        <v>77.7286507840986</v>
      </c>
      <c r="L38" s="64">
        <v>84.39356527471631</v>
      </c>
      <c r="M38" s="64">
        <v>108.20428363208599</v>
      </c>
      <c r="N38" s="64">
        <v>137.9456572928806</v>
      </c>
      <c r="O38" s="64">
        <v>166.4987242577882</v>
      </c>
      <c r="P38" s="64">
        <v>161.07455129961178</v>
      </c>
      <c r="Q38" s="64">
        <v>176.6382359853298</v>
      </c>
      <c r="R38" s="64">
        <v>181.50973011929142</v>
      </c>
      <c r="S38" s="64">
        <v>180.58357166789958</v>
      </c>
      <c r="T38" s="64">
        <v>196.50352839213969</v>
      </c>
      <c r="U38" s="64">
        <v>208.55166571050708</v>
      </c>
      <c r="V38" s="64">
        <v>202.983150107018</v>
      </c>
      <c r="W38" s="64">
        <v>189.4983583375239</v>
      </c>
      <c r="X38" s="64">
        <v>179.00306358725794</v>
      </c>
      <c r="Y38" s="64">
        <v>204.4549125695115</v>
      </c>
      <c r="Z38" s="64">
        <v>219.06345034227715</v>
      </c>
      <c r="AA38" s="64">
        <v>191.77038957661313</v>
      </c>
      <c r="AB38" s="64">
        <v>224.49697270116</v>
      </c>
      <c r="AC38" s="64">
        <v>236.0463185091088</v>
      </c>
      <c r="AD38" s="64">
        <v>248.42581585463964</v>
      </c>
      <c r="AE38" s="64">
        <v>236.22645902397738</v>
      </c>
      <c r="AF38" s="64">
        <v>180.3032888559621</v>
      </c>
      <c r="AG38" s="64">
        <v>162.05038353207658</v>
      </c>
      <c r="AH38" s="64">
        <v>150.97213878944348</v>
      </c>
      <c r="AI38" s="64">
        <v>154.80108217608137</v>
      </c>
      <c r="AJ38" s="64">
        <v>170.2976820599701</v>
      </c>
      <c r="AK38" s="64">
        <v>160.60361485047915</v>
      </c>
      <c r="AL38" s="64">
        <v>167.24032551466246</v>
      </c>
      <c r="AM38" s="64">
        <v>179.34037736818922</v>
      </c>
      <c r="AN38" s="64">
        <v>160.4542281279158</v>
      </c>
      <c r="AO38" s="64">
        <v>172.03483956560004</v>
      </c>
      <c r="AP38" s="64">
        <v>183.15396161666584</v>
      </c>
      <c r="AQ38" s="64">
        <v>204.1501120944994</v>
      </c>
      <c r="AR38" s="64">
        <v>188.6178360993181</v>
      </c>
      <c r="AS38" s="64">
        <v>195.88161774994325</v>
      </c>
      <c r="AT38" s="64">
        <v>194.6552558475754</v>
      </c>
      <c r="AU38" s="64">
        <v>174.535346272259</v>
      </c>
      <c r="AV38" s="64">
        <v>184.31782358435308</v>
      </c>
      <c r="AW38" s="64">
        <v>180.08164133579055</v>
      </c>
      <c r="AX38" s="64">
        <v>157.52516568893458</v>
      </c>
      <c r="AY38" s="64">
        <v>143.22080105777513</v>
      </c>
    </row>
    <row r="39" spans="1:51" ht="14.25" customHeight="1" outlineLevel="1">
      <c r="A39" s="86" t="s">
        <v>23</v>
      </c>
      <c r="B39" s="87"/>
      <c r="C39" s="70">
        <v>0</v>
      </c>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70">
        <v>0</v>
      </c>
      <c r="AI39" s="70">
        <v>0.01832</v>
      </c>
      <c r="AJ39" s="70">
        <v>0.126876</v>
      </c>
      <c r="AK39" s="70">
        <v>0.218978</v>
      </c>
      <c r="AL39" s="70">
        <v>0.139629</v>
      </c>
      <c r="AM39" s="70">
        <v>0.180431</v>
      </c>
      <c r="AN39" s="70">
        <v>0.336314</v>
      </c>
      <c r="AO39" s="70">
        <v>0.415546</v>
      </c>
      <c r="AP39" s="70">
        <v>0.791263</v>
      </c>
      <c r="AQ39" s="70">
        <v>0.640215</v>
      </c>
      <c r="AR39" s="70">
        <v>0.535904</v>
      </c>
      <c r="AS39" s="70">
        <v>0.412515</v>
      </c>
      <c r="AT39" s="70">
        <v>0.202217</v>
      </c>
      <c r="AU39" s="70">
        <v>0.189341</v>
      </c>
      <c r="AV39" s="70">
        <v>0.516162</v>
      </c>
      <c r="AW39" s="70">
        <v>0.44439853</v>
      </c>
      <c r="AX39" s="70">
        <v>0.28354373</v>
      </c>
      <c r="AY39" s="70">
        <v>0.28102433</v>
      </c>
    </row>
    <row r="40" spans="1:51" ht="14.25" customHeight="1" outlineLevel="1">
      <c r="A40" s="86" t="s">
        <v>41</v>
      </c>
      <c r="B40" s="87"/>
      <c r="C40" s="70">
        <v>0</v>
      </c>
      <c r="D40" s="70">
        <v>0</v>
      </c>
      <c r="E40" s="7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70">
        <v>0</v>
      </c>
      <c r="AI40" s="70">
        <v>0</v>
      </c>
      <c r="AJ40" s="70">
        <v>0</v>
      </c>
      <c r="AK40" s="70">
        <v>0</v>
      </c>
      <c r="AL40" s="70">
        <v>0</v>
      </c>
      <c r="AM40" s="70">
        <v>0</v>
      </c>
      <c r="AN40" s="70">
        <v>0</v>
      </c>
      <c r="AO40" s="70">
        <v>6.50000000001455E-07</v>
      </c>
      <c r="AP40" s="70">
        <v>0</v>
      </c>
      <c r="AQ40" s="70">
        <v>0.12371703</v>
      </c>
      <c r="AR40" s="70">
        <v>0.080071</v>
      </c>
      <c r="AS40" s="70">
        <v>0.133891</v>
      </c>
      <c r="AT40" s="70">
        <v>0.011617</v>
      </c>
      <c r="AU40" s="70">
        <v>0.003037</v>
      </c>
      <c r="AV40" s="70">
        <v>0</v>
      </c>
      <c r="AW40" s="70">
        <v>0.030744</v>
      </c>
      <c r="AX40" s="70">
        <v>0.0342273</v>
      </c>
      <c r="AY40" s="70">
        <v>0.01886682</v>
      </c>
    </row>
    <row r="41" spans="1:51" ht="14.25" customHeight="1" outlineLevel="1">
      <c r="A41" s="86" t="s">
        <v>14</v>
      </c>
      <c r="B41" s="87"/>
      <c r="C41" s="70">
        <v>12.8138995772357</v>
      </c>
      <c r="D41" s="70">
        <v>13.8986139544747</v>
      </c>
      <c r="E41" s="70">
        <v>37.3205213160959</v>
      </c>
      <c r="F41" s="70">
        <v>61.3624108003413</v>
      </c>
      <c r="G41" s="70">
        <v>57.5147376262042</v>
      </c>
      <c r="H41" s="70">
        <v>27.728116937066</v>
      </c>
      <c r="I41" s="70">
        <v>12.1352080643496</v>
      </c>
      <c r="J41" s="70">
        <v>10.3984066682859</v>
      </c>
      <c r="K41" s="70">
        <v>11.9980647840986</v>
      </c>
      <c r="L41" s="70">
        <v>13.7622352747163</v>
      </c>
      <c r="M41" s="70">
        <v>13.434154612086</v>
      </c>
      <c r="N41" s="70">
        <v>13.4037132928806</v>
      </c>
      <c r="O41" s="70">
        <v>15.0781152577882</v>
      </c>
      <c r="P41" s="70">
        <v>13.0562642996118</v>
      </c>
      <c r="Q41" s="70">
        <v>15.0055884853298</v>
      </c>
      <c r="R41" s="70">
        <v>14.7517525192914</v>
      </c>
      <c r="S41" s="70">
        <v>15.1843529678996</v>
      </c>
      <c r="T41" s="70">
        <v>22.1790198921397</v>
      </c>
      <c r="U41" s="70">
        <v>22.1733817105071</v>
      </c>
      <c r="V41" s="70">
        <v>22.270666003418</v>
      </c>
      <c r="W41" s="70">
        <v>21.3498343375239</v>
      </c>
      <c r="X41" s="70">
        <v>21.9454395872579</v>
      </c>
      <c r="Y41" s="70">
        <v>23.7686641895115</v>
      </c>
      <c r="Z41" s="70">
        <v>24.3516149472771</v>
      </c>
      <c r="AA41" s="70">
        <v>23.1183672506131</v>
      </c>
      <c r="AB41" s="70">
        <v>24.23763570116</v>
      </c>
      <c r="AC41" s="70">
        <v>26.6650955091088</v>
      </c>
      <c r="AD41" s="70">
        <v>26.7652698146397</v>
      </c>
      <c r="AE41" s="70">
        <v>26.6832570239774</v>
      </c>
      <c r="AF41" s="70">
        <v>25.4948728559621</v>
      </c>
      <c r="AG41" s="70">
        <v>25.9040855320766</v>
      </c>
      <c r="AH41" s="70">
        <v>26.7075607894435</v>
      </c>
      <c r="AI41" s="70">
        <v>26.1223121760814</v>
      </c>
      <c r="AJ41" s="70">
        <v>22.9671100599701</v>
      </c>
      <c r="AK41" s="70">
        <v>19.6349588504792</v>
      </c>
      <c r="AL41" s="70">
        <v>16.0331937146625</v>
      </c>
      <c r="AM41" s="70">
        <v>15.8802846681892</v>
      </c>
      <c r="AN41" s="70">
        <v>15.9543362969158</v>
      </c>
      <c r="AO41" s="70">
        <v>12.9033355295023</v>
      </c>
      <c r="AP41" s="70">
        <v>11.3078882529242</v>
      </c>
      <c r="AQ41" s="70">
        <v>14.6214233553735</v>
      </c>
      <c r="AR41" s="70">
        <v>10.9451361584537</v>
      </c>
      <c r="AS41" s="70">
        <v>8.5972687713607</v>
      </c>
      <c r="AT41" s="70">
        <v>8.00174042680524</v>
      </c>
      <c r="AU41" s="70">
        <v>9.05457109495184</v>
      </c>
      <c r="AV41" s="70">
        <v>8.67221759677222</v>
      </c>
      <c r="AW41" s="70">
        <v>8.2331699748572</v>
      </c>
      <c r="AX41" s="70">
        <v>7.21893323327051</v>
      </c>
      <c r="AY41" s="70">
        <v>13.7600789646256</v>
      </c>
    </row>
    <row r="42" spans="1:51" ht="14.25" customHeight="1" outlineLevel="1">
      <c r="A42" s="86" t="s">
        <v>17</v>
      </c>
      <c r="B42" s="87"/>
      <c r="C42" s="70">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0</v>
      </c>
      <c r="AJ42" s="70">
        <v>0</v>
      </c>
      <c r="AK42" s="70">
        <v>0</v>
      </c>
      <c r="AL42" s="70">
        <v>2.17626</v>
      </c>
      <c r="AM42" s="70">
        <v>7.257985</v>
      </c>
      <c r="AN42" s="70">
        <v>4.49171377</v>
      </c>
      <c r="AO42" s="70">
        <v>3.3771454662</v>
      </c>
      <c r="AP42" s="70">
        <v>3.76783210943349</v>
      </c>
      <c r="AQ42" s="70">
        <v>5.74247730491246</v>
      </c>
      <c r="AR42" s="70">
        <v>5.61970445548758</v>
      </c>
      <c r="AS42" s="70">
        <v>3.96902104356242</v>
      </c>
      <c r="AT42" s="70">
        <v>3.43686933303562</v>
      </c>
      <c r="AU42" s="70">
        <v>5.53940950473583</v>
      </c>
      <c r="AV42" s="70">
        <v>3.99289497733047</v>
      </c>
      <c r="AW42" s="70">
        <v>2.18184003779814</v>
      </c>
      <c r="AX42" s="70">
        <v>1.74626668071941</v>
      </c>
      <c r="AY42" s="70">
        <v>1.04629886864796</v>
      </c>
    </row>
    <row r="43" spans="1:51" ht="14.25" customHeight="1" outlineLevel="1">
      <c r="A43" s="86" t="s">
        <v>27</v>
      </c>
      <c r="B43" s="87"/>
      <c r="C43" s="70">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0.735528</v>
      </c>
      <c r="AM43" s="70">
        <v>18.235783</v>
      </c>
      <c r="AN43" s="70">
        <v>18.976874</v>
      </c>
      <c r="AO43" s="70">
        <v>18.84429444</v>
      </c>
      <c r="AP43" s="70">
        <v>22.0396994012688</v>
      </c>
      <c r="AQ43" s="70">
        <v>23.661674942679</v>
      </c>
      <c r="AR43" s="70">
        <v>25.1188018916155</v>
      </c>
      <c r="AS43" s="70">
        <v>25.9340682450692</v>
      </c>
      <c r="AT43" s="70">
        <v>26.3050399804113</v>
      </c>
      <c r="AU43" s="70">
        <v>27.7782837558162</v>
      </c>
      <c r="AV43" s="70">
        <v>24.8505377230901</v>
      </c>
      <c r="AW43" s="70">
        <v>25.9363454485745</v>
      </c>
      <c r="AX43" s="70">
        <v>23.7112966034792</v>
      </c>
      <c r="AY43" s="70">
        <v>19.5919278635524</v>
      </c>
    </row>
    <row r="44" spans="1:51" ht="14.25" customHeight="1" outlineLevel="1">
      <c r="A44" s="86" t="s">
        <v>26</v>
      </c>
      <c r="B44" s="87"/>
      <c r="C44" s="70">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1.329557</v>
      </c>
      <c r="AM44" s="70">
        <v>1.900452</v>
      </c>
      <c r="AN44" s="70">
        <v>2.1067603</v>
      </c>
      <c r="AO44" s="70">
        <v>2.125092</v>
      </c>
      <c r="AP44" s="70">
        <v>1.15971523721464</v>
      </c>
      <c r="AQ44" s="70">
        <v>1.6554720808775</v>
      </c>
      <c r="AR44" s="70">
        <v>1.5651181518954</v>
      </c>
      <c r="AS44" s="70">
        <v>1.18337997408345</v>
      </c>
      <c r="AT44" s="70">
        <v>1.84555248420975</v>
      </c>
      <c r="AU44" s="70">
        <v>2.04021622859235</v>
      </c>
      <c r="AV44" s="70">
        <v>2.46067440440432</v>
      </c>
      <c r="AW44" s="70">
        <v>1.52213375146907</v>
      </c>
      <c r="AX44" s="70">
        <v>1.17194621343322</v>
      </c>
      <c r="AY44" s="70">
        <v>0.618395442284559</v>
      </c>
    </row>
    <row r="45" spans="1:51" ht="14.25" customHeight="1" outlineLevel="1">
      <c r="A45" s="86" t="s">
        <v>21</v>
      </c>
      <c r="B45" s="87"/>
      <c r="C45" s="70">
        <v>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3.137964</v>
      </c>
      <c r="AE45" s="70">
        <v>9.809077</v>
      </c>
      <c r="AF45" s="70">
        <v>8.354653</v>
      </c>
      <c r="AG45" s="70">
        <v>7.899392</v>
      </c>
      <c r="AH45" s="70">
        <v>6.279749</v>
      </c>
      <c r="AI45" s="70">
        <v>5.454392</v>
      </c>
      <c r="AJ45" s="70">
        <v>5.074418</v>
      </c>
      <c r="AK45" s="70">
        <v>5.062771</v>
      </c>
      <c r="AL45" s="70">
        <v>5.784818</v>
      </c>
      <c r="AM45" s="70">
        <v>5.206024</v>
      </c>
      <c r="AN45" s="70">
        <v>4.98357</v>
      </c>
      <c r="AO45" s="70">
        <v>9.621783</v>
      </c>
      <c r="AP45" s="70">
        <v>15.481045</v>
      </c>
      <c r="AQ45" s="70">
        <v>21.553046</v>
      </c>
      <c r="AR45" s="70">
        <v>24.0706</v>
      </c>
      <c r="AS45" s="70">
        <v>31.416934</v>
      </c>
      <c r="AT45" s="70">
        <v>34.7220323072413</v>
      </c>
      <c r="AU45" s="70">
        <v>32.394635967157</v>
      </c>
      <c r="AV45" s="70">
        <v>37.1911108319263</v>
      </c>
      <c r="AW45" s="70">
        <v>40.3645061359196</v>
      </c>
      <c r="AX45" s="70">
        <v>33.9276728832916</v>
      </c>
      <c r="AY45" s="70">
        <v>26.6122075771999</v>
      </c>
    </row>
    <row r="46" spans="1:51" ht="14.25" customHeight="1" outlineLevel="1">
      <c r="A46" s="86" t="s">
        <v>13</v>
      </c>
      <c r="B46" s="87"/>
      <c r="C46" s="70">
        <v>0</v>
      </c>
      <c r="D46" s="70">
        <v>0</v>
      </c>
      <c r="E46" s="70">
        <v>0</v>
      </c>
      <c r="F46" s="70">
        <v>0</v>
      </c>
      <c r="G46" s="70">
        <v>0</v>
      </c>
      <c r="H46" s="70">
        <v>10.3828256408</v>
      </c>
      <c r="I46" s="70">
        <v>22.7798832567</v>
      </c>
      <c r="J46" s="70">
        <v>32.2713668637</v>
      </c>
      <c r="K46" s="70">
        <v>65.713686</v>
      </c>
      <c r="L46" s="70">
        <v>70.606589</v>
      </c>
      <c r="M46" s="70">
        <v>94.063673</v>
      </c>
      <c r="N46" s="70">
        <v>122.342989</v>
      </c>
      <c r="O46" s="70">
        <v>148.757909</v>
      </c>
      <c r="P46" s="70">
        <v>144.381984</v>
      </c>
      <c r="Q46" s="70">
        <v>157.434696</v>
      </c>
      <c r="R46" s="70">
        <v>162.297646</v>
      </c>
      <c r="S46" s="70">
        <v>160.025578</v>
      </c>
      <c r="T46" s="70">
        <v>164.762789</v>
      </c>
      <c r="U46" s="70">
        <v>176.986076</v>
      </c>
      <c r="V46" s="70">
        <v>170.355981</v>
      </c>
      <c r="W46" s="70">
        <v>156.024832</v>
      </c>
      <c r="X46" s="70">
        <v>147.087266</v>
      </c>
      <c r="Y46" s="70">
        <v>165.764241</v>
      </c>
      <c r="Z46" s="70">
        <v>174.743477</v>
      </c>
      <c r="AA46" s="70">
        <v>148.147747</v>
      </c>
      <c r="AB46" s="70">
        <v>178.258347</v>
      </c>
      <c r="AC46" s="70">
        <v>187.543985</v>
      </c>
      <c r="AD46" s="70">
        <v>194.709604</v>
      </c>
      <c r="AE46" s="70">
        <v>178.025077</v>
      </c>
      <c r="AF46" s="70">
        <v>121.394393</v>
      </c>
      <c r="AG46" s="70">
        <v>105.680685</v>
      </c>
      <c r="AH46" s="70">
        <v>93.48595</v>
      </c>
      <c r="AI46" s="70">
        <v>88.750135</v>
      </c>
      <c r="AJ46" s="70">
        <v>53.119218</v>
      </c>
      <c r="AK46" s="70">
        <v>49.920404</v>
      </c>
      <c r="AL46" s="70">
        <v>54.026677</v>
      </c>
      <c r="AM46" s="70">
        <v>45.93714</v>
      </c>
      <c r="AN46" s="70">
        <v>33.997951</v>
      </c>
      <c r="AO46" s="70">
        <v>35.9092226875977</v>
      </c>
      <c r="AP46" s="70">
        <v>40.149076042</v>
      </c>
      <c r="AQ46" s="70">
        <v>49.121265655</v>
      </c>
      <c r="AR46" s="70">
        <v>36.08852067</v>
      </c>
      <c r="AS46" s="70">
        <v>35.02579479</v>
      </c>
      <c r="AT46" s="70">
        <v>33.802394</v>
      </c>
      <c r="AU46" s="70">
        <v>30.3228808</v>
      </c>
      <c r="AV46" s="70">
        <v>22.989462</v>
      </c>
      <c r="AW46" s="70">
        <v>25.3615865</v>
      </c>
      <c r="AX46" s="70">
        <v>29.319445</v>
      </c>
      <c r="AY46" s="70">
        <v>27.5146382329234</v>
      </c>
    </row>
    <row r="47" spans="1:51" ht="14.25" customHeight="1" outlineLevel="1">
      <c r="A47" s="86" t="s">
        <v>16</v>
      </c>
      <c r="B47" s="87"/>
      <c r="C47" s="70">
        <v>0</v>
      </c>
      <c r="D47" s="70">
        <v>0</v>
      </c>
      <c r="E47" s="70">
        <v>0</v>
      </c>
      <c r="F47" s="70">
        <v>0</v>
      </c>
      <c r="G47" s="70">
        <v>0</v>
      </c>
      <c r="H47" s="70">
        <v>0</v>
      </c>
      <c r="I47" s="70">
        <v>0.000769</v>
      </c>
      <c r="J47" s="70">
        <v>0.038641</v>
      </c>
      <c r="K47" s="70">
        <v>0.0169</v>
      </c>
      <c r="L47" s="70">
        <v>0.024741</v>
      </c>
      <c r="M47" s="70">
        <v>0.635528</v>
      </c>
      <c r="N47" s="70">
        <v>1.518749</v>
      </c>
      <c r="O47" s="70">
        <v>1.892897</v>
      </c>
      <c r="P47" s="70">
        <v>3.024321</v>
      </c>
      <c r="Q47" s="70">
        <v>3.575236844</v>
      </c>
      <c r="R47" s="70">
        <v>3.9923636</v>
      </c>
      <c r="S47" s="70">
        <v>3.965823</v>
      </c>
      <c r="T47" s="70">
        <v>4.8447453</v>
      </c>
      <c r="U47" s="70">
        <v>5.613374</v>
      </c>
      <c r="V47" s="70">
        <v>5.1577759</v>
      </c>
      <c r="W47" s="70">
        <v>7.317304</v>
      </c>
      <c r="X47" s="70">
        <v>8.020045</v>
      </c>
      <c r="Y47" s="70">
        <v>8.24459638</v>
      </c>
      <c r="Z47" s="70">
        <v>8.941018395</v>
      </c>
      <c r="AA47" s="70">
        <v>8.984728326</v>
      </c>
      <c r="AB47" s="70">
        <v>9.754593</v>
      </c>
      <c r="AC47" s="70">
        <v>9.078168</v>
      </c>
      <c r="AD47" s="70">
        <v>9.084406</v>
      </c>
      <c r="AE47" s="70">
        <v>5.800712</v>
      </c>
      <c r="AF47" s="70">
        <v>6.676216</v>
      </c>
      <c r="AG47" s="70">
        <v>8.051104</v>
      </c>
      <c r="AH47" s="70">
        <v>9.170557</v>
      </c>
      <c r="AI47" s="70">
        <v>7.425367</v>
      </c>
      <c r="AJ47" s="70">
        <v>5.727798</v>
      </c>
      <c r="AK47" s="70">
        <v>5.619592</v>
      </c>
      <c r="AL47" s="70">
        <v>6.875268</v>
      </c>
      <c r="AM47" s="70">
        <v>4.802199</v>
      </c>
      <c r="AN47" s="70">
        <v>2.274721511</v>
      </c>
      <c r="AO47" s="70">
        <v>3.652625</v>
      </c>
      <c r="AP47" s="70">
        <v>2.855836</v>
      </c>
      <c r="AQ47" s="70">
        <v>2.513236</v>
      </c>
      <c r="AR47" s="70">
        <v>2.187262</v>
      </c>
      <c r="AS47" s="70">
        <v>1.129889</v>
      </c>
      <c r="AT47" s="70">
        <v>0.706480206606713</v>
      </c>
      <c r="AU47" s="70">
        <v>0.983199379564651</v>
      </c>
      <c r="AV47" s="70">
        <v>3.67516806957205</v>
      </c>
      <c r="AW47" s="70">
        <v>3.41774150317818</v>
      </c>
      <c r="AX47" s="70">
        <v>3.32346649242537</v>
      </c>
      <c r="AY47" s="70">
        <v>2.54675536419999</v>
      </c>
    </row>
    <row r="48" spans="1:51" ht="14.25" customHeight="1" outlineLevel="1">
      <c r="A48" s="86" t="s">
        <v>19</v>
      </c>
      <c r="B48" s="87"/>
      <c r="C48" s="70">
        <v>0</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0.828029</v>
      </c>
      <c r="AB48" s="70">
        <v>1.128648</v>
      </c>
      <c r="AC48" s="70">
        <v>1.440603</v>
      </c>
      <c r="AD48" s="70">
        <v>1.301843</v>
      </c>
      <c r="AE48" s="70">
        <v>1.188563</v>
      </c>
      <c r="AF48" s="70">
        <v>0.698225</v>
      </c>
      <c r="AG48" s="70">
        <v>0.790553</v>
      </c>
      <c r="AH48" s="70">
        <v>1.379809</v>
      </c>
      <c r="AI48" s="70">
        <v>1.492609</v>
      </c>
      <c r="AJ48" s="70">
        <v>1.596881</v>
      </c>
      <c r="AK48" s="70">
        <v>0.334358</v>
      </c>
      <c r="AL48" s="70">
        <v>0.411378</v>
      </c>
      <c r="AM48" s="70">
        <v>0.9344287</v>
      </c>
      <c r="AN48" s="70">
        <v>0.75202035</v>
      </c>
      <c r="AO48" s="70">
        <v>1.490516847</v>
      </c>
      <c r="AP48" s="70">
        <v>0.970568017882679</v>
      </c>
      <c r="AQ48" s="70">
        <v>1.44400516620733</v>
      </c>
      <c r="AR48" s="70">
        <v>2.00168161088923</v>
      </c>
      <c r="AS48" s="70">
        <v>1.06949526974066</v>
      </c>
      <c r="AT48" s="70">
        <v>1.02372779153344</v>
      </c>
      <c r="AU48" s="70">
        <v>0.668031965690449</v>
      </c>
      <c r="AV48" s="70">
        <v>1.42039521790294</v>
      </c>
      <c r="AW48" s="70">
        <v>0.9830789749783</v>
      </c>
      <c r="AX48" s="70">
        <v>0.596603513528728</v>
      </c>
      <c r="AY48" s="70">
        <v>0.798188814300777</v>
      </c>
    </row>
    <row r="49" spans="1:51" ht="14.25" customHeight="1" outlineLevel="1">
      <c r="A49" s="86" t="s">
        <v>15</v>
      </c>
      <c r="B49" s="87"/>
      <c r="C49" s="70">
        <v>0</v>
      </c>
      <c r="D49" s="70">
        <v>0</v>
      </c>
      <c r="E49" s="70">
        <v>0</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70">
        <v>0</v>
      </c>
      <c r="AE49" s="70">
        <v>0</v>
      </c>
      <c r="AF49" s="70">
        <v>0</v>
      </c>
      <c r="AG49" s="70">
        <v>0</v>
      </c>
      <c r="AH49" s="70">
        <v>0</v>
      </c>
      <c r="AI49" s="70">
        <v>14.038071</v>
      </c>
      <c r="AJ49" s="70">
        <v>69.764771</v>
      </c>
      <c r="AK49" s="70">
        <v>70.548667</v>
      </c>
      <c r="AL49" s="70">
        <v>69.011422</v>
      </c>
      <c r="AM49" s="70">
        <v>70.60898</v>
      </c>
      <c r="AN49" s="70">
        <v>68.919606</v>
      </c>
      <c r="AO49" s="70">
        <v>73.67998578</v>
      </c>
      <c r="AP49" s="70">
        <v>73.588434645</v>
      </c>
      <c r="AQ49" s="70">
        <v>71.637354761</v>
      </c>
      <c r="AR49" s="70">
        <v>67.5553937440177</v>
      </c>
      <c r="AS49" s="70">
        <v>74.7004347417853</v>
      </c>
      <c r="AT49" s="70">
        <v>72.0914840017395</v>
      </c>
      <c r="AU49" s="70">
        <v>52.8121775139174</v>
      </c>
      <c r="AV49" s="70">
        <v>67.7320147559988</v>
      </c>
      <c r="AW49" s="70">
        <v>53.975966509543</v>
      </c>
      <c r="AX49" s="70">
        <v>37.7341863181777</v>
      </c>
      <c r="AY49" s="70">
        <v>33.1902778022132</v>
      </c>
    </row>
    <row r="50" spans="1:51" ht="14.25" customHeight="1" outlineLevel="1">
      <c r="A50" s="86" t="s">
        <v>22</v>
      </c>
      <c r="B50" s="87"/>
      <c r="C50" s="70">
        <v>0</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0.549489</v>
      </c>
      <c r="AF50" s="70">
        <v>1.716618</v>
      </c>
      <c r="AG50" s="70">
        <v>3.565441</v>
      </c>
      <c r="AH50" s="70">
        <v>6.841614</v>
      </c>
      <c r="AI50" s="70">
        <v>4.782706</v>
      </c>
      <c r="AJ50" s="70">
        <v>2.98039</v>
      </c>
      <c r="AK50" s="70">
        <v>2.118272</v>
      </c>
      <c r="AL50" s="70">
        <v>1.59732228</v>
      </c>
      <c r="AM50" s="70">
        <v>0.910069</v>
      </c>
      <c r="AN50" s="70">
        <v>0.76922506</v>
      </c>
      <c r="AO50" s="70">
        <v>0.65999848</v>
      </c>
      <c r="AP50" s="70">
        <v>0.51241515054913</v>
      </c>
      <c r="AQ50" s="70">
        <v>0.492753869612845</v>
      </c>
      <c r="AR50" s="70">
        <v>1.05365396854574</v>
      </c>
      <c r="AS50" s="70">
        <v>0.8026861898</v>
      </c>
      <c r="AT50" s="70">
        <v>0.58080879</v>
      </c>
      <c r="AU50" s="70">
        <v>0.399039073</v>
      </c>
      <c r="AV50" s="70">
        <v>0.31884479</v>
      </c>
      <c r="AW50" s="70">
        <v>0.179264564725558</v>
      </c>
      <c r="AX50" s="70">
        <v>0.228922461732627</v>
      </c>
      <c r="AY50" s="70">
        <v>0.10615806971306</v>
      </c>
    </row>
    <row r="51" spans="1:51" ht="14.25" customHeight="1" outlineLevel="1">
      <c r="A51" s="86" t="s">
        <v>42</v>
      </c>
      <c r="B51" s="87"/>
      <c r="C51" s="70">
        <v>0</v>
      </c>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0.629365</v>
      </c>
      <c r="AO51" s="70">
        <v>1.499736</v>
      </c>
      <c r="AP51" s="70">
        <v>1.367698</v>
      </c>
      <c r="AQ51" s="70">
        <v>0.305215</v>
      </c>
      <c r="AR51" s="70">
        <v>0.176174</v>
      </c>
      <c r="AS51" s="70">
        <v>0.079367</v>
      </c>
      <c r="AT51" s="70">
        <v>0.142559</v>
      </c>
      <c r="AU51" s="70">
        <v>0.194044</v>
      </c>
      <c r="AV51" s="70">
        <v>0.183102</v>
      </c>
      <c r="AW51" s="70">
        <v>0.11599902</v>
      </c>
      <c r="AX51" s="70">
        <v>0.08418847</v>
      </c>
      <c r="AY51" s="70">
        <v>0.08677648</v>
      </c>
    </row>
    <row r="52" spans="1:51" ht="14.25" customHeight="1" outlineLevel="1">
      <c r="A52" s="86" t="s">
        <v>28</v>
      </c>
      <c r="B52" s="87"/>
      <c r="C52" s="70">
        <v>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0.004098</v>
      </c>
      <c r="AJ52" s="70">
        <v>0.019236</v>
      </c>
      <c r="AK52" s="70">
        <v>0.016317</v>
      </c>
      <c r="AL52" s="70">
        <v>0.020726</v>
      </c>
      <c r="AM52" s="70">
        <v>0.019684</v>
      </c>
      <c r="AN52" s="70">
        <v>0.009704</v>
      </c>
      <c r="AO52" s="70">
        <v>0.0096037</v>
      </c>
      <c r="AP52" s="70">
        <v>0.00924584603918252</v>
      </c>
      <c r="AQ52" s="70">
        <v>0.00544892889030537</v>
      </c>
      <c r="AR52" s="70">
        <v>0</v>
      </c>
      <c r="AS52" s="70">
        <v>0</v>
      </c>
      <c r="AT52" s="70">
        <v>0.00425249586972589</v>
      </c>
      <c r="AU52" s="70">
        <v>0.0054835168841579</v>
      </c>
      <c r="AV52" s="70">
        <v>0.00213832500190666</v>
      </c>
      <c r="AW52" s="70">
        <v>0.00129624626598732</v>
      </c>
      <c r="AX52" s="70">
        <v>0.00138566740010599</v>
      </c>
      <c r="AY52" s="70">
        <v>0.00178783005428797</v>
      </c>
    </row>
    <row r="53" spans="1:51" ht="14.25" customHeight="1" outlineLevel="1">
      <c r="A53" s="86" t="s">
        <v>20</v>
      </c>
      <c r="B53" s="87"/>
      <c r="C53" s="70">
        <v>0</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4.862964</v>
      </c>
      <c r="Z53" s="70">
        <v>8.939286</v>
      </c>
      <c r="AA53" s="70">
        <v>8.816131</v>
      </c>
      <c r="AB53" s="70">
        <v>9.672754</v>
      </c>
      <c r="AC53" s="70">
        <v>10.437447</v>
      </c>
      <c r="AD53" s="70">
        <v>12.668418</v>
      </c>
      <c r="AE53" s="70">
        <v>13.339791</v>
      </c>
      <c r="AF53" s="70">
        <v>15.276722</v>
      </c>
      <c r="AG53" s="70">
        <v>9.561728</v>
      </c>
      <c r="AH53" s="70">
        <v>6.667417</v>
      </c>
      <c r="AI53" s="70">
        <v>5.327746</v>
      </c>
      <c r="AJ53" s="70">
        <v>3.460914</v>
      </c>
      <c r="AK53" s="70">
        <v>1.079969</v>
      </c>
      <c r="AL53" s="70">
        <v>0</v>
      </c>
      <c r="AM53" s="70">
        <v>0</v>
      </c>
      <c r="AN53" s="70">
        <v>0</v>
      </c>
      <c r="AO53" s="70">
        <v>0</v>
      </c>
      <c r="AP53" s="70">
        <v>0</v>
      </c>
      <c r="AQ53" s="70">
        <v>0</v>
      </c>
      <c r="AR53" s="70">
        <v>0</v>
      </c>
      <c r="AS53" s="70">
        <v>0</v>
      </c>
      <c r="AT53" s="70">
        <v>0</v>
      </c>
      <c r="AU53" s="70">
        <v>0</v>
      </c>
      <c r="AV53" s="70">
        <v>0</v>
      </c>
      <c r="AW53" s="70">
        <v>0</v>
      </c>
      <c r="AX53" s="70">
        <v>0</v>
      </c>
      <c r="AY53" s="70">
        <v>0</v>
      </c>
    </row>
    <row r="54" spans="1:51" ht="14.25" customHeight="1" outlineLevel="1">
      <c r="A54" s="86" t="s">
        <v>25</v>
      </c>
      <c r="B54" s="87"/>
      <c r="C54" s="70">
        <v>0</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c r="AG54" s="70">
        <v>0</v>
      </c>
      <c r="AH54" s="70">
        <v>0</v>
      </c>
      <c r="AI54" s="70">
        <v>0</v>
      </c>
      <c r="AJ54" s="70">
        <v>0.256835</v>
      </c>
      <c r="AK54" s="70">
        <v>1.051581</v>
      </c>
      <c r="AL54" s="70">
        <v>1.363814</v>
      </c>
      <c r="AM54" s="70">
        <v>1.291653</v>
      </c>
      <c r="AN54" s="70">
        <v>1.170943</v>
      </c>
      <c r="AO54" s="70">
        <v>1.06311457</v>
      </c>
      <c r="AP54" s="70">
        <v>0.854374892513589</v>
      </c>
      <c r="AQ54" s="70">
        <v>0.894423140302229</v>
      </c>
      <c r="AR54" s="70">
        <v>0.862626834032803</v>
      </c>
      <c r="AS54" s="70">
        <v>0.846962634910339</v>
      </c>
      <c r="AT54" s="70">
        <v>0.731318731731732</v>
      </c>
      <c r="AU54" s="70">
        <v>0.641210303496255</v>
      </c>
      <c r="AV54" s="70">
        <v>0.410591928632502</v>
      </c>
      <c r="AW54" s="70">
        <v>0</v>
      </c>
      <c r="AX54" s="70">
        <v>0</v>
      </c>
      <c r="AY54" s="70">
        <v>0</v>
      </c>
    </row>
    <row r="55" spans="1:51" ht="14.25" customHeight="1" outlineLevel="1">
      <c r="A55" s="86" t="s">
        <v>24</v>
      </c>
      <c r="B55" s="87"/>
      <c r="C55" s="70">
        <v>0</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1.017281</v>
      </c>
      <c r="AJ55" s="70">
        <v>4.903659</v>
      </c>
      <c r="AK55" s="70">
        <v>4.774003</v>
      </c>
      <c r="AL55" s="70">
        <v>7.696129</v>
      </c>
      <c r="AM55" s="70">
        <v>6.105028</v>
      </c>
      <c r="AN55" s="70">
        <v>5.0720444</v>
      </c>
      <c r="AO55" s="70">
        <v>6.7824102153</v>
      </c>
      <c r="AP55" s="70">
        <v>7.19727850184012</v>
      </c>
      <c r="AQ55" s="70">
        <v>7.03491174211832</v>
      </c>
      <c r="AR55" s="70">
        <v>8.91883044367113</v>
      </c>
      <c r="AS55" s="70">
        <v>10.2741653672687</v>
      </c>
      <c r="AT55" s="70">
        <v>10.8628811806404</v>
      </c>
      <c r="AU55" s="70">
        <v>11.0249883474004</v>
      </c>
      <c r="AV55" s="70">
        <v>9.70262091449118</v>
      </c>
      <c r="AW55" s="70">
        <v>16.429376118481</v>
      </c>
      <c r="AX55" s="70">
        <v>18.1420141914761</v>
      </c>
      <c r="AY55" s="70">
        <v>17.04503991806</v>
      </c>
    </row>
    <row r="56" spans="1:51" ht="14.25" customHeight="1" outlineLevel="1">
      <c r="A56" s="86" t="s">
        <v>18</v>
      </c>
      <c r="B56" s="87"/>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70">
        <v>1.015281</v>
      </c>
      <c r="T56" s="70">
        <v>4.374935</v>
      </c>
      <c r="U56" s="70">
        <v>3.504573</v>
      </c>
      <c r="V56" s="70">
        <v>4.9692322036</v>
      </c>
      <c r="W56" s="70">
        <v>4.366904</v>
      </c>
      <c r="X56" s="70">
        <v>1.807047</v>
      </c>
      <c r="Y56" s="70">
        <v>1.060803</v>
      </c>
      <c r="Z56" s="70">
        <v>0.758043</v>
      </c>
      <c r="AA56" s="70">
        <v>0.492749</v>
      </c>
      <c r="AB56" s="70">
        <v>0.411582</v>
      </c>
      <c r="AC56" s="70">
        <v>0.267458</v>
      </c>
      <c r="AD56" s="70">
        <v>0.283427</v>
      </c>
      <c r="AE56" s="70">
        <v>0.272766</v>
      </c>
      <c r="AF56" s="70">
        <v>0.226481</v>
      </c>
      <c r="AG56" s="70">
        <v>0.260703</v>
      </c>
      <c r="AH56" s="70">
        <v>0.125877</v>
      </c>
      <c r="AI56" s="70">
        <v>0.243992</v>
      </c>
      <c r="AJ56" s="70">
        <v>0.195478</v>
      </c>
      <c r="AK56" s="70">
        <v>0.069754</v>
      </c>
      <c r="AL56" s="70">
        <v>0.011104</v>
      </c>
      <c r="AM56" s="70">
        <v>0.023526</v>
      </c>
      <c r="AN56" s="70">
        <v>0.00907944</v>
      </c>
      <c r="AO56" s="70">
        <v>0.000366</v>
      </c>
      <c r="AP56" s="70">
        <v>0.01284552</v>
      </c>
      <c r="AQ56" s="70">
        <v>0.0573873</v>
      </c>
      <c r="AR56" s="70">
        <v>0.0331452</v>
      </c>
      <c r="AS56" s="70">
        <v>0.066947</v>
      </c>
      <c r="AT56" s="70">
        <v>0.12037</v>
      </c>
      <c r="AU56" s="70">
        <v>0.129881</v>
      </c>
      <c r="AV56" s="70">
        <v>0.096619</v>
      </c>
      <c r="AW56" s="70">
        <v>0</v>
      </c>
      <c r="AX56" s="70">
        <v>0.000862</v>
      </c>
      <c r="AY56" s="70">
        <v>0.00237868</v>
      </c>
    </row>
    <row r="57" spans="1:51" ht="14.25" customHeight="1" outlineLevel="1">
      <c r="A57" s="86" t="s">
        <v>67</v>
      </c>
      <c r="B57" s="87"/>
      <c r="C57" s="70">
        <v>0</v>
      </c>
      <c r="D57" s="70">
        <v>0</v>
      </c>
      <c r="E57" s="70">
        <v>0</v>
      </c>
      <c r="F57" s="70">
        <v>0</v>
      </c>
      <c r="G57" s="70">
        <v>0</v>
      </c>
      <c r="H57" s="70">
        <v>0</v>
      </c>
      <c r="I57" s="70">
        <v>0</v>
      </c>
      <c r="J57" s="70">
        <v>0</v>
      </c>
      <c r="K57" s="70">
        <v>0</v>
      </c>
      <c r="L57" s="70">
        <v>0</v>
      </c>
      <c r="M57" s="70">
        <v>0.07092802</v>
      </c>
      <c r="N57" s="70">
        <v>0.680206</v>
      </c>
      <c r="O57" s="70">
        <v>0.769803</v>
      </c>
      <c r="P57" s="70">
        <v>0.611982</v>
      </c>
      <c r="Q57" s="70">
        <v>0.622714656</v>
      </c>
      <c r="R57" s="70">
        <v>0.467968</v>
      </c>
      <c r="S57" s="70">
        <v>0.3925367</v>
      </c>
      <c r="T57" s="70">
        <v>0.3420392</v>
      </c>
      <c r="U57" s="70">
        <v>0.274261</v>
      </c>
      <c r="V57" s="70">
        <v>0.229495</v>
      </c>
      <c r="W57" s="70">
        <v>0.439484</v>
      </c>
      <c r="X57" s="70">
        <v>0.143266</v>
      </c>
      <c r="Y57" s="70">
        <v>0.753644</v>
      </c>
      <c r="Z57" s="70">
        <v>1.330011</v>
      </c>
      <c r="AA57" s="70">
        <v>1.382638</v>
      </c>
      <c r="AB57" s="70">
        <v>1.033413</v>
      </c>
      <c r="AC57" s="70">
        <v>0.613562</v>
      </c>
      <c r="AD57" s="70">
        <v>0.474884039999962</v>
      </c>
      <c r="AE57" s="70">
        <v>0.557727</v>
      </c>
      <c r="AF57" s="70">
        <v>0.465108</v>
      </c>
      <c r="AG57" s="70">
        <v>0.336692</v>
      </c>
      <c r="AH57" s="70">
        <v>0.313605</v>
      </c>
      <c r="AI57" s="70">
        <v>0.124053</v>
      </c>
      <c r="AJ57" s="70">
        <v>0.104098</v>
      </c>
      <c r="AK57" s="70">
        <v>0.15399</v>
      </c>
      <c r="AL57" s="70">
        <v>0.02749952</v>
      </c>
      <c r="AM57" s="70">
        <v>0.04671</v>
      </c>
      <c r="AN57" s="70">
        <v>0</v>
      </c>
      <c r="AO57" s="70">
        <v>6.32E-05</v>
      </c>
      <c r="AP57" s="70">
        <v>1.088746</v>
      </c>
      <c r="AQ57" s="70">
        <v>2.64608481752594</v>
      </c>
      <c r="AR57" s="70">
        <v>1.80521197070928</v>
      </c>
      <c r="AS57" s="70">
        <v>0.238797722362483</v>
      </c>
      <c r="AT57" s="70">
        <v>0.0639111177506669</v>
      </c>
      <c r="AU57" s="70">
        <v>0.354915821052461</v>
      </c>
      <c r="AV57" s="70">
        <v>0.103269049230307</v>
      </c>
      <c r="AW57" s="70">
        <v>0.90419402</v>
      </c>
      <c r="AX57" s="70">
        <v>0.00020493</v>
      </c>
      <c r="AY57" s="70">
        <v>0</v>
      </c>
    </row>
    <row r="58" spans="1:51" ht="14.25" customHeight="1">
      <c r="A58" s="67"/>
      <c r="B58" s="68"/>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row>
    <row r="59" spans="1:51" ht="14.25">
      <c r="A59" s="73" t="s">
        <v>38</v>
      </c>
      <c r="B59" s="74"/>
      <c r="C59" s="64">
        <v>1.618454016</v>
      </c>
      <c r="D59" s="64">
        <v>1.967332016</v>
      </c>
      <c r="E59" s="64">
        <v>0</v>
      </c>
      <c r="F59" s="64">
        <v>1.969385056</v>
      </c>
      <c r="G59" s="64">
        <v>1.765956024</v>
      </c>
      <c r="H59" s="64">
        <v>1.704496032</v>
      </c>
      <c r="I59" s="64">
        <v>1.45729352</v>
      </c>
      <c r="J59" s="64">
        <v>1.45729352</v>
      </c>
      <c r="K59" s="64">
        <v>1.30790252</v>
      </c>
      <c r="L59" s="64">
        <v>1.112981004</v>
      </c>
      <c r="M59" s="64">
        <v>0.94527061328125</v>
      </c>
      <c r="N59" s="64">
        <v>0.7000682109375</v>
      </c>
      <c r="O59" s="64">
        <v>0.389178752929688</v>
      </c>
      <c r="P59" s="64">
        <v>0.150851457070313</v>
      </c>
      <c r="Q59" s="64">
        <v>0.111303202998906</v>
      </c>
      <c r="R59" s="64">
        <v>0.100260719726563</v>
      </c>
      <c r="S59" s="64">
        <v>0.0683276611328125</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0</v>
      </c>
    </row>
    <row r="60" spans="1:51" ht="14.25">
      <c r="A60" s="73"/>
      <c r="B60" s="74"/>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row>
    <row r="61" spans="1:51" ht="14.25">
      <c r="A61" s="67" t="s">
        <v>8</v>
      </c>
      <c r="B61" s="68"/>
      <c r="C61" s="64">
        <v>0</v>
      </c>
      <c r="D61" s="64">
        <v>0</v>
      </c>
      <c r="E61" s="64">
        <v>0</v>
      </c>
      <c r="F61" s="64">
        <v>0</v>
      </c>
      <c r="G61" s="64">
        <v>0</v>
      </c>
      <c r="H61" s="64">
        <v>0</v>
      </c>
      <c r="I61" s="64">
        <v>0.122369998931885</v>
      </c>
      <c r="J61" s="64">
        <v>-0.00167000007629395</v>
      </c>
      <c r="K61" s="64">
        <v>0.0223700008392333</v>
      </c>
      <c r="L61" s="64">
        <v>0.0266500024795532</v>
      </c>
      <c r="M61" s="64">
        <v>0.0235899991989136</v>
      </c>
      <c r="N61" s="64">
        <v>-0.0107100009918214</v>
      </c>
      <c r="O61" s="64">
        <v>0.0309000008392335</v>
      </c>
      <c r="P61" s="64">
        <v>0.0528599927139282</v>
      </c>
      <c r="Q61" s="64">
        <v>0.0303300060653687</v>
      </c>
      <c r="R61" s="64">
        <v>-0.0213600000000001</v>
      </c>
      <c r="S61" s="64">
        <v>-0.01902</v>
      </c>
      <c r="T61" s="64">
        <v>0.000420000000000073</v>
      </c>
      <c r="U61" s="64">
        <v>0.000269999999999986</v>
      </c>
      <c r="V61" s="64">
        <v>-0.023</v>
      </c>
      <c r="W61" s="64">
        <v>-0.01</v>
      </c>
      <c r="X61" s="64">
        <v>-0.011</v>
      </c>
      <c r="Y61" s="64">
        <v>0.043</v>
      </c>
      <c r="Z61" s="64">
        <v>-0.023</v>
      </c>
      <c r="AA61" s="64">
        <v>0.026</v>
      </c>
      <c r="AB61" s="64">
        <v>0.0833115909090909</v>
      </c>
      <c r="AC61" s="64">
        <v>-0.118</v>
      </c>
      <c r="AD61" s="64">
        <v>-0.011</v>
      </c>
      <c r="AE61" s="64">
        <v>-0.00599999999999999</v>
      </c>
      <c r="AF61" s="64">
        <v>0.00499999999999999</v>
      </c>
      <c r="AG61" s="64">
        <v>0.017</v>
      </c>
      <c r="AH61" s="64">
        <v>-0.017</v>
      </c>
      <c r="AI61" s="64">
        <v>-0.009</v>
      </c>
      <c r="AJ61" s="64">
        <v>0.05025</v>
      </c>
      <c r="AK61" s="64">
        <v>-0.02336</v>
      </c>
      <c r="AL61" s="64">
        <v>2.076739194</v>
      </c>
      <c r="AM61" s="64">
        <v>5.884807486</v>
      </c>
      <c r="AN61" s="64">
        <v>3.293766916</v>
      </c>
      <c r="AO61" s="64">
        <v>-1.945373596</v>
      </c>
      <c r="AP61" s="64">
        <v>2.03822274</v>
      </c>
      <c r="AQ61" s="64">
        <v>-0.367341659000002</v>
      </c>
      <c r="AR61" s="64">
        <v>-2.1167842</v>
      </c>
      <c r="AS61" s="64">
        <v>0.966338119000002</v>
      </c>
      <c r="AT61" s="64">
        <v>-3.12170305</v>
      </c>
      <c r="AU61" s="64">
        <v>-0.975309753496381</v>
      </c>
      <c r="AV61" s="64">
        <v>-0.696270180779115</v>
      </c>
      <c r="AW61" s="64">
        <v>0.584905771325171</v>
      </c>
      <c r="AX61" s="64">
        <v>4.089278814</v>
      </c>
      <c r="AY61" s="64">
        <v>0.564271653999999</v>
      </c>
    </row>
    <row r="62" spans="1:51" ht="14.25">
      <c r="A62" s="54"/>
      <c r="B62" s="55"/>
      <c r="AN62" s="69"/>
      <c r="AO62" s="69"/>
      <c r="AP62" s="69"/>
      <c r="AQ62" s="69"/>
      <c r="AR62" s="69"/>
      <c r="AS62" s="69"/>
      <c r="AT62" s="69"/>
      <c r="AU62" s="69"/>
      <c r="AV62" s="69"/>
      <c r="AW62" s="69"/>
      <c r="AX62" s="69"/>
      <c r="AY62" s="69"/>
    </row>
    <row r="63" spans="1:51" ht="14.25">
      <c r="A63" s="67" t="s">
        <v>36</v>
      </c>
      <c r="B63" s="68"/>
      <c r="C63" s="72">
        <v>6.16737370402</v>
      </c>
      <c r="D63" s="72">
        <v>4.527174781485</v>
      </c>
      <c r="E63" s="72">
        <v>27.89191002787</v>
      </c>
      <c r="F63" s="72">
        <v>55.42165385089999</v>
      </c>
      <c r="G63" s="72">
        <v>51.283714077899994</v>
      </c>
      <c r="H63" s="72">
        <v>29.529207457250006</v>
      </c>
      <c r="I63" s="72">
        <v>24.343368380460003</v>
      </c>
      <c r="J63" s="72">
        <v>28.026501696830003</v>
      </c>
      <c r="K63" s="72">
        <v>61.83298006108339</v>
      </c>
      <c r="L63" s="72">
        <v>59.4178442978925</v>
      </c>
      <c r="M63" s="72">
        <v>64.827388886066</v>
      </c>
      <c r="N63" s="72">
        <v>86.12005208771463</v>
      </c>
      <c r="O63" s="72">
        <v>85.47007907918002</v>
      </c>
      <c r="P63" s="72">
        <v>80.34377068191692</v>
      </c>
      <c r="Q63" s="72">
        <v>93.07889441634421</v>
      </c>
      <c r="R63" s="72">
        <v>96.0611491228226</v>
      </c>
      <c r="S63" s="72">
        <v>96.25337723700927</v>
      </c>
      <c r="T63" s="72">
        <v>103.1034600322337</v>
      </c>
      <c r="U63" s="72">
        <v>115.26611751476018</v>
      </c>
      <c r="V63" s="72">
        <v>107.20275902587531</v>
      </c>
      <c r="W63" s="72">
        <v>87.43067178208109</v>
      </c>
      <c r="X63" s="72">
        <v>69.26516828999998</v>
      </c>
      <c r="Y63" s="72">
        <v>81.00383935256383</v>
      </c>
      <c r="Z63" s="72">
        <v>99.41718443052021</v>
      </c>
      <c r="AA63" s="72">
        <v>79.13954380926981</v>
      </c>
      <c r="AB63" s="72">
        <v>95.76303804427864</v>
      </c>
      <c r="AC63" s="72">
        <v>94.724262055399</v>
      </c>
      <c r="AD63" s="72">
        <v>116.35971773975179</v>
      </c>
      <c r="AE63" s="72">
        <v>99.1007389442923</v>
      </c>
      <c r="AF63" s="72">
        <v>91.4486084858425</v>
      </c>
      <c r="AG63" s="72">
        <v>67.972079709</v>
      </c>
      <c r="AH63" s="72">
        <v>87.11666786650022</v>
      </c>
      <c r="AI63" s="72">
        <v>88.41326139431591</v>
      </c>
      <c r="AJ63" s="72">
        <v>104.82147138897592</v>
      </c>
      <c r="AK63" s="72">
        <v>90.05503013380068</v>
      </c>
      <c r="AL63" s="72">
        <v>78.34892218759471</v>
      </c>
      <c r="AM63" s="72">
        <v>90.5386303762581</v>
      </c>
      <c r="AN63" s="72">
        <v>78.5532216197875</v>
      </c>
      <c r="AO63" s="72">
        <v>80.44946017887996</v>
      </c>
      <c r="AP63" s="72">
        <v>78.2039689342891</v>
      </c>
      <c r="AQ63" s="72">
        <v>65.94810293703048</v>
      </c>
      <c r="AR63" s="72">
        <v>63.340386449216616</v>
      </c>
      <c r="AS63" s="72">
        <v>55.14047497434098</v>
      </c>
      <c r="AT63" s="72">
        <v>66.16678134054189</v>
      </c>
      <c r="AU63" s="72">
        <v>57.012999317711696</v>
      </c>
      <c r="AV63" s="72">
        <v>56.85814877892004</v>
      </c>
      <c r="AW63" s="72">
        <v>59.51606177058748</v>
      </c>
      <c r="AX63" s="72">
        <v>48.3078071590692</v>
      </c>
      <c r="AY63" s="72">
        <v>46.44128122220758</v>
      </c>
    </row>
    <row r="64" spans="1:51" ht="14.25" outlineLevel="1">
      <c r="A64" s="75" t="s">
        <v>4</v>
      </c>
      <c r="B64" s="55"/>
      <c r="C64" s="70">
        <v>2.38824</v>
      </c>
      <c r="D64" s="70">
        <v>0.35952</v>
      </c>
      <c r="E64" s="70">
        <v>22.82952</v>
      </c>
      <c r="F64" s="70">
        <v>50.48688</v>
      </c>
      <c r="G64" s="70">
        <v>48.0216</v>
      </c>
      <c r="H64" s="70">
        <v>24.69132</v>
      </c>
      <c r="I64" s="70">
        <v>18.88764</v>
      </c>
      <c r="J64" s="70">
        <v>22.9836</v>
      </c>
      <c r="K64" s="70">
        <v>55.76412</v>
      </c>
      <c r="L64" s="70">
        <v>52.54128</v>
      </c>
      <c r="M64" s="70">
        <v>57.88272</v>
      </c>
      <c r="N64" s="70">
        <v>73.1686666800241</v>
      </c>
      <c r="O64" s="70">
        <v>49.16068683822</v>
      </c>
      <c r="P64" s="70">
        <v>50.233999014063</v>
      </c>
      <c r="Q64" s="70">
        <v>54.9887109573982</v>
      </c>
      <c r="R64" s="70">
        <v>58.3759950857316</v>
      </c>
      <c r="S64" s="70">
        <v>56.9827190427482</v>
      </c>
      <c r="T64" s="70">
        <v>69.4769472849498</v>
      </c>
      <c r="U64" s="70">
        <v>74.8535787147602</v>
      </c>
      <c r="V64" s="70">
        <v>69.1048840373753</v>
      </c>
      <c r="W64" s="70">
        <v>54.7034436520811</v>
      </c>
      <c r="X64" s="70">
        <v>44.6230979230769</v>
      </c>
      <c r="Y64" s="70">
        <v>58.0368291538462</v>
      </c>
      <c r="Z64" s="70">
        <v>76.3276126923077</v>
      </c>
      <c r="AA64" s="70">
        <v>53.730588918665</v>
      </c>
      <c r="AB64" s="70">
        <v>69.7989171089539</v>
      </c>
      <c r="AC64" s="70">
        <v>70.830333716515</v>
      </c>
      <c r="AD64" s="70">
        <v>85.7198773467638</v>
      </c>
      <c r="AE64" s="70">
        <v>70.0381959819417</v>
      </c>
      <c r="AF64" s="70">
        <v>60.3202046353846</v>
      </c>
      <c r="AG64" s="70">
        <v>39.77133123</v>
      </c>
      <c r="AH64" s="70">
        <v>56.6223114219497</v>
      </c>
      <c r="AI64" s="70">
        <v>60.104354966</v>
      </c>
      <c r="AJ64" s="70">
        <v>75.347673635</v>
      </c>
      <c r="AK64" s="70">
        <v>60.79089251</v>
      </c>
      <c r="AL64" s="70">
        <v>54.0219219</v>
      </c>
      <c r="AM64" s="70">
        <v>62.59403682845</v>
      </c>
      <c r="AN64" s="70">
        <v>51.29699515767</v>
      </c>
      <c r="AO64" s="70">
        <v>52.96507622611</v>
      </c>
      <c r="AP64" s="70">
        <v>54.0500655590659</v>
      </c>
      <c r="AQ64" s="70">
        <v>41.995936720497</v>
      </c>
      <c r="AR64" s="70">
        <v>41.04462286653</v>
      </c>
      <c r="AS64" s="70">
        <v>36.5520439881107</v>
      </c>
      <c r="AT64" s="70">
        <v>45.7137767066614</v>
      </c>
      <c r="AU64" s="70">
        <v>36.3838479767267</v>
      </c>
      <c r="AV64" s="70">
        <v>36.9878883001915</v>
      </c>
      <c r="AW64" s="70">
        <v>41.11100152418</v>
      </c>
      <c r="AX64" s="70">
        <v>30.4791604759905</v>
      </c>
      <c r="AY64" s="70">
        <v>29.5583623344111</v>
      </c>
    </row>
    <row r="65" spans="1:51" ht="14.25" outlineLevel="1">
      <c r="A65" s="75" t="s">
        <v>5</v>
      </c>
      <c r="B65" s="55"/>
      <c r="C65" s="70">
        <v>0.290826</v>
      </c>
      <c r="D65" s="70">
        <v>0.290826</v>
      </c>
      <c r="E65" s="70">
        <v>0.290826000000001</v>
      </c>
      <c r="F65" s="70">
        <v>0.290825999999998</v>
      </c>
      <c r="G65" s="70">
        <v>0.290825999999998</v>
      </c>
      <c r="H65" s="70">
        <v>0.290826000000001</v>
      </c>
      <c r="I65" s="70">
        <v>0.290826000000001</v>
      </c>
      <c r="J65" s="70">
        <v>0.290826000000001</v>
      </c>
      <c r="K65" s="70">
        <v>0.497870999999997</v>
      </c>
      <c r="L65" s="70">
        <v>0.5783457</v>
      </c>
      <c r="M65" s="70">
        <v>0.5821656</v>
      </c>
      <c r="N65" s="70">
        <v>0.582165600000013</v>
      </c>
      <c r="O65" s="70">
        <v>0.582165600000021</v>
      </c>
      <c r="P65" s="70">
        <v>0.601521899999929</v>
      </c>
      <c r="Q65" s="70">
        <v>0.607974000000019</v>
      </c>
      <c r="R65" s="70">
        <v>0.607973999999997</v>
      </c>
      <c r="S65" s="70">
        <v>0.714000300000079</v>
      </c>
      <c r="T65" s="70">
        <v>0.802596299999905</v>
      </c>
      <c r="U65" s="70">
        <v>0.843844799999979</v>
      </c>
      <c r="V65" s="70">
        <v>0.886537800000002</v>
      </c>
      <c r="W65" s="70">
        <v>2.25455313</v>
      </c>
      <c r="X65" s="70">
        <v>4.18510836692308</v>
      </c>
      <c r="Y65" s="70">
        <v>8.00830419871763</v>
      </c>
      <c r="Z65" s="70">
        <v>16.2887267382125</v>
      </c>
      <c r="AA65" s="70">
        <v>19.4319098906048</v>
      </c>
      <c r="AB65" s="70">
        <v>19.8551628117698</v>
      </c>
      <c r="AC65" s="70">
        <v>17.465742338884</v>
      </c>
      <c r="AD65" s="70">
        <v>23.619074392988</v>
      </c>
      <c r="AE65" s="70">
        <v>22.1731179623506</v>
      </c>
      <c r="AF65" s="70">
        <v>24.3408008504579</v>
      </c>
      <c r="AG65" s="70">
        <v>21.076675479</v>
      </c>
      <c r="AH65" s="70">
        <v>23.3155074445505</v>
      </c>
      <c r="AI65" s="70">
        <v>21.0177413383159</v>
      </c>
      <c r="AJ65" s="70">
        <v>22.3798327539759</v>
      </c>
      <c r="AK65" s="70">
        <v>23.4620729738007</v>
      </c>
      <c r="AL65" s="70">
        <v>17.2689258875947</v>
      </c>
      <c r="AM65" s="70">
        <v>19.4017562478081</v>
      </c>
      <c r="AN65" s="70">
        <v>17.7541358211175</v>
      </c>
      <c r="AO65" s="70">
        <v>18.851364860333</v>
      </c>
      <c r="AP65" s="70">
        <v>17.1040799187055</v>
      </c>
      <c r="AQ65" s="70">
        <v>16.5438316747588</v>
      </c>
      <c r="AR65" s="70">
        <v>15.4318682491246</v>
      </c>
      <c r="AS65" s="70">
        <v>12.5847758386467</v>
      </c>
      <c r="AT65" s="70">
        <v>13.8817450606753</v>
      </c>
      <c r="AU65" s="70">
        <v>12.7904971962057</v>
      </c>
      <c r="AV65" s="70">
        <v>12.5640552720671</v>
      </c>
      <c r="AW65" s="70">
        <v>12.620952682925</v>
      </c>
      <c r="AX65" s="70">
        <v>12.4317920726143</v>
      </c>
      <c r="AY65" s="70">
        <v>12.382853396528</v>
      </c>
    </row>
    <row r="66" spans="1:51" ht="14.25" outlineLevel="1">
      <c r="A66" s="75" t="s">
        <v>6</v>
      </c>
      <c r="B66" s="55"/>
      <c r="C66" s="70">
        <v>0</v>
      </c>
      <c r="D66" s="70">
        <v>0</v>
      </c>
      <c r="E66" s="70">
        <v>0</v>
      </c>
      <c r="F66" s="70">
        <v>0</v>
      </c>
      <c r="G66" s="70">
        <v>0</v>
      </c>
      <c r="H66" s="70">
        <v>0</v>
      </c>
      <c r="I66" s="70">
        <v>0</v>
      </c>
      <c r="J66" s="70">
        <v>0</v>
      </c>
      <c r="K66" s="70">
        <v>0</v>
      </c>
      <c r="L66" s="70">
        <v>0</v>
      </c>
      <c r="M66" s="70">
        <v>0</v>
      </c>
      <c r="N66" s="70">
        <v>2.70393155</v>
      </c>
      <c r="O66" s="70">
        <v>31.64335978</v>
      </c>
      <c r="P66" s="70">
        <v>26.59555906</v>
      </c>
      <c r="Q66" s="70">
        <v>33.73786455</v>
      </c>
      <c r="R66" s="70">
        <v>34.97177624</v>
      </c>
      <c r="S66" s="70">
        <v>34.824</v>
      </c>
      <c r="T66" s="70">
        <v>28.985</v>
      </c>
      <c r="U66" s="70">
        <v>35.145</v>
      </c>
      <c r="V66" s="70">
        <v>32.696</v>
      </c>
      <c r="W66" s="70">
        <v>25.53</v>
      </c>
      <c r="X66" s="70">
        <v>15.489</v>
      </c>
      <c r="Y66" s="70">
        <v>9.375</v>
      </c>
      <c r="Z66" s="70">
        <v>0.76</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row>
    <row r="67" spans="1:51" ht="14.25" outlineLevel="1">
      <c r="A67" s="76" t="s">
        <v>85</v>
      </c>
      <c r="B67" s="55"/>
      <c r="C67" s="70">
        <v>2.95634770402</v>
      </c>
      <c r="D67" s="70">
        <v>2.889588781485</v>
      </c>
      <c r="E67" s="70">
        <v>3.84616402787</v>
      </c>
      <c r="F67" s="70">
        <v>4.9556678509</v>
      </c>
      <c r="G67" s="70">
        <v>4.0324880779</v>
      </c>
      <c r="H67" s="70">
        <v>5.00306145725</v>
      </c>
      <c r="I67" s="70">
        <v>4.63786238046</v>
      </c>
      <c r="J67" s="70">
        <v>4.25811569683</v>
      </c>
      <c r="K67" s="70">
        <v>5.1295090610834</v>
      </c>
      <c r="L67" s="70">
        <v>5.8031385978925</v>
      </c>
      <c r="M67" s="70">
        <v>6.321543286066</v>
      </c>
      <c r="N67" s="70">
        <v>7.6192082576905</v>
      </c>
      <c r="O67" s="70">
        <v>5.37610686096</v>
      </c>
      <c r="P67" s="70">
        <v>4.543610707854</v>
      </c>
      <c r="Q67" s="70">
        <v>4.497424908946</v>
      </c>
      <c r="R67" s="70">
        <v>3.842523797091</v>
      </c>
      <c r="S67" s="70">
        <v>3.612737894261</v>
      </c>
      <c r="T67" s="70">
        <v>3.718996447284</v>
      </c>
      <c r="U67" s="70">
        <v>4.303774</v>
      </c>
      <c r="V67" s="70">
        <v>4.3953771885</v>
      </c>
      <c r="W67" s="70">
        <v>4.775075</v>
      </c>
      <c r="X67" s="70">
        <v>4.720762</v>
      </c>
      <c r="Y67" s="70">
        <v>5.330866</v>
      </c>
      <c r="Z67" s="70">
        <v>5.761885</v>
      </c>
      <c r="AA67" s="70">
        <v>5.565245</v>
      </c>
      <c r="AB67" s="70">
        <v>5.56271812355494</v>
      </c>
      <c r="AC67" s="70">
        <v>5.511546</v>
      </c>
      <c r="AD67" s="70">
        <v>6.044806</v>
      </c>
      <c r="AE67" s="70">
        <v>5.823385</v>
      </c>
      <c r="AF67" s="70">
        <v>5.759763</v>
      </c>
      <c r="AG67" s="70">
        <v>6.336393</v>
      </c>
      <c r="AH67" s="70">
        <v>6.348689</v>
      </c>
      <c r="AI67" s="70">
        <v>6.32012509</v>
      </c>
      <c r="AJ67" s="70">
        <v>5.983365</v>
      </c>
      <c r="AK67" s="70">
        <v>4.79165465</v>
      </c>
      <c r="AL67" s="70">
        <v>6.2753344</v>
      </c>
      <c r="AM67" s="70">
        <v>7.8608773</v>
      </c>
      <c r="AN67" s="70">
        <v>8.641900641</v>
      </c>
      <c r="AO67" s="70">
        <v>7.75587909243696</v>
      </c>
      <c r="AP67" s="70">
        <v>6.14937345651768</v>
      </c>
      <c r="AQ67" s="70">
        <v>6.58856454177468</v>
      </c>
      <c r="AR67" s="70">
        <v>6.06060533356202</v>
      </c>
      <c r="AS67" s="70">
        <v>5.37516514758359</v>
      </c>
      <c r="AT67" s="70">
        <v>5.89523957320519</v>
      </c>
      <c r="AU67" s="70">
        <v>7.15470970344597</v>
      </c>
      <c r="AV67" s="70">
        <v>6.54153990866144</v>
      </c>
      <c r="AW67" s="70">
        <v>4.96643544748248</v>
      </c>
      <c r="AX67" s="70">
        <v>4.6338286194644</v>
      </c>
      <c r="AY67" s="70">
        <v>3.77483273126848</v>
      </c>
    </row>
    <row r="68" spans="1:51" ht="14.25" outlineLevel="1">
      <c r="A68" s="75" t="s">
        <v>40</v>
      </c>
      <c r="B68" s="55"/>
      <c r="C68" s="70">
        <v>0.53196</v>
      </c>
      <c r="D68" s="70">
        <v>0.98724</v>
      </c>
      <c r="E68" s="70">
        <v>0.9254</v>
      </c>
      <c r="F68" s="70">
        <v>-0.31172</v>
      </c>
      <c r="G68" s="70">
        <v>-1.0612</v>
      </c>
      <c r="H68" s="70">
        <v>-0.456</v>
      </c>
      <c r="I68" s="70">
        <v>0.52704</v>
      </c>
      <c r="J68" s="70">
        <v>0.49396</v>
      </c>
      <c r="K68" s="70">
        <v>0.44148</v>
      </c>
      <c r="L68" s="70">
        <v>0.49508</v>
      </c>
      <c r="M68" s="70">
        <v>0.04096</v>
      </c>
      <c r="N68" s="70">
        <v>2.04608</v>
      </c>
      <c r="O68" s="70">
        <v>-1.29224</v>
      </c>
      <c r="P68" s="70">
        <v>-1.63092</v>
      </c>
      <c r="Q68" s="70">
        <v>-0.75308</v>
      </c>
      <c r="R68" s="70">
        <v>-1.73712</v>
      </c>
      <c r="S68" s="70">
        <v>0.11992</v>
      </c>
      <c r="T68" s="70">
        <v>0.11992</v>
      </c>
      <c r="U68" s="70">
        <v>0.11992</v>
      </c>
      <c r="V68" s="70">
        <v>0.11996</v>
      </c>
      <c r="W68" s="70">
        <v>0.1676</v>
      </c>
      <c r="X68" s="70">
        <v>0.2472</v>
      </c>
      <c r="Y68" s="70">
        <v>0.25284</v>
      </c>
      <c r="Z68" s="70">
        <v>0.27896</v>
      </c>
      <c r="AA68" s="70">
        <v>0.4118</v>
      </c>
      <c r="AB68" s="70">
        <v>0.54624</v>
      </c>
      <c r="AC68" s="70">
        <v>0.91664</v>
      </c>
      <c r="AD68" s="70">
        <v>0.97596</v>
      </c>
      <c r="AE68" s="70">
        <v>1.06604</v>
      </c>
      <c r="AF68" s="70">
        <v>1.02784</v>
      </c>
      <c r="AG68" s="70">
        <v>0.78768</v>
      </c>
      <c r="AH68" s="70">
        <v>0.83016</v>
      </c>
      <c r="AI68" s="70">
        <v>0.97104</v>
      </c>
      <c r="AJ68" s="70">
        <v>1.1106</v>
      </c>
      <c r="AK68" s="70">
        <v>1.01041</v>
      </c>
      <c r="AL68" s="70">
        <v>0.78274</v>
      </c>
      <c r="AM68" s="70">
        <v>0.68196</v>
      </c>
      <c r="AN68" s="70">
        <v>0.86019</v>
      </c>
      <c r="AO68" s="70">
        <v>0.87714</v>
      </c>
      <c r="AP68" s="70">
        <v>0.90045</v>
      </c>
      <c r="AQ68" s="70">
        <v>0.81977</v>
      </c>
      <c r="AR68" s="70">
        <v>0.80329</v>
      </c>
      <c r="AS68" s="70">
        <v>0.62849</v>
      </c>
      <c r="AT68" s="70">
        <v>0.67602</v>
      </c>
      <c r="AU68" s="70">
        <v>0.683944441333333</v>
      </c>
      <c r="AV68" s="70">
        <v>0.764665298</v>
      </c>
      <c r="AW68" s="70">
        <v>0.817672116</v>
      </c>
      <c r="AX68" s="70">
        <v>0.763025991</v>
      </c>
      <c r="AY68" s="70">
        <v>0.72523276</v>
      </c>
    </row>
    <row r="69" spans="1:51" ht="14.25">
      <c r="A69" s="54"/>
      <c r="B69" s="55"/>
      <c r="AN69" s="69"/>
      <c r="AO69" s="69"/>
      <c r="AP69" s="69"/>
      <c r="AQ69" s="69"/>
      <c r="AR69" s="69"/>
      <c r="AS69" s="69"/>
      <c r="AT69" s="69"/>
      <c r="AU69" s="69"/>
      <c r="AV69" s="69"/>
      <c r="AW69" s="69"/>
      <c r="AX69" s="69"/>
      <c r="AY69" s="69"/>
    </row>
    <row r="70" spans="1:51" ht="14.25">
      <c r="A70" s="67" t="s">
        <v>11</v>
      </c>
      <c r="B70" s="66">
        <v>4</v>
      </c>
      <c r="C70" s="72"/>
      <c r="D70" s="72"/>
      <c r="E70" s="72"/>
      <c r="F70" s="72"/>
      <c r="G70" s="72"/>
      <c r="H70" s="72"/>
      <c r="I70" s="72"/>
      <c r="J70" s="72"/>
      <c r="K70" s="72"/>
      <c r="L70" s="72"/>
      <c r="M70" s="72"/>
      <c r="N70" s="72"/>
      <c r="O70" s="72"/>
      <c r="P70" s="72"/>
      <c r="Q70" s="72"/>
      <c r="R70" s="72"/>
      <c r="S70" s="72">
        <v>13.7937195406412</v>
      </c>
      <c r="T70" s="72">
        <v>20.35153299893</v>
      </c>
      <c r="U70" s="72">
        <v>17.7948475972019</v>
      </c>
      <c r="V70" s="72">
        <v>19.8244570081566</v>
      </c>
      <c r="W70" s="72">
        <v>24.7845968608533</v>
      </c>
      <c r="X70" s="72">
        <v>36.4801049397627</v>
      </c>
      <c r="Y70" s="72">
        <v>47.7113425644373</v>
      </c>
      <c r="Z70" s="72">
        <v>48.8758378937112</v>
      </c>
      <c r="AA70" s="72">
        <v>46.5443353653587</v>
      </c>
      <c r="AB70" s="72">
        <v>54.1415470699451</v>
      </c>
      <c r="AC70" s="72">
        <v>61.7002707749699</v>
      </c>
      <c r="AD70" s="72">
        <v>55.2558970182501</v>
      </c>
      <c r="AE70" s="72">
        <v>57.6459292734953</v>
      </c>
      <c r="AF70" s="72">
        <v>26.0389457051249</v>
      </c>
      <c r="AG70" s="72">
        <v>32.0020123372087</v>
      </c>
      <c r="AH70" s="72">
        <v>12.8382357801539</v>
      </c>
      <c r="AI70" s="72">
        <v>14.8960131267832</v>
      </c>
      <c r="AJ70" s="72">
        <v>15.2653472105151</v>
      </c>
      <c r="AK70" s="72">
        <v>18.0776305350178</v>
      </c>
      <c r="AL70" s="72">
        <v>25.3999217658868</v>
      </c>
      <c r="AM70" s="72">
        <v>25.4434015051953</v>
      </c>
      <c r="AN70" s="72">
        <v>24.3503361823318</v>
      </c>
      <c r="AO70" s="72">
        <v>31.6629368550614</v>
      </c>
      <c r="AP70" s="72">
        <v>39.5749765405721</v>
      </c>
      <c r="AQ70" s="72">
        <v>59.177734825804</v>
      </c>
      <c r="AR70" s="72">
        <v>50.1820541367118</v>
      </c>
      <c r="AS70" s="72">
        <v>58.1512243739418</v>
      </c>
      <c r="AT70" s="72">
        <v>53.3156203102179</v>
      </c>
      <c r="AU70" s="72">
        <v>44.8992537420629</v>
      </c>
      <c r="AV70" s="72">
        <v>51.0327328866211</v>
      </c>
      <c r="AW70" s="72">
        <v>46.23030352</v>
      </c>
      <c r="AX70" s="72">
        <v>37.82812708</v>
      </c>
      <c r="AY70" s="72">
        <v>35.26413292754</v>
      </c>
    </row>
    <row r="71" spans="1:51" ht="14.25">
      <c r="A71" s="67"/>
      <c r="B71" s="68"/>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row>
    <row r="72" spans="1:51" ht="14.25">
      <c r="A72" s="73" t="s">
        <v>37</v>
      </c>
      <c r="B72" s="66">
        <v>4</v>
      </c>
      <c r="C72" s="72"/>
      <c r="D72" s="72"/>
      <c r="E72" s="72"/>
      <c r="F72" s="72"/>
      <c r="G72" s="72"/>
      <c r="H72" s="72"/>
      <c r="I72" s="72"/>
      <c r="J72" s="72"/>
      <c r="K72" s="72"/>
      <c r="L72" s="72"/>
      <c r="M72" s="72"/>
      <c r="N72" s="72"/>
      <c r="O72" s="72"/>
      <c r="P72" s="72"/>
      <c r="Q72" s="72"/>
      <c r="R72" s="72"/>
      <c r="S72" s="72">
        <v>67.7472714258357</v>
      </c>
      <c r="T72" s="72">
        <v>69.92781234885481</v>
      </c>
      <c r="U72" s="72">
        <v>71.58339851527576</v>
      </c>
      <c r="V72" s="72">
        <v>72.5748378246596</v>
      </c>
      <c r="W72" s="72">
        <v>74.86910701139116</v>
      </c>
      <c r="X72" s="72">
        <v>72.77670644351227</v>
      </c>
      <c r="Y72" s="72">
        <v>74.78418743144753</v>
      </c>
      <c r="Z72" s="72">
        <v>70.92753674652668</v>
      </c>
      <c r="AA72" s="72">
        <v>67.5620381775645</v>
      </c>
      <c r="AB72" s="72">
        <v>71.03024293237746</v>
      </c>
      <c r="AC72" s="72">
        <v>78.58615027505675</v>
      </c>
      <c r="AD72" s="72">
        <v>76.35693793930956</v>
      </c>
      <c r="AE72" s="72">
        <v>79.98110946552382</v>
      </c>
      <c r="AF72" s="72">
        <v>61.0085980222678</v>
      </c>
      <c r="AG72" s="72">
        <v>62.89857004478786</v>
      </c>
      <c r="AH72" s="72">
        <v>50.3500793852446</v>
      </c>
      <c r="AI72" s="72">
        <v>49.3084117060168</v>
      </c>
      <c r="AJ72" s="72">
        <v>48.5224391206963</v>
      </c>
      <c r="AK72" s="72">
        <v>48.048115644589394</v>
      </c>
      <c r="AL72" s="72">
        <v>56.80692468671319</v>
      </c>
      <c r="AM72" s="72">
        <v>59.05792281822934</v>
      </c>
      <c r="AN72" s="72">
        <v>57.95845448815682</v>
      </c>
      <c r="AO72" s="72">
        <v>66.4742671663575</v>
      </c>
      <c r="AP72" s="72">
        <v>70.48065340768494</v>
      </c>
      <c r="AQ72" s="72">
        <v>84.03328659858732</v>
      </c>
      <c r="AR72" s="72">
        <v>78.55317905262784</v>
      </c>
      <c r="AS72" s="72">
        <v>78.60282138351472</v>
      </c>
      <c r="AT72" s="72">
        <v>80.20168462605677</v>
      </c>
      <c r="AU72" s="72">
        <v>78.17841559516764</v>
      </c>
      <c r="AV72" s="72">
        <v>84.28520549304348</v>
      </c>
      <c r="AW72" s="72">
        <v>77.15900452110144</v>
      </c>
      <c r="AX72" s="72">
        <v>68.83595083818582</v>
      </c>
      <c r="AY72" s="72">
        <v>63.16045761328835</v>
      </c>
    </row>
    <row r="73" spans="1:51" s="71" customFormat="1" ht="14.25" outlineLevel="1">
      <c r="A73" s="77" t="s">
        <v>2</v>
      </c>
      <c r="B73" s="78"/>
      <c r="C73" s="72"/>
      <c r="D73" s="72"/>
      <c r="E73" s="72"/>
      <c r="F73" s="72"/>
      <c r="G73" s="72"/>
      <c r="H73" s="72"/>
      <c r="I73" s="72"/>
      <c r="J73" s="72"/>
      <c r="K73" s="72"/>
      <c r="L73" s="72"/>
      <c r="M73" s="72"/>
      <c r="N73" s="72"/>
      <c r="O73" s="72"/>
      <c r="P73" s="72"/>
      <c r="Q73" s="72"/>
      <c r="R73" s="72"/>
      <c r="S73" s="72">
        <v>1.99796077976527</v>
      </c>
      <c r="T73" s="72">
        <v>2.00945105643894</v>
      </c>
      <c r="U73" s="72">
        <v>1.96126311137644</v>
      </c>
      <c r="V73" s="72">
        <v>1.96087872093123</v>
      </c>
      <c r="W73" s="72">
        <v>1.96269803032764</v>
      </c>
      <c r="X73" s="72">
        <v>2.04143820000443</v>
      </c>
      <c r="Y73" s="72">
        <v>2.01388403090325</v>
      </c>
      <c r="Z73" s="72">
        <v>2.12241437350179</v>
      </c>
      <c r="AA73" s="72">
        <v>2.0303521376993</v>
      </c>
      <c r="AB73" s="72">
        <v>1.97465117536716</v>
      </c>
      <c r="AC73" s="72">
        <v>2.0955044806187</v>
      </c>
      <c r="AD73" s="72">
        <v>2.11935010840372</v>
      </c>
      <c r="AE73" s="72">
        <v>2.03934455862868</v>
      </c>
      <c r="AF73" s="72">
        <v>2.06449095681073</v>
      </c>
      <c r="AG73" s="72">
        <v>1.96211046105034</v>
      </c>
      <c r="AH73" s="72">
        <v>2.05634162678628</v>
      </c>
      <c r="AI73" s="72">
        <v>1.88447</v>
      </c>
      <c r="AJ73" s="72">
        <v>1.80841</v>
      </c>
      <c r="AK73" s="72">
        <v>1.73083</v>
      </c>
      <c r="AL73" s="72">
        <v>1.7235</v>
      </c>
      <c r="AM73" s="72">
        <v>1.4707610397256</v>
      </c>
      <c r="AN73" s="72">
        <v>1.67273246683347</v>
      </c>
      <c r="AO73" s="72">
        <v>1.56241382568</v>
      </c>
      <c r="AP73" s="72">
        <v>1.54729123614875</v>
      </c>
      <c r="AQ73" s="72">
        <v>1.63184474534313</v>
      </c>
      <c r="AR73" s="72">
        <v>1.6481627795228</v>
      </c>
      <c r="AS73" s="72">
        <v>1.28484030068347</v>
      </c>
      <c r="AT73" s="72">
        <v>1.44973450806892</v>
      </c>
      <c r="AU73" s="72">
        <v>1.35929464531676</v>
      </c>
      <c r="AV73" s="72">
        <v>1.34981668562048</v>
      </c>
      <c r="AW73" s="72">
        <v>1.41746777307433</v>
      </c>
      <c r="AX73" s="72">
        <v>1.306614428482</v>
      </c>
      <c r="AY73" s="72">
        <v>1.0066472906376</v>
      </c>
    </row>
    <row r="74" spans="1:51" s="71" customFormat="1" ht="15" customHeight="1" outlineLevel="1">
      <c r="A74" s="77" t="s">
        <v>3</v>
      </c>
      <c r="B74" s="78"/>
      <c r="C74" s="72"/>
      <c r="D74" s="72"/>
      <c r="E74" s="72"/>
      <c r="F74" s="72"/>
      <c r="G74" s="72"/>
      <c r="H74" s="72"/>
      <c r="I74" s="72"/>
      <c r="J74" s="72"/>
      <c r="K74" s="72"/>
      <c r="L74" s="72"/>
      <c r="M74" s="72"/>
      <c r="N74" s="72"/>
      <c r="O74" s="72"/>
      <c r="P74" s="72"/>
      <c r="Q74" s="72"/>
      <c r="R74" s="72"/>
      <c r="S74" s="72">
        <v>55.21529689971191</v>
      </c>
      <c r="T74" s="72">
        <v>57.147337236747546</v>
      </c>
      <c r="U74" s="72">
        <v>58.42580100802107</v>
      </c>
      <c r="V74" s="72">
        <v>59.3521792741539</v>
      </c>
      <c r="W74" s="72">
        <v>61.567742802027</v>
      </c>
      <c r="X74" s="72">
        <v>59.655230657064166</v>
      </c>
      <c r="Y74" s="72">
        <v>61.68114805964681</v>
      </c>
      <c r="Z74" s="72">
        <v>57.5561922875157</v>
      </c>
      <c r="AA74" s="72">
        <v>54.151835284031286</v>
      </c>
      <c r="AB74" s="72">
        <v>57.26571653400474</v>
      </c>
      <c r="AC74" s="72">
        <v>62.895439006039275</v>
      </c>
      <c r="AD74" s="72">
        <v>60.3626279274174</v>
      </c>
      <c r="AE74" s="72">
        <v>64.25009539874769</v>
      </c>
      <c r="AF74" s="72">
        <v>44.81928846408967</v>
      </c>
      <c r="AG74" s="72">
        <v>45.76090337268632</v>
      </c>
      <c r="AH74" s="72">
        <v>33.96626548206676</v>
      </c>
      <c r="AI74" s="72">
        <v>32.8109143872168</v>
      </c>
      <c r="AJ74" s="72">
        <v>34.4675918018963</v>
      </c>
      <c r="AK74" s="72">
        <v>34.2958233257894</v>
      </c>
      <c r="AL74" s="72">
        <v>40.95477497891319</v>
      </c>
      <c r="AM74" s="72">
        <v>44.714804915057144</v>
      </c>
      <c r="AN74" s="72">
        <v>44.966201382523344</v>
      </c>
      <c r="AO74" s="72">
        <v>50.73247250141189</v>
      </c>
      <c r="AP74" s="72">
        <v>54.96228514883884</v>
      </c>
      <c r="AQ74" s="72">
        <v>66.89636467327814</v>
      </c>
      <c r="AR74" s="72">
        <v>60.995443038842716</v>
      </c>
      <c r="AS74" s="72">
        <v>62.80085862249884</v>
      </c>
      <c r="AT74" s="72">
        <v>63.85958059714741</v>
      </c>
      <c r="AU74" s="72">
        <v>61.438887208928186</v>
      </c>
      <c r="AV74" s="72">
        <v>67.59324462149216</v>
      </c>
      <c r="AW74" s="72">
        <v>60.667843799109775</v>
      </c>
      <c r="AX74" s="72">
        <v>52.67320033536583</v>
      </c>
      <c r="AY74" s="72">
        <v>47.91658059993235</v>
      </c>
    </row>
    <row r="75" spans="1:51" ht="15" customHeight="1" outlineLevel="1">
      <c r="A75" s="79" t="s">
        <v>30</v>
      </c>
      <c r="B75" s="55"/>
      <c r="S75" s="80">
        <v>8.22352721588532</v>
      </c>
      <c r="T75" s="80">
        <v>8.4473508249008</v>
      </c>
      <c r="U75" s="80">
        <v>8.51269496955672</v>
      </c>
      <c r="V75" s="80">
        <v>8.87252180547236</v>
      </c>
      <c r="W75" s="80">
        <v>9.23910210128612</v>
      </c>
      <c r="X75" s="80">
        <v>9.67720068011436</v>
      </c>
      <c r="Y75" s="80">
        <v>9.92867207525456</v>
      </c>
      <c r="Z75" s="80">
        <v>10.535105285133</v>
      </c>
      <c r="AA75" s="80">
        <v>10.2962986487246</v>
      </c>
      <c r="AB75" s="80">
        <v>9.98116323707048</v>
      </c>
      <c r="AC75" s="80">
        <v>10.6192577791612</v>
      </c>
      <c r="AD75" s="80">
        <v>11.1279543035778</v>
      </c>
      <c r="AE75" s="80">
        <v>11.3320529656748</v>
      </c>
      <c r="AF75" s="80">
        <v>10.8262461233239</v>
      </c>
      <c r="AG75" s="80">
        <v>11.1789886300214</v>
      </c>
      <c r="AH75" s="80">
        <v>10.8453084232076</v>
      </c>
      <c r="AI75" s="80">
        <v>9.217638366</v>
      </c>
      <c r="AJ75" s="80">
        <v>11.316558796</v>
      </c>
      <c r="AK75" s="80">
        <v>9.02138286</v>
      </c>
      <c r="AL75" s="80">
        <v>10.683380709</v>
      </c>
      <c r="AM75" s="80">
        <v>15.1597159911213</v>
      </c>
      <c r="AN75" s="80">
        <v>15.181835076</v>
      </c>
      <c r="AO75" s="80">
        <v>16.63809513694</v>
      </c>
      <c r="AP75" s="80">
        <v>15.1820046611372</v>
      </c>
      <c r="AQ75" s="80">
        <v>15.8260315749527</v>
      </c>
      <c r="AR75" s="80">
        <v>17.0364150568958</v>
      </c>
      <c r="AS75" s="80">
        <v>14.119957612431</v>
      </c>
      <c r="AT75" s="80">
        <v>17.1954488277314</v>
      </c>
      <c r="AU75" s="80">
        <v>18.3131661633683</v>
      </c>
      <c r="AV75" s="80">
        <v>21.7362659469968</v>
      </c>
      <c r="AW75" s="80">
        <v>19.7272278672431</v>
      </c>
      <c r="AX75" s="80">
        <v>19.39374089812</v>
      </c>
      <c r="AY75" s="80">
        <v>17.2019859634698</v>
      </c>
    </row>
    <row r="76" spans="1:51" ht="15" customHeight="1" outlineLevel="1">
      <c r="A76" s="81" t="s">
        <v>86</v>
      </c>
      <c r="B76" s="55"/>
      <c r="S76" s="80">
        <v>6.05916546970356</v>
      </c>
      <c r="T76" s="80">
        <v>6.00968775731308</v>
      </c>
      <c r="U76" s="80">
        <v>5.78924149414912</v>
      </c>
      <c r="V76" s="80">
        <v>6.13814051877472</v>
      </c>
      <c r="W76" s="80">
        <v>6.42419241615776</v>
      </c>
      <c r="X76" s="80">
        <v>6.58859226849204</v>
      </c>
      <c r="Y76" s="80">
        <v>6.53628555492076</v>
      </c>
      <c r="Z76" s="80">
        <v>6.55415073831508</v>
      </c>
      <c r="AA76" s="80">
        <v>6.30472078780088</v>
      </c>
      <c r="AB76" s="80">
        <v>6.4154960919798</v>
      </c>
      <c r="AC76" s="80">
        <v>6.68583544244708</v>
      </c>
      <c r="AD76" s="80">
        <v>6.6162950223768</v>
      </c>
      <c r="AE76" s="80">
        <v>6.57018982506348</v>
      </c>
      <c r="AF76" s="80">
        <v>5.85155623620572</v>
      </c>
      <c r="AG76" s="80">
        <v>6.92140423982976</v>
      </c>
      <c r="AH76" s="80">
        <v>6.41346985241676</v>
      </c>
      <c r="AI76" s="80">
        <v>5.695848</v>
      </c>
      <c r="AJ76" s="80">
        <v>5.302523</v>
      </c>
      <c r="AK76" s="80">
        <v>4.920644</v>
      </c>
      <c r="AL76" s="80">
        <v>4.8230802</v>
      </c>
      <c r="AM76" s="80">
        <v>4.84480964011057</v>
      </c>
      <c r="AN76" s="80">
        <v>5.025837</v>
      </c>
      <c r="AO76" s="80">
        <v>5.45262147759722</v>
      </c>
      <c r="AP76" s="80">
        <v>3.94177282986351</v>
      </c>
      <c r="AQ76" s="80">
        <v>3.9703358035816</v>
      </c>
      <c r="AR76" s="80">
        <v>3.8466233018679</v>
      </c>
      <c r="AS76" s="80">
        <v>3.51388495389173</v>
      </c>
      <c r="AT76" s="80">
        <v>4.73157863850545</v>
      </c>
      <c r="AU76" s="80">
        <v>4.77706267506614</v>
      </c>
      <c r="AV76" s="80">
        <v>4.67781505520504</v>
      </c>
      <c r="AW76" s="80">
        <v>4.60791627036105</v>
      </c>
      <c r="AX76" s="80">
        <v>2.55231618073934</v>
      </c>
      <c r="AY76" s="80">
        <v>1.00415355792528</v>
      </c>
    </row>
    <row r="77" spans="1:51" ht="15" customHeight="1" outlineLevel="1">
      <c r="A77" s="79" t="s">
        <v>32</v>
      </c>
      <c r="B77" s="55"/>
      <c r="S77" s="80">
        <v>34.8267298035243</v>
      </c>
      <c r="T77" s="80">
        <v>36.157758240783</v>
      </c>
      <c r="U77" s="80">
        <v>37.8390085208997</v>
      </c>
      <c r="V77" s="80">
        <v>37.7840092434515</v>
      </c>
      <c r="W77" s="80">
        <v>39.0244246833672</v>
      </c>
      <c r="X77" s="80">
        <v>36.7012095381439</v>
      </c>
      <c r="Y77" s="80">
        <v>37.8035307275316</v>
      </c>
      <c r="Z77" s="80">
        <v>33.3920867094172</v>
      </c>
      <c r="AA77" s="80">
        <v>30.6301409561205</v>
      </c>
      <c r="AB77" s="80">
        <v>33.7124326042328</v>
      </c>
      <c r="AC77" s="80">
        <v>38.7535549065265</v>
      </c>
      <c r="AD77" s="80">
        <v>35.2683234734517</v>
      </c>
      <c r="AE77" s="80">
        <v>39.221351570348</v>
      </c>
      <c r="AF77" s="80">
        <v>20.7951780238049</v>
      </c>
      <c r="AG77" s="80">
        <v>19.8473163313264</v>
      </c>
      <c r="AH77" s="80">
        <v>9.7514064384424</v>
      </c>
      <c r="AI77" s="80">
        <v>10.9302342532168</v>
      </c>
      <c r="AJ77" s="80">
        <v>11.1441232378963</v>
      </c>
      <c r="AK77" s="80">
        <v>14.0502655977894</v>
      </c>
      <c r="AL77" s="80">
        <v>19.9028084529132</v>
      </c>
      <c r="AM77" s="80">
        <v>18.8655835633821</v>
      </c>
      <c r="AN77" s="80">
        <v>18.9199486046682</v>
      </c>
      <c r="AO77" s="80">
        <v>22.6895110379386</v>
      </c>
      <c r="AP77" s="80">
        <v>28.1886872407388</v>
      </c>
      <c r="AQ77" s="80">
        <v>39.9523484273648</v>
      </c>
      <c r="AR77" s="80">
        <v>34.5531392979675</v>
      </c>
      <c r="AS77" s="80">
        <v>39.7124093917407</v>
      </c>
      <c r="AT77" s="80">
        <v>35.6869029176075</v>
      </c>
      <c r="AU77" s="80">
        <v>32.0770175433493</v>
      </c>
      <c r="AV77" s="80">
        <v>34.5807363738371</v>
      </c>
      <c r="AW77" s="80">
        <v>31.5582185376684</v>
      </c>
      <c r="AX77" s="80">
        <v>25.9784065498</v>
      </c>
      <c r="AY77" s="80">
        <v>23.77236439286</v>
      </c>
    </row>
    <row r="78" spans="1:51" ht="15" customHeight="1" outlineLevel="1">
      <c r="A78" s="79" t="s">
        <v>33</v>
      </c>
      <c r="B78" s="55"/>
      <c r="S78" s="80">
        <v>2.61855289238634</v>
      </c>
      <c r="T78" s="80">
        <v>3.19382124443699</v>
      </c>
      <c r="U78" s="80">
        <v>2.888747035794</v>
      </c>
      <c r="V78" s="80">
        <v>2.93967057821601</v>
      </c>
      <c r="W78" s="80">
        <v>3.08781627241758</v>
      </c>
      <c r="X78" s="80">
        <v>2.74152049207076</v>
      </c>
      <c r="Y78" s="80">
        <v>3.35673213368925</v>
      </c>
      <c r="Z78" s="80">
        <v>3.05937520305342</v>
      </c>
      <c r="AA78" s="80">
        <v>3.07605821368353</v>
      </c>
      <c r="AB78" s="80">
        <v>3.18728950904116</v>
      </c>
      <c r="AC78" s="80">
        <v>2.82581990788509</v>
      </c>
      <c r="AD78" s="80">
        <v>3.40610980383884</v>
      </c>
      <c r="AE78" s="80">
        <v>3.02731255528393</v>
      </c>
      <c r="AF78" s="80">
        <v>3.35011601100075</v>
      </c>
      <c r="AG78" s="80">
        <v>3.682377</v>
      </c>
      <c r="AH78" s="80">
        <v>3.277681</v>
      </c>
      <c r="AI78" s="80">
        <v>3.141314</v>
      </c>
      <c r="AJ78" s="80">
        <v>3.003687</v>
      </c>
      <c r="AK78" s="80">
        <v>3.010857</v>
      </c>
      <c r="AL78" s="80">
        <v>2.8572059</v>
      </c>
      <c r="AM78" s="80">
        <v>3.00459278822877</v>
      </c>
      <c r="AN78" s="80">
        <v>2.94678946145634</v>
      </c>
      <c r="AO78" s="80">
        <v>3.08316951693892</v>
      </c>
      <c r="AP78" s="80">
        <v>4.49111615934239</v>
      </c>
      <c r="AQ78" s="80">
        <v>3.52394654965607</v>
      </c>
      <c r="AR78" s="80">
        <v>2.44875028932872</v>
      </c>
      <c r="AS78" s="80">
        <v>2.44362472962437</v>
      </c>
      <c r="AT78" s="80">
        <v>2.56648751227036</v>
      </c>
      <c r="AU78" s="80">
        <v>2.5496720444774</v>
      </c>
      <c r="AV78" s="80">
        <v>2.77259269538028</v>
      </c>
      <c r="AW78" s="80">
        <v>2.51701917778412</v>
      </c>
      <c r="AX78" s="80">
        <v>1.41475126350649</v>
      </c>
      <c r="AY78" s="80">
        <v>2.44215735424047</v>
      </c>
    </row>
    <row r="79" spans="1:51" ht="15" customHeight="1" outlineLevel="1">
      <c r="A79" s="79" t="s">
        <v>34</v>
      </c>
      <c r="B79" s="55"/>
      <c r="S79" s="80">
        <v>3.48732151821239</v>
      </c>
      <c r="T79" s="80">
        <v>3.33871916931368</v>
      </c>
      <c r="U79" s="80">
        <v>3.39610898762153</v>
      </c>
      <c r="V79" s="80">
        <v>3.61783712823931</v>
      </c>
      <c r="W79" s="80">
        <v>3.79220732879834</v>
      </c>
      <c r="X79" s="80">
        <v>3.9467076782431</v>
      </c>
      <c r="Y79" s="80">
        <v>4.05592756825064</v>
      </c>
      <c r="Z79" s="80">
        <v>4.015474351597</v>
      </c>
      <c r="AA79" s="80">
        <v>3.84461667770178</v>
      </c>
      <c r="AB79" s="80">
        <v>3.9693350916805</v>
      </c>
      <c r="AC79" s="80">
        <v>4.0109709700194</v>
      </c>
      <c r="AD79" s="80">
        <v>3.94394532417226</v>
      </c>
      <c r="AE79" s="80">
        <v>4.09918848237748</v>
      </c>
      <c r="AF79" s="80">
        <v>3.99619206975439</v>
      </c>
      <c r="AG79" s="80">
        <v>4.13081717150876</v>
      </c>
      <c r="AH79" s="80">
        <v>3.678399768</v>
      </c>
      <c r="AI79" s="80">
        <v>3.825879768</v>
      </c>
      <c r="AJ79" s="80">
        <v>3.700699768</v>
      </c>
      <c r="AK79" s="80">
        <v>3.292673868</v>
      </c>
      <c r="AL79" s="80">
        <v>2.688299717</v>
      </c>
      <c r="AM79" s="80">
        <v>2.8401029322144</v>
      </c>
      <c r="AN79" s="80">
        <v>2.8917912403988</v>
      </c>
      <c r="AO79" s="80">
        <v>2.86907533199715</v>
      </c>
      <c r="AP79" s="80">
        <v>3.15870425775694</v>
      </c>
      <c r="AQ79" s="80">
        <v>3.62370231772298</v>
      </c>
      <c r="AR79" s="80">
        <v>3.11051509278279</v>
      </c>
      <c r="AS79" s="80">
        <v>3.01098193481104</v>
      </c>
      <c r="AT79" s="80">
        <v>3.67916270103271</v>
      </c>
      <c r="AU79" s="80">
        <v>3.72196878266705</v>
      </c>
      <c r="AV79" s="80">
        <v>3.82583455007294</v>
      </c>
      <c r="AW79" s="80">
        <v>2.2574619460531</v>
      </c>
      <c r="AX79" s="80">
        <v>3.3339854432</v>
      </c>
      <c r="AY79" s="80">
        <v>3.4959193314368</v>
      </c>
    </row>
    <row r="80" spans="1:51" s="71" customFormat="1" ht="15" customHeight="1" outlineLevel="1">
      <c r="A80" s="77" t="s">
        <v>1</v>
      </c>
      <c r="B80" s="78"/>
      <c r="C80" s="72"/>
      <c r="D80" s="72"/>
      <c r="E80" s="72"/>
      <c r="F80" s="72"/>
      <c r="G80" s="72"/>
      <c r="H80" s="72"/>
      <c r="I80" s="72"/>
      <c r="J80" s="72"/>
      <c r="K80" s="72"/>
      <c r="L80" s="72"/>
      <c r="M80" s="72"/>
      <c r="N80" s="72"/>
      <c r="O80" s="72"/>
      <c r="P80" s="72"/>
      <c r="Q80" s="72"/>
      <c r="R80" s="72"/>
      <c r="S80" s="72">
        <v>4.39201374635852</v>
      </c>
      <c r="T80" s="72">
        <v>4.34202405566832</v>
      </c>
      <c r="U80" s="72">
        <v>4.45333439587824</v>
      </c>
      <c r="V80" s="72">
        <v>4.66077982957448</v>
      </c>
      <c r="W80" s="72">
        <v>4.97466617903652</v>
      </c>
      <c r="X80" s="72">
        <v>5.20303758644368</v>
      </c>
      <c r="Y80" s="72">
        <v>5.36415534089748</v>
      </c>
      <c r="Z80" s="72">
        <v>5.5359300855092</v>
      </c>
      <c r="AA80" s="72">
        <v>5.74285075583392</v>
      </c>
      <c r="AB80" s="72">
        <v>6.06110111653556</v>
      </c>
      <c r="AC80" s="72">
        <v>6.3204878807308</v>
      </c>
      <c r="AD80" s="72">
        <v>6.60262782542444</v>
      </c>
      <c r="AE80" s="72">
        <v>6.79257409431944</v>
      </c>
      <c r="AF80" s="72">
        <v>7.1417558787344</v>
      </c>
      <c r="AG80" s="72">
        <v>7.8648605379542</v>
      </c>
      <c r="AH80" s="72">
        <v>7.73612994956156</v>
      </c>
      <c r="AI80" s="72">
        <v>7.56422206613</v>
      </c>
      <c r="AJ80" s="72">
        <v>6.56302996665</v>
      </c>
      <c r="AK80" s="72">
        <v>6.522825140936</v>
      </c>
      <c r="AL80" s="72">
        <v>7.5305639678</v>
      </c>
      <c r="AM80" s="72">
        <v>6.84593727130063</v>
      </c>
      <c r="AN80" s="72">
        <v>5.6500519488</v>
      </c>
      <c r="AO80" s="72">
        <v>7.86818671226562</v>
      </c>
      <c r="AP80" s="72">
        <v>7.76494092777091</v>
      </c>
      <c r="AQ80" s="72">
        <v>8.88147399771651</v>
      </c>
      <c r="AR80" s="72">
        <v>9.0128674666181</v>
      </c>
      <c r="AS80" s="72">
        <v>8.08649656832935</v>
      </c>
      <c r="AT80" s="72">
        <v>8.06101611532013</v>
      </c>
      <c r="AU80" s="72">
        <v>8.59769930720814</v>
      </c>
      <c r="AV80" s="72">
        <v>8.50803297199514</v>
      </c>
      <c r="AW80" s="72">
        <v>7.87591256581171</v>
      </c>
      <c r="AX80" s="72">
        <v>7.6653398256312</v>
      </c>
      <c r="AY80" s="72">
        <v>7.447637927322</v>
      </c>
    </row>
    <row r="81" spans="1:51" s="71" customFormat="1" ht="14.25" outlineLevel="1">
      <c r="A81" s="77" t="s">
        <v>0</v>
      </c>
      <c r="B81" s="78"/>
      <c r="C81" s="72"/>
      <c r="D81" s="72"/>
      <c r="E81" s="72"/>
      <c r="F81" s="72"/>
      <c r="G81" s="72"/>
      <c r="H81" s="72"/>
      <c r="I81" s="72"/>
      <c r="J81" s="72"/>
      <c r="K81" s="72"/>
      <c r="L81" s="72"/>
      <c r="M81" s="72"/>
      <c r="N81" s="72"/>
      <c r="O81" s="72"/>
      <c r="P81" s="72"/>
      <c r="Q81" s="72"/>
      <c r="R81" s="72"/>
      <c r="S81" s="72">
        <v>3.492</v>
      </c>
      <c r="T81" s="72">
        <v>3.767</v>
      </c>
      <c r="U81" s="72">
        <v>4.284</v>
      </c>
      <c r="V81" s="72">
        <v>4.327</v>
      </c>
      <c r="W81" s="72">
        <v>4.53</v>
      </c>
      <c r="X81" s="72">
        <v>4.454</v>
      </c>
      <c r="Y81" s="72">
        <v>4.669</v>
      </c>
      <c r="Z81" s="72">
        <v>4.957</v>
      </c>
      <c r="AA81" s="72">
        <v>5.129</v>
      </c>
      <c r="AB81" s="72">
        <v>5.5424193</v>
      </c>
      <c r="AC81" s="72">
        <v>7.25737</v>
      </c>
      <c r="AD81" s="72">
        <v>7.250014</v>
      </c>
      <c r="AE81" s="72">
        <v>6.8716</v>
      </c>
      <c r="AF81" s="72">
        <v>6.9563</v>
      </c>
      <c r="AG81" s="72">
        <v>7.28571</v>
      </c>
      <c r="AH81" s="72">
        <v>6.56978</v>
      </c>
      <c r="AI81" s="72">
        <v>7.02604</v>
      </c>
      <c r="AJ81" s="72">
        <v>5.65453</v>
      </c>
      <c r="AK81" s="72">
        <v>5.466445</v>
      </c>
      <c r="AL81" s="72">
        <v>6.5601455</v>
      </c>
      <c r="AM81" s="72">
        <v>5.99218615014597</v>
      </c>
      <c r="AN81" s="72">
        <v>5.61752</v>
      </c>
      <c r="AO81" s="72">
        <v>6.2763</v>
      </c>
      <c r="AP81" s="72">
        <v>6.17783055492643</v>
      </c>
      <c r="AQ81" s="72">
        <v>6.60198166224954</v>
      </c>
      <c r="AR81" s="72">
        <v>6.87604782764422</v>
      </c>
      <c r="AS81" s="72">
        <v>6.41725845200306</v>
      </c>
      <c r="AT81" s="72">
        <v>6.82229611552031</v>
      </c>
      <c r="AU81" s="72">
        <v>6.78253443371454</v>
      </c>
      <c r="AV81" s="72">
        <v>6.8341112139357</v>
      </c>
      <c r="AW81" s="72">
        <v>7.19778038310563</v>
      </c>
      <c r="AX81" s="72">
        <v>7.1907962487068</v>
      </c>
      <c r="AY81" s="72">
        <v>6.7895917953964</v>
      </c>
    </row>
    <row r="82" spans="1:51" s="71" customFormat="1" ht="14.25" customHeight="1" outlineLevel="1">
      <c r="A82" s="77" t="s">
        <v>7</v>
      </c>
      <c r="B82" s="78"/>
      <c r="C82" s="72"/>
      <c r="D82" s="72"/>
      <c r="E82" s="72"/>
      <c r="F82" s="72"/>
      <c r="G82" s="72"/>
      <c r="H82" s="72"/>
      <c r="I82" s="72"/>
      <c r="J82" s="72"/>
      <c r="K82" s="72"/>
      <c r="L82" s="72"/>
      <c r="M82" s="72"/>
      <c r="N82" s="72"/>
      <c r="O82" s="72"/>
      <c r="P82" s="72"/>
      <c r="Q82" s="72"/>
      <c r="R82" s="72"/>
      <c r="S82" s="72">
        <v>2.65</v>
      </c>
      <c r="T82" s="72">
        <v>2.662</v>
      </c>
      <c r="U82" s="72">
        <v>2.459</v>
      </c>
      <c r="V82" s="72">
        <v>2.274</v>
      </c>
      <c r="W82" s="72">
        <v>1.834</v>
      </c>
      <c r="X82" s="72">
        <v>1.423</v>
      </c>
      <c r="Y82" s="72">
        <v>1.056</v>
      </c>
      <c r="Z82" s="72">
        <v>0.756</v>
      </c>
      <c r="AA82" s="72">
        <v>0.508</v>
      </c>
      <c r="AB82" s="72">
        <v>0.18635480647</v>
      </c>
      <c r="AC82" s="72">
        <v>0.017348907668</v>
      </c>
      <c r="AD82" s="72">
        <v>0.022318078064</v>
      </c>
      <c r="AE82" s="72">
        <v>0.027495413828</v>
      </c>
      <c r="AF82" s="72">
        <v>0.026762722633</v>
      </c>
      <c r="AG82" s="72">
        <v>0.024985673097</v>
      </c>
      <c r="AH82" s="72">
        <v>0.02156232683</v>
      </c>
      <c r="AI82" s="72">
        <v>0.02276525267</v>
      </c>
      <c r="AJ82" s="72">
        <v>0.02887735215</v>
      </c>
      <c r="AK82" s="72">
        <v>0.032192177864</v>
      </c>
      <c r="AL82" s="72">
        <v>0.03794024</v>
      </c>
      <c r="AM82" s="72">
        <v>0.034233442</v>
      </c>
      <c r="AN82" s="72">
        <v>0.05194869</v>
      </c>
      <c r="AO82" s="72">
        <v>0.034894127</v>
      </c>
      <c r="AP82" s="72">
        <v>0.02830554</v>
      </c>
      <c r="AQ82" s="72">
        <v>0.02162152</v>
      </c>
      <c r="AR82" s="72">
        <v>0.02065794</v>
      </c>
      <c r="AS82" s="72">
        <v>0.01336744</v>
      </c>
      <c r="AT82" s="72">
        <v>0.00905729</v>
      </c>
      <c r="AU82" s="72">
        <v>0</v>
      </c>
      <c r="AV82" s="72">
        <v>0</v>
      </c>
      <c r="AW82" s="72">
        <v>0</v>
      </c>
      <c r="AX82" s="72">
        <v>0</v>
      </c>
      <c r="AY82" s="72">
        <v>0</v>
      </c>
    </row>
    <row r="84" spans="1:19" ht="14.25">
      <c r="A84" s="73" t="s">
        <v>68</v>
      </c>
      <c r="B84" s="74"/>
      <c r="S84" s="72"/>
    </row>
    <row r="85" spans="1:2" ht="16.5">
      <c r="A85" s="82" t="s">
        <v>79</v>
      </c>
      <c r="B85" s="83"/>
    </row>
    <row r="86" spans="1:25" ht="16.5">
      <c r="A86" s="84" t="s">
        <v>87</v>
      </c>
      <c r="B86" s="83"/>
      <c r="C86" s="88"/>
      <c r="D86" s="88"/>
      <c r="E86" s="88"/>
      <c r="F86" s="88"/>
      <c r="G86" s="88"/>
      <c r="H86" s="88"/>
      <c r="I86" s="88"/>
      <c r="J86" s="88"/>
      <c r="K86" s="88"/>
      <c r="L86" s="88"/>
      <c r="M86" s="88"/>
      <c r="N86" s="88"/>
      <c r="O86" s="88"/>
      <c r="P86" s="88"/>
      <c r="Q86" s="88"/>
      <c r="R86" s="88"/>
      <c r="S86" s="88"/>
      <c r="T86" s="88"/>
      <c r="U86" s="88"/>
      <c r="V86" s="88"/>
      <c r="W86" s="88"/>
      <c r="X86" s="88"/>
      <c r="Y86" s="88"/>
    </row>
    <row r="87" spans="1:25" ht="16.5">
      <c r="A87" s="84" t="s">
        <v>88</v>
      </c>
      <c r="B87" s="55"/>
      <c r="C87" s="88"/>
      <c r="D87" s="88"/>
      <c r="E87" s="88"/>
      <c r="F87" s="88"/>
      <c r="G87" s="88"/>
      <c r="H87" s="88"/>
      <c r="I87" s="88"/>
      <c r="J87" s="88"/>
      <c r="K87" s="88"/>
      <c r="L87" s="88"/>
      <c r="M87" s="88"/>
      <c r="N87" s="89"/>
      <c r="O87" s="88"/>
      <c r="P87" s="88"/>
      <c r="Q87" s="88"/>
      <c r="R87" s="90"/>
      <c r="S87" s="88"/>
      <c r="T87" s="88"/>
      <c r="U87" s="88"/>
      <c r="V87" s="88"/>
      <c r="W87" s="88"/>
      <c r="X87" s="88"/>
      <c r="Y87" s="88"/>
    </row>
    <row r="88" ht="16.5">
      <c r="A88" s="84" t="s">
        <v>114</v>
      </c>
    </row>
    <row r="94" ht="14.25">
      <c r="A94" s="112"/>
    </row>
  </sheetData>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00102615356"/>
  </sheetPr>
  <dimension ref="A1:GT50"/>
  <sheetViews>
    <sheetView zoomScale="85" zoomScaleNormal="85" workbookViewId="0" topLeftCell="A1">
      <pane xSplit="2" topLeftCell="FV1" activePane="topRight" state="frozen"/>
      <selection pane="topLeft" activeCell="B1" sqref="B1:B1048576"/>
      <selection pane="topRight" activeCell="GR10" sqref="GR10"/>
    </sheetView>
  </sheetViews>
  <sheetFormatPr defaultColWidth="8.625" defaultRowHeight="14.25" outlineLevelRow="1"/>
  <cols>
    <col min="1" max="1" width="44.25390625" style="56" bestFit="1" customWidth="1"/>
    <col min="2" max="2" width="7.125" style="114" bestFit="1" customWidth="1"/>
    <col min="3" max="39" width="8.625" style="69" customWidth="1"/>
    <col min="40" max="176" width="8.625" style="32" customWidth="1"/>
    <col min="177" max="187" width="9.125" style="32" customWidth="1"/>
    <col min="188" max="188" width="8.625" style="32" customWidth="1"/>
    <col min="189" max="189" width="9.125" style="32" customWidth="1"/>
    <col min="190" max="190" width="8.625" style="32" customWidth="1"/>
    <col min="191" max="191" width="9.125" style="32" customWidth="1"/>
    <col min="192" max="16384" width="8.625" style="32" customWidth="1"/>
  </cols>
  <sheetData>
    <row r="1" spans="1:39" ht="15">
      <c r="A1" s="54"/>
      <c r="B1" s="11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 r="A7" s="58" t="s">
        <v>45</v>
      </c>
      <c r="B7" s="115"/>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4.25">
      <c r="A8" s="60" t="s">
        <v>43</v>
      </c>
      <c r="B8" s="116"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199" ht="14.25" customHeight="1">
      <c r="A9" s="62" t="s">
        <v>80</v>
      </c>
      <c r="B9" s="117"/>
      <c r="C9" s="33">
        <v>27119</v>
      </c>
      <c r="D9" s="33">
        <v>27210</v>
      </c>
      <c r="E9" s="33">
        <v>27302</v>
      </c>
      <c r="F9" s="33">
        <v>27394</v>
      </c>
      <c r="G9" s="33">
        <v>27484</v>
      </c>
      <c r="H9" s="33">
        <v>27575</v>
      </c>
      <c r="I9" s="33">
        <v>27667</v>
      </c>
      <c r="J9" s="33">
        <v>27759</v>
      </c>
      <c r="K9" s="33">
        <v>27850</v>
      </c>
      <c r="L9" s="33">
        <v>27941</v>
      </c>
      <c r="M9" s="33">
        <v>28033</v>
      </c>
      <c r="N9" s="33">
        <v>28125</v>
      </c>
      <c r="O9" s="33">
        <v>28215</v>
      </c>
      <c r="P9" s="33">
        <v>28306</v>
      </c>
      <c r="Q9" s="33">
        <v>28398</v>
      </c>
      <c r="R9" s="33">
        <v>28490</v>
      </c>
      <c r="S9" s="33">
        <v>28580</v>
      </c>
      <c r="T9" s="33">
        <v>28671</v>
      </c>
      <c r="U9" s="33">
        <v>28763</v>
      </c>
      <c r="V9" s="33">
        <v>28855</v>
      </c>
      <c r="W9" s="33">
        <v>28945</v>
      </c>
      <c r="X9" s="33">
        <v>29036</v>
      </c>
      <c r="Y9" s="33">
        <v>29128</v>
      </c>
      <c r="Z9" s="33">
        <v>29220</v>
      </c>
      <c r="AA9" s="33">
        <v>29311</v>
      </c>
      <c r="AB9" s="33">
        <v>29402</v>
      </c>
      <c r="AC9" s="33">
        <v>29494</v>
      </c>
      <c r="AD9" s="33">
        <v>29586</v>
      </c>
      <c r="AE9" s="33">
        <v>29676</v>
      </c>
      <c r="AF9" s="33">
        <v>29767</v>
      </c>
      <c r="AG9" s="33">
        <v>29859</v>
      </c>
      <c r="AH9" s="33">
        <v>29951</v>
      </c>
      <c r="AI9" s="33">
        <v>30041</v>
      </c>
      <c r="AJ9" s="33">
        <v>30132</v>
      </c>
      <c r="AK9" s="33">
        <v>30224</v>
      </c>
      <c r="AL9" s="33">
        <v>30316</v>
      </c>
      <c r="AM9" s="33">
        <v>30406</v>
      </c>
      <c r="AN9" s="33">
        <v>30497</v>
      </c>
      <c r="AO9" s="33">
        <v>30589</v>
      </c>
      <c r="AP9" s="33">
        <v>30681</v>
      </c>
      <c r="AQ9" s="33">
        <v>30772</v>
      </c>
      <c r="AR9" s="33">
        <v>30863</v>
      </c>
      <c r="AS9" s="33">
        <v>30955</v>
      </c>
      <c r="AT9" s="33">
        <v>31047</v>
      </c>
      <c r="AU9" s="33">
        <v>31137</v>
      </c>
      <c r="AV9" s="33">
        <v>31228</v>
      </c>
      <c r="AW9" s="33">
        <v>31320</v>
      </c>
      <c r="AX9" s="33">
        <v>31412</v>
      </c>
      <c r="AY9" s="33">
        <v>31502</v>
      </c>
      <c r="AZ9" s="33">
        <v>31593</v>
      </c>
      <c r="BA9" s="33">
        <v>31685</v>
      </c>
      <c r="BB9" s="33">
        <v>31777</v>
      </c>
      <c r="BC9" s="33">
        <v>31867</v>
      </c>
      <c r="BD9" s="33">
        <v>31958</v>
      </c>
      <c r="BE9" s="33">
        <v>32050</v>
      </c>
      <c r="BF9" s="33">
        <v>32142</v>
      </c>
      <c r="BG9" s="33">
        <v>32233</v>
      </c>
      <c r="BH9" s="33">
        <v>32324</v>
      </c>
      <c r="BI9" s="33">
        <v>32416</v>
      </c>
      <c r="BJ9" s="33">
        <v>32508</v>
      </c>
      <c r="BK9" s="33">
        <v>32598</v>
      </c>
      <c r="BL9" s="33">
        <v>32689</v>
      </c>
      <c r="BM9" s="33">
        <v>32781</v>
      </c>
      <c r="BN9" s="33">
        <v>32873</v>
      </c>
      <c r="BO9" s="33">
        <v>32963</v>
      </c>
      <c r="BP9" s="33">
        <v>33054</v>
      </c>
      <c r="BQ9" s="33">
        <v>33146</v>
      </c>
      <c r="BR9" s="33">
        <v>33238</v>
      </c>
      <c r="BS9" s="33">
        <v>33328</v>
      </c>
      <c r="BT9" s="33">
        <v>33419</v>
      </c>
      <c r="BU9" s="33">
        <v>33511</v>
      </c>
      <c r="BV9" s="33">
        <v>33603</v>
      </c>
      <c r="BW9" s="33">
        <v>33694</v>
      </c>
      <c r="BX9" s="33">
        <v>33785</v>
      </c>
      <c r="BY9" s="33">
        <v>33877</v>
      </c>
      <c r="BZ9" s="33">
        <v>33969</v>
      </c>
      <c r="CA9" s="33">
        <v>34059</v>
      </c>
      <c r="CB9" s="33">
        <v>34150</v>
      </c>
      <c r="CC9" s="33">
        <v>34242</v>
      </c>
      <c r="CD9" s="33">
        <v>34334</v>
      </c>
      <c r="CE9" s="33">
        <v>34424</v>
      </c>
      <c r="CF9" s="33">
        <v>34515</v>
      </c>
      <c r="CG9" s="33">
        <v>34607</v>
      </c>
      <c r="CH9" s="33">
        <v>34699</v>
      </c>
      <c r="CI9" s="33">
        <v>34789</v>
      </c>
      <c r="CJ9" s="33">
        <v>34880</v>
      </c>
      <c r="CK9" s="33">
        <v>34972</v>
      </c>
      <c r="CL9" s="33">
        <v>35064</v>
      </c>
      <c r="CM9" s="33">
        <v>35155</v>
      </c>
      <c r="CN9" s="33">
        <v>35246</v>
      </c>
      <c r="CO9" s="33">
        <v>35338</v>
      </c>
      <c r="CP9" s="33">
        <v>35430</v>
      </c>
      <c r="CQ9" s="33">
        <v>35520</v>
      </c>
      <c r="CR9" s="33">
        <v>35611</v>
      </c>
      <c r="CS9" s="33">
        <v>35703</v>
      </c>
      <c r="CT9" s="33">
        <v>35795</v>
      </c>
      <c r="CU9" s="33">
        <v>35885</v>
      </c>
      <c r="CV9" s="33">
        <v>35976</v>
      </c>
      <c r="CW9" s="33">
        <v>36068</v>
      </c>
      <c r="CX9" s="33">
        <v>36160</v>
      </c>
      <c r="CY9" s="33">
        <v>36250</v>
      </c>
      <c r="CZ9" s="33">
        <v>36341</v>
      </c>
      <c r="DA9" s="33">
        <v>36433</v>
      </c>
      <c r="DB9" s="33">
        <v>36525</v>
      </c>
      <c r="DC9" s="33">
        <v>36616</v>
      </c>
      <c r="DD9" s="33">
        <v>36707</v>
      </c>
      <c r="DE9" s="33">
        <v>36799</v>
      </c>
      <c r="DF9" s="33">
        <v>36891</v>
      </c>
      <c r="DG9" s="33">
        <v>36981</v>
      </c>
      <c r="DH9" s="33">
        <v>37072</v>
      </c>
      <c r="DI9" s="33">
        <v>37164</v>
      </c>
      <c r="DJ9" s="33">
        <v>37256</v>
      </c>
      <c r="DK9" s="33">
        <v>37346</v>
      </c>
      <c r="DL9" s="33">
        <v>37437</v>
      </c>
      <c r="DM9" s="33">
        <v>37529</v>
      </c>
      <c r="DN9" s="33">
        <v>37621</v>
      </c>
      <c r="DO9" s="33">
        <v>37711</v>
      </c>
      <c r="DP9" s="33">
        <v>37802</v>
      </c>
      <c r="DQ9" s="33">
        <v>37894</v>
      </c>
      <c r="DR9" s="33">
        <v>37986</v>
      </c>
      <c r="DS9" s="33">
        <v>38077</v>
      </c>
      <c r="DT9" s="33">
        <v>38168</v>
      </c>
      <c r="DU9" s="33">
        <v>38260</v>
      </c>
      <c r="DV9" s="33">
        <v>38352</v>
      </c>
      <c r="DW9" s="33">
        <v>38442</v>
      </c>
      <c r="DX9" s="33">
        <v>38533</v>
      </c>
      <c r="DY9" s="33">
        <v>38625</v>
      </c>
      <c r="DZ9" s="33">
        <v>38717</v>
      </c>
      <c r="EA9" s="33">
        <v>38807</v>
      </c>
      <c r="EB9" s="33">
        <v>38898</v>
      </c>
      <c r="EC9" s="33">
        <v>38990</v>
      </c>
      <c r="ED9" s="33">
        <v>39082</v>
      </c>
      <c r="EE9" s="33">
        <v>39172</v>
      </c>
      <c r="EF9" s="33">
        <v>39263</v>
      </c>
      <c r="EG9" s="33">
        <v>39355</v>
      </c>
      <c r="EH9" s="33">
        <v>39447</v>
      </c>
      <c r="EI9" s="33">
        <v>39538</v>
      </c>
      <c r="EJ9" s="33">
        <v>39629</v>
      </c>
      <c r="EK9" s="33">
        <v>39721</v>
      </c>
      <c r="EL9" s="33">
        <v>39813</v>
      </c>
      <c r="EM9" s="33">
        <v>39903</v>
      </c>
      <c r="EN9" s="33">
        <v>39994</v>
      </c>
      <c r="EO9" s="33">
        <v>40086</v>
      </c>
      <c r="EP9" s="33">
        <v>40178</v>
      </c>
      <c r="EQ9" s="33">
        <v>40268</v>
      </c>
      <c r="ER9" s="33">
        <v>40359</v>
      </c>
      <c r="ES9" s="33">
        <v>40451</v>
      </c>
      <c r="ET9" s="33">
        <v>40543</v>
      </c>
      <c r="EU9" s="33">
        <v>40633</v>
      </c>
      <c r="EV9" s="33">
        <v>40724</v>
      </c>
      <c r="EW9" s="33">
        <v>40816</v>
      </c>
      <c r="EX9" s="33">
        <v>40908</v>
      </c>
      <c r="EY9" s="33">
        <v>40999</v>
      </c>
      <c r="EZ9" s="33">
        <v>41090</v>
      </c>
      <c r="FA9" s="33">
        <v>41182</v>
      </c>
      <c r="FB9" s="33">
        <v>41274</v>
      </c>
      <c r="FC9" s="33">
        <v>41364</v>
      </c>
      <c r="FD9" s="33">
        <v>41455</v>
      </c>
      <c r="FE9" s="33">
        <v>41547</v>
      </c>
      <c r="FF9" s="33">
        <v>41639</v>
      </c>
      <c r="FG9" s="33">
        <v>41729</v>
      </c>
      <c r="FH9" s="33">
        <v>41820</v>
      </c>
      <c r="FI9" s="33">
        <v>41912</v>
      </c>
      <c r="FJ9" s="33">
        <v>42004</v>
      </c>
      <c r="FK9" s="33">
        <v>42094</v>
      </c>
      <c r="FL9" s="33">
        <v>42185</v>
      </c>
      <c r="FM9" s="33">
        <v>42277</v>
      </c>
      <c r="FN9" s="33">
        <v>42369</v>
      </c>
      <c r="FO9" s="33">
        <v>42460</v>
      </c>
      <c r="FP9" s="33">
        <v>42551</v>
      </c>
      <c r="FQ9" s="33">
        <v>42643</v>
      </c>
      <c r="FR9" s="33">
        <v>42735</v>
      </c>
      <c r="FS9" s="33">
        <v>42825</v>
      </c>
      <c r="FT9" s="33">
        <v>42916</v>
      </c>
      <c r="FU9" s="33">
        <v>43008</v>
      </c>
      <c r="FV9" s="33">
        <v>43100</v>
      </c>
      <c r="FW9" s="33">
        <v>43190</v>
      </c>
      <c r="FX9" s="33">
        <v>43281</v>
      </c>
      <c r="FY9" s="33">
        <v>43373</v>
      </c>
      <c r="FZ9" s="33">
        <v>43465</v>
      </c>
      <c r="GA9" s="33">
        <v>43555</v>
      </c>
      <c r="GB9" s="33">
        <v>43646</v>
      </c>
      <c r="GC9" s="33">
        <v>43738</v>
      </c>
      <c r="GD9" s="33">
        <v>43830</v>
      </c>
      <c r="GE9" s="33">
        <v>43921</v>
      </c>
      <c r="GF9" s="33">
        <v>44012</v>
      </c>
      <c r="GG9" s="33">
        <v>44104</v>
      </c>
      <c r="GH9" s="33">
        <v>44196</v>
      </c>
      <c r="GI9" s="33">
        <v>44286</v>
      </c>
      <c r="GJ9" s="33">
        <v>44377</v>
      </c>
      <c r="GK9" s="33">
        <v>44469</v>
      </c>
      <c r="GL9" s="33">
        <v>44561</v>
      </c>
      <c r="GM9" s="33">
        <v>44651</v>
      </c>
      <c r="GN9" s="33">
        <v>44742</v>
      </c>
      <c r="GO9" s="33">
        <v>44834</v>
      </c>
      <c r="GP9" s="33">
        <v>44926</v>
      </c>
      <c r="GQ9" s="33">
        <v>45016</v>
      </c>
    </row>
    <row r="10" spans="1:39" ht="14.25" customHeight="1">
      <c r="A10" s="62"/>
      <c r="B10" s="117"/>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200" ht="18" customHeight="1">
      <c r="A11" s="65" t="s">
        <v>84</v>
      </c>
      <c r="B11" s="66">
        <v>1</v>
      </c>
      <c r="C11" s="64">
        <v>2.271359824178337</v>
      </c>
      <c r="D11" s="64">
        <v>2.7503149292293223</v>
      </c>
      <c r="E11" s="64">
        <v>2.652907429729049</v>
      </c>
      <c r="F11" s="64">
        <v>2.2907259813387233</v>
      </c>
      <c r="G11" s="64">
        <v>2.034293780683746</v>
      </c>
      <c r="H11" s="64">
        <v>2.7876894545688877</v>
      </c>
      <c r="I11" s="64">
        <v>3.1721275931287534</v>
      </c>
      <c r="J11" s="64">
        <v>3.160443567264586</v>
      </c>
      <c r="K11" s="64">
        <v>4.0083537487849386</v>
      </c>
      <c r="L11" s="64">
        <v>11.97400461773048</v>
      </c>
      <c r="M11" s="64">
        <v>8.131946273906468</v>
      </c>
      <c r="N11" s="64">
        <v>9.751833627296225</v>
      </c>
      <c r="O11" s="64">
        <v>11.214386515369066</v>
      </c>
      <c r="P11" s="64">
        <v>15.193457290322446</v>
      </c>
      <c r="Q11" s="64">
        <v>16.358135132146213</v>
      </c>
      <c r="R11" s="64">
        <v>14.192481187384834</v>
      </c>
      <c r="S11" s="64">
        <v>11.839249393263092</v>
      </c>
      <c r="T11" s="64">
        <v>14.610336445563542</v>
      </c>
      <c r="U11" s="64">
        <v>16.093558838305817</v>
      </c>
      <c r="V11" s="64">
        <v>11.61756803285387</v>
      </c>
      <c r="W11" s="64">
        <v>9.676458048324415</v>
      </c>
      <c r="X11" s="64">
        <v>8.42049298006092</v>
      </c>
      <c r="Y11" s="64">
        <v>9.85492772340625</v>
      </c>
      <c r="Z11" s="64">
        <v>5.917971868615034</v>
      </c>
      <c r="AA11" s="64">
        <v>5.016833700366835</v>
      </c>
      <c r="AB11" s="64">
        <v>9.63723968348945</v>
      </c>
      <c r="AC11" s="64">
        <v>9.610306423899422</v>
      </c>
      <c r="AD11" s="64">
        <v>6.80409512983217</v>
      </c>
      <c r="AE11" s="64">
        <v>6.995474002139167</v>
      </c>
      <c r="AF11" s="64">
        <v>11.550356828685592</v>
      </c>
      <c r="AG11" s="64">
        <v>12.177109869650243</v>
      </c>
      <c r="AH11" s="64">
        <v>8.882788143569135</v>
      </c>
      <c r="AI11" s="64">
        <v>11.937025988617162</v>
      </c>
      <c r="AJ11" s="64">
        <v>18.727688291959318</v>
      </c>
      <c r="AK11" s="64">
        <v>24.960745656622205</v>
      </c>
      <c r="AL11" s="64">
        <v>18.13483179592547</v>
      </c>
      <c r="AM11" s="64">
        <v>17.020115199847588</v>
      </c>
      <c r="AN11" s="64">
        <v>19.537542437385653</v>
      </c>
      <c r="AO11" s="64">
        <v>25.860722274259516</v>
      </c>
      <c r="AP11" s="64">
        <v>17.359296765331067</v>
      </c>
      <c r="AQ11" s="64">
        <v>21.01946956223615</v>
      </c>
      <c r="AR11" s="64">
        <v>27.527011072583207</v>
      </c>
      <c r="AS11" s="64">
        <v>30.087602500668364</v>
      </c>
      <c r="AT11" s="64">
        <v>24.598307187262577</v>
      </c>
      <c r="AU11" s="64">
        <v>23.822631805895302</v>
      </c>
      <c r="AV11" s="64">
        <v>36.401305111008895</v>
      </c>
      <c r="AW11" s="64">
        <v>34.26549095661788</v>
      </c>
      <c r="AX11" s="64">
        <v>37.69991115640851</v>
      </c>
      <c r="AY11" s="64">
        <v>35.07237910635873</v>
      </c>
      <c r="AZ11" s="64">
        <v>46.162502090975586</v>
      </c>
      <c r="BA11" s="64">
        <v>41.49736540978828</v>
      </c>
      <c r="BB11" s="64">
        <v>40.516970775483976</v>
      </c>
      <c r="BC11" s="64">
        <v>40.58853827967424</v>
      </c>
      <c r="BD11" s="64">
        <v>39.5663116437951</v>
      </c>
      <c r="BE11" s="64">
        <v>40.392948203875</v>
      </c>
      <c r="BF11" s="64">
        <v>37.841504459693226</v>
      </c>
      <c r="BG11" s="64">
        <v>38.981076827297755</v>
      </c>
      <c r="BH11" s="64">
        <v>49.36898421332878</v>
      </c>
      <c r="BI11" s="64">
        <v>46.01739190460729</v>
      </c>
      <c r="BJ11" s="64">
        <v>38.09290873422415</v>
      </c>
      <c r="BK11" s="64">
        <v>35.989960297836475</v>
      </c>
      <c r="BL11" s="64">
        <v>45.40084162528906</v>
      </c>
      <c r="BM11" s="64">
        <v>50.42855698654669</v>
      </c>
      <c r="BN11" s="64">
        <v>45.849498522539406</v>
      </c>
      <c r="BO11" s="64">
        <v>39.91728414149645</v>
      </c>
      <c r="BP11" s="64">
        <v>49.59075843730525</v>
      </c>
      <c r="BQ11" s="64">
        <v>45.204805050067435</v>
      </c>
      <c r="BR11" s="64">
        <v>42.25972390559484</v>
      </c>
      <c r="BS11" s="64">
        <v>39.82097364264424</v>
      </c>
      <c r="BT11" s="64">
        <v>55.234000493747985</v>
      </c>
      <c r="BU11" s="64">
        <v>55.2012011246274</v>
      </c>
      <c r="BV11" s="64">
        <v>42.530678058289595</v>
      </c>
      <c r="BW11" s="64">
        <v>41.209799792587404</v>
      </c>
      <c r="BX11" s="64">
        <v>65.02787134774199</v>
      </c>
      <c r="BY11" s="64">
        <v>54.7586513339936</v>
      </c>
      <c r="BZ11" s="64">
        <v>43.25385209587</v>
      </c>
      <c r="CA11" s="64">
        <v>44.220675062027865</v>
      </c>
      <c r="CB11" s="64">
        <v>54.29412202285105</v>
      </c>
      <c r="CC11" s="64">
        <v>49.068455018140156</v>
      </c>
      <c r="CD11" s="64">
        <v>51.006709764323276</v>
      </c>
      <c r="CE11" s="64">
        <v>44.06874837484188</v>
      </c>
      <c r="CF11" s="64">
        <v>54.184102290049886</v>
      </c>
      <c r="CG11" s="64">
        <v>46.06925288469957</v>
      </c>
      <c r="CH11" s="64">
        <v>40.403513067798734</v>
      </c>
      <c r="CI11" s="64">
        <v>38.30587540288812</v>
      </c>
      <c r="CJ11" s="64">
        <v>42.90616162312647</v>
      </c>
      <c r="CK11" s="64">
        <v>53.700898303852966</v>
      </c>
      <c r="CL11" s="64">
        <v>39.371644132295884</v>
      </c>
      <c r="CM11" s="64">
        <v>40.54366296811037</v>
      </c>
      <c r="CN11" s="64">
        <v>54.33171169450449</v>
      </c>
      <c r="CO11" s="64">
        <v>61.84092657863292</v>
      </c>
      <c r="CP11" s="64">
        <v>42.41006863725422</v>
      </c>
      <c r="CQ11" s="64">
        <v>53.174154663552066</v>
      </c>
      <c r="CR11" s="64">
        <v>60.739948864846816</v>
      </c>
      <c r="CS11" s="64">
        <v>53.708764958635996</v>
      </c>
      <c r="CT11" s="64">
        <v>45.6808367891516</v>
      </c>
      <c r="CU11" s="64">
        <v>35.00184158175274</v>
      </c>
      <c r="CV11" s="64">
        <v>48.32653425234879</v>
      </c>
      <c r="CW11" s="64">
        <v>51.14723449426988</v>
      </c>
      <c r="CX11" s="64">
        <v>51.731408978139626</v>
      </c>
      <c r="CY11" s="64">
        <v>52.93312306875662</v>
      </c>
      <c r="CZ11" s="64">
        <v>50.30387373952259</v>
      </c>
      <c r="DA11" s="64">
        <v>61.20134975473604</v>
      </c>
      <c r="DB11" s="64">
        <v>54.497595169693064</v>
      </c>
      <c r="DC11" s="64">
        <v>54.15881804501109</v>
      </c>
      <c r="DD11" s="64">
        <v>58.42693151214307</v>
      </c>
      <c r="DE11" s="64">
        <v>61.66189211807482</v>
      </c>
      <c r="DF11" s="64">
        <v>56.289284732367825</v>
      </c>
      <c r="DG11" s="64">
        <v>55.25803632104209</v>
      </c>
      <c r="DH11" s="64">
        <v>62.20966330107947</v>
      </c>
      <c r="DI11" s="64">
        <v>68.65107810463991</v>
      </c>
      <c r="DJ11" s="64">
        <v>56.26478809813505</v>
      </c>
      <c r="DK11" s="64">
        <v>51.53987369653017</v>
      </c>
      <c r="DL11" s="64">
        <v>65.97698689741887</v>
      </c>
      <c r="DM11" s="64">
        <v>60.263857040416475</v>
      </c>
      <c r="DN11" s="64">
        <v>52.62486749447554</v>
      </c>
      <c r="DO11" s="64">
        <v>46.55484330084267</v>
      </c>
      <c r="DP11" s="64">
        <v>45.17421371726546</v>
      </c>
      <c r="DQ11" s="64">
        <v>48.87158082784033</v>
      </c>
      <c r="DR11" s="64">
        <v>33.945065233206286</v>
      </c>
      <c r="DS11" s="64">
        <v>37.40417617517281</v>
      </c>
      <c r="DT11" s="64">
        <v>38.082102126288305</v>
      </c>
      <c r="DU11" s="64">
        <v>41.1482223184784</v>
      </c>
      <c r="DV11" s="64">
        <v>39.08177272881134</v>
      </c>
      <c r="DW11" s="64">
        <v>32.54612126159735</v>
      </c>
      <c r="DX11" s="64">
        <v>37.80725342482617</v>
      </c>
      <c r="DY11" s="64">
        <v>41.336624169670905</v>
      </c>
      <c r="DZ11" s="64">
        <v>32.93577370933476</v>
      </c>
      <c r="EA11" s="64">
        <v>36.580781856749326</v>
      </c>
      <c r="EB11" s="64">
        <v>39.98576695656073</v>
      </c>
      <c r="EC11" s="64">
        <v>38.671582397572195</v>
      </c>
      <c r="ED11" s="64">
        <v>33.245548756607896</v>
      </c>
      <c r="EE11" s="64">
        <v>34.39145446698484</v>
      </c>
      <c r="EF11" s="64">
        <v>45.18651181863673</v>
      </c>
      <c r="EG11" s="64">
        <v>46.343320883137174</v>
      </c>
      <c r="EH11" s="64">
        <v>38.3956054561222</v>
      </c>
      <c r="EI11" s="64">
        <v>35.62277712049512</v>
      </c>
      <c r="EJ11" s="64">
        <v>42.86715370279828</v>
      </c>
      <c r="EK11" s="64">
        <v>41.247176116700814</v>
      </c>
      <c r="EL11" s="64">
        <v>36.076909708849286</v>
      </c>
      <c r="EM11" s="64">
        <v>37.09418572297169</v>
      </c>
      <c r="EN11" s="64">
        <v>40.88817311253314</v>
      </c>
      <c r="EO11" s="64">
        <v>41.322684262395356</v>
      </c>
      <c r="EP11" s="64">
        <v>41.661854347221876</v>
      </c>
      <c r="EQ11" s="64">
        <v>40.3395825241725</v>
      </c>
      <c r="ER11" s="64">
        <v>43.24102919788405</v>
      </c>
      <c r="ES11" s="64">
        <v>46.47991951269293</v>
      </c>
      <c r="ET11" s="64">
        <v>41.42106130174726</v>
      </c>
      <c r="EU11" s="64">
        <v>33.40667630294263</v>
      </c>
      <c r="EV11" s="64">
        <v>38.06665104751747</v>
      </c>
      <c r="EW11" s="64">
        <v>44.19172753501526</v>
      </c>
      <c r="EX11" s="64">
        <v>36.149394102569616</v>
      </c>
      <c r="EY11" s="64">
        <v>35.782225229096085</v>
      </c>
      <c r="EZ11" s="64">
        <v>42.77707153414214</v>
      </c>
      <c r="FA11" s="64">
        <v>46.718363256421654</v>
      </c>
      <c r="FB11" s="64">
        <v>39.003180876385244</v>
      </c>
      <c r="FC11" s="64">
        <v>41.18179910165015</v>
      </c>
      <c r="FD11" s="64">
        <v>46.636295929293034</v>
      </c>
      <c r="FE11" s="64">
        <v>47.23228765477595</v>
      </c>
      <c r="FF11" s="64">
        <v>41.95433387442284</v>
      </c>
      <c r="FG11" s="64">
        <v>44.866485054211914</v>
      </c>
      <c r="FH11" s="64">
        <v>50.30743821034603</v>
      </c>
      <c r="FI11" s="64">
        <v>54.11592969451865</v>
      </c>
      <c r="FJ11" s="64">
        <v>48.27169459364815</v>
      </c>
      <c r="FK11" s="64">
        <v>45.13838710172175</v>
      </c>
      <c r="FL11" s="64">
        <v>47.27463877465666</v>
      </c>
      <c r="FM11" s="64">
        <v>48.782624760856834</v>
      </c>
      <c r="FN11" s="64">
        <v>41.361580128520856</v>
      </c>
      <c r="FO11" s="64">
        <v>44.674845712274475</v>
      </c>
      <c r="FP11" s="64">
        <v>49.94102678091491</v>
      </c>
      <c r="FQ11" s="64">
        <v>51.07892779967809</v>
      </c>
      <c r="FR11" s="64">
        <v>44.811652309492246</v>
      </c>
      <c r="FS11" s="64">
        <v>43.24802136762284</v>
      </c>
      <c r="FT11" s="64">
        <v>43.28726132895606</v>
      </c>
      <c r="FU11" s="64">
        <v>52.38482636315131</v>
      </c>
      <c r="FV11" s="64">
        <v>49.839907214640036</v>
      </c>
      <c r="FW11" s="64">
        <v>43.96350371478714</v>
      </c>
      <c r="FX11" s="64">
        <v>38.08798747730535</v>
      </c>
      <c r="FY11" s="64">
        <v>46.018397978908645</v>
      </c>
      <c r="FZ11" s="64">
        <v>39.31074739781197</v>
      </c>
      <c r="GA11" s="64">
        <v>40.32174355761273</v>
      </c>
      <c r="GB11" s="64">
        <v>42.921804555919536</v>
      </c>
      <c r="GC11" s="64">
        <v>49.229385273466704</v>
      </c>
      <c r="GD11" s="64">
        <v>45.303350288692776</v>
      </c>
      <c r="GE11" s="64">
        <v>42.52347425323426</v>
      </c>
      <c r="GF11" s="64">
        <v>45.04253622153979</v>
      </c>
      <c r="GG11" s="64">
        <v>45.39882306726133</v>
      </c>
      <c r="GH11" s="64">
        <v>42.14848934627256</v>
      </c>
      <c r="GI11" s="64">
        <v>37.82027500614534</v>
      </c>
      <c r="GJ11" s="64">
        <v>37.62151363452339</v>
      </c>
      <c r="GK11" s="64">
        <v>37.98097533594461</v>
      </c>
      <c r="GL11" s="64">
        <v>39.468573092856744</v>
      </c>
      <c r="GM11" s="64">
        <v>38.2186863780959</v>
      </c>
      <c r="GN11" s="64">
        <v>33.923115825177085</v>
      </c>
      <c r="GO11" s="64">
        <v>34.25194297587799</v>
      </c>
      <c r="GP11" s="64">
        <v>33.05222314735567</v>
      </c>
      <c r="GQ11" s="64">
        <v>35.61950067954535</v>
      </c>
      <c r="GR11" s="121"/>
    </row>
    <row r="12" spans="1:199" ht="14.25" customHeight="1">
      <c r="A12" s="67"/>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row>
    <row r="13" spans="1:202" ht="14.25" customHeight="1">
      <c r="A13" s="67" t="s">
        <v>12</v>
      </c>
      <c r="B13" s="66"/>
      <c r="C13" s="64">
        <v>3.1483731359</v>
      </c>
      <c r="D13" s="64">
        <v>3.677152156</v>
      </c>
      <c r="E13" s="64">
        <v>3.75704732</v>
      </c>
      <c r="F13" s="64">
        <v>3.473712218</v>
      </c>
      <c r="G13" s="64">
        <v>3.05278143</v>
      </c>
      <c r="H13" s="64">
        <v>3.974356673</v>
      </c>
      <c r="I13" s="64">
        <v>4.185303302</v>
      </c>
      <c r="J13" s="64">
        <v>4.147429854</v>
      </c>
      <c r="K13" s="64">
        <v>5.017632598</v>
      </c>
      <c r="L13" s="64">
        <v>14.294796374</v>
      </c>
      <c r="M13" s="64">
        <v>9.534364076</v>
      </c>
      <c r="N13" s="64">
        <v>11.375171284</v>
      </c>
      <c r="O13" s="64">
        <v>12.651385518</v>
      </c>
      <c r="P13" s="64">
        <v>17.098475406</v>
      </c>
      <c r="Q13" s="64">
        <v>18.656862911</v>
      </c>
      <c r="R13" s="64">
        <v>15.94556702</v>
      </c>
      <c r="S13" s="64">
        <v>13.304890755</v>
      </c>
      <c r="T13" s="64">
        <v>16.061945284</v>
      </c>
      <c r="U13" s="64">
        <v>17.502219189</v>
      </c>
      <c r="V13" s="64">
        <v>12.618555631</v>
      </c>
      <c r="W13" s="64">
        <v>10.607020914</v>
      </c>
      <c r="X13" s="64">
        <v>11.9702309087</v>
      </c>
      <c r="Y13" s="64">
        <v>17.1946426017</v>
      </c>
      <c r="Z13" s="64">
        <v>7.363426317</v>
      </c>
      <c r="AA13" s="64">
        <v>6.169584322</v>
      </c>
      <c r="AB13" s="64">
        <v>11.793873057</v>
      </c>
      <c r="AC13" s="64">
        <v>13.357169836</v>
      </c>
      <c r="AD13" s="64">
        <v>11.199997253</v>
      </c>
      <c r="AE13" s="64">
        <v>11.029177459</v>
      </c>
      <c r="AF13" s="64">
        <v>16.306094</v>
      </c>
      <c r="AG13" s="64">
        <v>17.050819</v>
      </c>
      <c r="AH13" s="64">
        <v>12.230629</v>
      </c>
      <c r="AI13" s="64">
        <v>16.612302</v>
      </c>
      <c r="AJ13" s="64">
        <v>23.597679</v>
      </c>
      <c r="AK13" s="64">
        <v>32.011079</v>
      </c>
      <c r="AL13" s="64">
        <v>24.558865</v>
      </c>
      <c r="AM13" s="64">
        <v>23.162788</v>
      </c>
      <c r="AN13" s="64">
        <v>25.081791</v>
      </c>
      <c r="AO13" s="64">
        <v>33.166265</v>
      </c>
      <c r="AP13" s="64">
        <v>24.74794</v>
      </c>
      <c r="AQ13" s="64">
        <v>28.674405</v>
      </c>
      <c r="AR13" s="64">
        <v>35.838416</v>
      </c>
      <c r="AS13" s="64">
        <v>35.854581</v>
      </c>
      <c r="AT13" s="64">
        <v>32.70367302</v>
      </c>
      <c r="AU13" s="64">
        <v>31.151289</v>
      </c>
      <c r="AV13" s="64">
        <v>45.504655</v>
      </c>
      <c r="AW13" s="64">
        <v>44.746209</v>
      </c>
      <c r="AX13" s="64">
        <v>46.670361</v>
      </c>
      <c r="AY13" s="64">
        <v>42.302249</v>
      </c>
      <c r="AZ13" s="64">
        <v>54.970366</v>
      </c>
      <c r="BA13" s="64">
        <v>49.180201</v>
      </c>
      <c r="BB13" s="64">
        <v>48.076105</v>
      </c>
      <c r="BC13" s="64">
        <v>48.223065</v>
      </c>
      <c r="BD13" s="64">
        <v>46.843535</v>
      </c>
      <c r="BE13" s="64">
        <v>48.166691</v>
      </c>
      <c r="BF13" s="64">
        <v>45.364155</v>
      </c>
      <c r="BG13" s="64">
        <v>47.06085</v>
      </c>
      <c r="BH13" s="64">
        <v>58.4209112</v>
      </c>
      <c r="BI13" s="64">
        <v>56.126822</v>
      </c>
      <c r="BJ13" s="64">
        <v>47.5463803</v>
      </c>
      <c r="BK13" s="64">
        <v>44.99505</v>
      </c>
      <c r="BL13" s="64">
        <v>56.144531</v>
      </c>
      <c r="BM13" s="64">
        <v>60.942875</v>
      </c>
      <c r="BN13" s="64">
        <v>56.2401306</v>
      </c>
      <c r="BO13" s="64">
        <v>48.5977759</v>
      </c>
      <c r="BP13" s="64">
        <v>60.0427</v>
      </c>
      <c r="BQ13" s="64">
        <v>55.5733158</v>
      </c>
      <c r="BR13" s="64">
        <v>52.0217</v>
      </c>
      <c r="BS13" s="64">
        <v>49.015865</v>
      </c>
      <c r="BT13" s="64">
        <v>63.6368413</v>
      </c>
      <c r="BU13" s="64">
        <v>63.5057102</v>
      </c>
      <c r="BV13" s="64">
        <v>51.309961</v>
      </c>
      <c r="BW13" s="64">
        <v>50.206543</v>
      </c>
      <c r="BX13" s="64">
        <v>75.322581</v>
      </c>
      <c r="BY13" s="64">
        <v>64.552023</v>
      </c>
      <c r="BZ13" s="64">
        <v>52.459355</v>
      </c>
      <c r="CA13" s="64">
        <v>53.121405</v>
      </c>
      <c r="CB13" s="64">
        <v>63.759523</v>
      </c>
      <c r="CC13" s="64">
        <v>58.728633</v>
      </c>
      <c r="CD13" s="64">
        <v>60.8033679</v>
      </c>
      <c r="CE13" s="64">
        <v>53.212144</v>
      </c>
      <c r="CF13" s="64">
        <v>65.809941</v>
      </c>
      <c r="CG13" s="64">
        <v>57.244686</v>
      </c>
      <c r="CH13" s="64">
        <v>50.871529</v>
      </c>
      <c r="CI13" s="64">
        <v>46.944502</v>
      </c>
      <c r="CJ13" s="64">
        <v>50.633916</v>
      </c>
      <c r="CK13" s="64">
        <v>61.63699</v>
      </c>
      <c r="CL13" s="64">
        <v>47.065921</v>
      </c>
      <c r="CM13" s="64">
        <v>49.27325833</v>
      </c>
      <c r="CN13" s="64">
        <v>64.89520543</v>
      </c>
      <c r="CO13" s="64">
        <v>73.75325462</v>
      </c>
      <c r="CP13" s="64">
        <v>54.105995</v>
      </c>
      <c r="CQ13" s="64">
        <v>62.410249111</v>
      </c>
      <c r="CR13" s="64">
        <v>69.95128911</v>
      </c>
      <c r="CS13" s="64">
        <v>63.968267174</v>
      </c>
      <c r="CT13" s="64">
        <v>54.898687</v>
      </c>
      <c r="CU13" s="64">
        <v>43.40025811</v>
      </c>
      <c r="CV13" s="64">
        <v>58.09752855</v>
      </c>
      <c r="CW13" s="64">
        <v>61.370648666</v>
      </c>
      <c r="CX13" s="64">
        <v>61.012605</v>
      </c>
      <c r="CY13" s="64">
        <v>61.454524</v>
      </c>
      <c r="CZ13" s="64">
        <v>58.880716</v>
      </c>
      <c r="DA13" s="64">
        <v>71.001857</v>
      </c>
      <c r="DB13" s="64">
        <v>61.272958</v>
      </c>
      <c r="DC13" s="64">
        <v>60.012704</v>
      </c>
      <c r="DD13" s="64">
        <v>63.491234</v>
      </c>
      <c r="DE13" s="64">
        <v>67.09647</v>
      </c>
      <c r="DF13" s="64">
        <v>62.675777</v>
      </c>
      <c r="DG13" s="64">
        <v>61.194083</v>
      </c>
      <c r="DH13" s="64">
        <v>68.0421773000002</v>
      </c>
      <c r="DI13" s="64">
        <v>74.3850017399998</v>
      </c>
      <c r="DJ13" s="64">
        <v>60.697594</v>
      </c>
      <c r="DK13" s="64">
        <v>55.618988</v>
      </c>
      <c r="DL13" s="64">
        <v>70.815405</v>
      </c>
      <c r="DM13" s="64">
        <v>64.865964</v>
      </c>
      <c r="DN13" s="64">
        <v>56.505279</v>
      </c>
      <c r="DO13" s="64">
        <v>49.794078</v>
      </c>
      <c r="DP13" s="64">
        <v>48.809119</v>
      </c>
      <c r="DQ13" s="64">
        <v>52.809669</v>
      </c>
      <c r="DR13" s="64">
        <v>37.024125</v>
      </c>
      <c r="DS13" s="64">
        <v>40.577723</v>
      </c>
      <c r="DT13" s="64">
        <v>41.40503</v>
      </c>
      <c r="DU13" s="64">
        <v>45.150296</v>
      </c>
      <c r="DV13" s="64">
        <v>42.688064</v>
      </c>
      <c r="DW13" s="64">
        <v>35.805859</v>
      </c>
      <c r="DX13" s="64">
        <v>41.667977</v>
      </c>
      <c r="DY13" s="64">
        <v>44.961338</v>
      </c>
      <c r="DZ13" s="64">
        <v>36.381492</v>
      </c>
      <c r="EA13" s="64">
        <v>40.785332</v>
      </c>
      <c r="EB13" s="64">
        <v>43.772945</v>
      </c>
      <c r="EC13" s="64">
        <v>42.289957</v>
      </c>
      <c r="ED13" s="64">
        <v>36.390894</v>
      </c>
      <c r="EE13" s="64">
        <v>37.223309</v>
      </c>
      <c r="EF13" s="64">
        <v>48.796524</v>
      </c>
      <c r="EG13" s="64">
        <v>51.115537</v>
      </c>
      <c r="EH13" s="64">
        <v>42.984379</v>
      </c>
      <c r="EI13" s="64">
        <v>40.296903</v>
      </c>
      <c r="EJ13" s="64">
        <v>47.795196</v>
      </c>
      <c r="EK13" s="64">
        <v>45.656397</v>
      </c>
      <c r="EL13" s="64">
        <v>39.753526</v>
      </c>
      <c r="EM13" s="64">
        <v>41.046139</v>
      </c>
      <c r="EN13" s="64">
        <v>45.4304584</v>
      </c>
      <c r="EO13" s="64">
        <v>47.365417</v>
      </c>
      <c r="EP13" s="64">
        <v>48.536959</v>
      </c>
      <c r="EQ13" s="64">
        <v>45.849737</v>
      </c>
      <c r="ER13" s="64">
        <v>48.888731</v>
      </c>
      <c r="ES13" s="64">
        <v>52.555287</v>
      </c>
      <c r="ET13" s="64">
        <v>47.386589</v>
      </c>
      <c r="EU13" s="64">
        <v>38.61091509</v>
      </c>
      <c r="EV13" s="64">
        <v>43.6200901</v>
      </c>
      <c r="EW13" s="64">
        <v>51.38587263</v>
      </c>
      <c r="EX13" s="64">
        <v>42.54313444</v>
      </c>
      <c r="EY13" s="64">
        <v>42.33165885</v>
      </c>
      <c r="EZ13" s="64">
        <v>49.7578056</v>
      </c>
      <c r="FA13" s="64">
        <v>52.5467931</v>
      </c>
      <c r="FB13" s="64">
        <v>43.7629787</v>
      </c>
      <c r="FC13" s="64">
        <v>46.8999679520712</v>
      </c>
      <c r="FD13" s="64">
        <v>55.2001822378586</v>
      </c>
      <c r="FE13" s="64">
        <v>54.3691789745103</v>
      </c>
      <c r="FF13" s="64">
        <v>48.0742289391708</v>
      </c>
      <c r="FG13" s="64">
        <v>53.6190982994471</v>
      </c>
      <c r="FH13" s="64">
        <v>60.0732610745648</v>
      </c>
      <c r="FI13" s="64">
        <v>64.3415016894193</v>
      </c>
      <c r="FJ13" s="64">
        <v>55.7288923445958</v>
      </c>
      <c r="FK13" s="64">
        <v>52.0488189141966</v>
      </c>
      <c r="FL13" s="64">
        <v>56.4589156522654</v>
      </c>
      <c r="FM13" s="64">
        <v>58.655497414988</v>
      </c>
      <c r="FN13" s="64">
        <v>49.7090963158852</v>
      </c>
      <c r="FO13" s="64">
        <v>51.7582503631757</v>
      </c>
      <c r="FP13" s="64">
        <v>57.5845175043906</v>
      </c>
      <c r="FQ13" s="64">
        <v>58.6889687849661</v>
      </c>
      <c r="FR13" s="64">
        <v>52.6453276432202</v>
      </c>
      <c r="FS13" s="64">
        <v>51.5238003672279</v>
      </c>
      <c r="FT13" s="64">
        <v>51.7358940898437</v>
      </c>
      <c r="FU13" s="64">
        <v>57.6460419594837</v>
      </c>
      <c r="FV13" s="64">
        <v>55.2614012487484</v>
      </c>
      <c r="FW13" s="64">
        <v>49.8005997578215</v>
      </c>
      <c r="FX13" s="64">
        <v>43.3178131830149</v>
      </c>
      <c r="FY13" s="64">
        <v>50.6799442567826</v>
      </c>
      <c r="FZ13" s="64">
        <v>43.3162871273082</v>
      </c>
      <c r="GA13" s="64">
        <v>44.5582087884225</v>
      </c>
      <c r="GB13" s="64">
        <v>47.4524338848314</v>
      </c>
      <c r="GC13" s="64">
        <v>53.7214346318853</v>
      </c>
      <c r="GD13" s="64">
        <v>48.8807253903673</v>
      </c>
      <c r="GE13" s="64">
        <v>46.4874700276525</v>
      </c>
      <c r="GF13" s="64">
        <v>48.9499329142972</v>
      </c>
      <c r="GG13" s="64">
        <v>48.7333937628487</v>
      </c>
      <c r="GH13" s="64">
        <v>45.3525467704994</v>
      </c>
      <c r="GI13" s="64">
        <v>40.8657008167036</v>
      </c>
      <c r="GJ13" s="64">
        <v>40.6990098984821</v>
      </c>
      <c r="GK13" s="64">
        <v>41.0685250786441</v>
      </c>
      <c r="GL13" s="64">
        <v>43.030101172218</v>
      </c>
      <c r="GM13" s="64">
        <v>41.5058081127949</v>
      </c>
      <c r="GN13" s="64">
        <v>36.9325594161522</v>
      </c>
      <c r="GO13" s="64">
        <v>37.1877982837542</v>
      </c>
      <c r="GP13" s="64">
        <v>35.581110529312</v>
      </c>
      <c r="GQ13" s="64">
        <v>38.3343165729429</v>
      </c>
      <c r="GS13" s="121"/>
      <c r="GT13" s="121"/>
    </row>
    <row r="14" spans="1:199" ht="14.25">
      <c r="A14" s="67"/>
      <c r="B14" s="66"/>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row>
    <row r="15" spans="1:199" ht="14.25">
      <c r="A15" s="54" t="s">
        <v>9</v>
      </c>
      <c r="B15" s="113"/>
      <c r="C15" s="70">
        <v>0</v>
      </c>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0.791179405</v>
      </c>
      <c r="AC15" s="70">
        <v>2.016369032</v>
      </c>
      <c r="AD15" s="70">
        <v>2.603527078</v>
      </c>
      <c r="AE15" s="70">
        <v>2.657656595</v>
      </c>
      <c r="AF15" s="70">
        <v>3.235571</v>
      </c>
      <c r="AG15" s="70">
        <v>3.163563</v>
      </c>
      <c r="AH15" s="70">
        <v>2.021857</v>
      </c>
      <c r="AI15" s="70">
        <v>3.222556</v>
      </c>
      <c r="AJ15" s="70">
        <v>3.186525</v>
      </c>
      <c r="AK15" s="70">
        <v>4.952253</v>
      </c>
      <c r="AL15" s="70">
        <v>4.783278</v>
      </c>
      <c r="AM15" s="70">
        <v>4.518259</v>
      </c>
      <c r="AN15" s="70">
        <v>3.641493</v>
      </c>
      <c r="AO15" s="70">
        <v>5.206465</v>
      </c>
      <c r="AP15" s="70">
        <v>5.48024</v>
      </c>
      <c r="AQ15" s="70">
        <v>5.423949</v>
      </c>
      <c r="AR15" s="70">
        <v>5.736057</v>
      </c>
      <c r="AS15" s="70">
        <v>3.17678</v>
      </c>
      <c r="AT15" s="70">
        <v>5.671339</v>
      </c>
      <c r="AU15" s="70">
        <v>5.054026</v>
      </c>
      <c r="AV15" s="70">
        <v>5.992548</v>
      </c>
      <c r="AW15" s="70">
        <v>6.188849</v>
      </c>
      <c r="AX15" s="70">
        <v>6.037221</v>
      </c>
      <c r="AY15" s="70">
        <v>4.492434</v>
      </c>
      <c r="AZ15" s="70">
        <v>5.429738</v>
      </c>
      <c r="BA15" s="70">
        <v>4.912948</v>
      </c>
      <c r="BB15" s="70">
        <v>4.865229</v>
      </c>
      <c r="BC15" s="70">
        <v>5.078755</v>
      </c>
      <c r="BD15" s="70">
        <v>4.652505</v>
      </c>
      <c r="BE15" s="70">
        <v>4.955732</v>
      </c>
      <c r="BF15" s="70">
        <v>4.943492</v>
      </c>
      <c r="BG15" s="70">
        <v>5.538873</v>
      </c>
      <c r="BH15" s="70">
        <v>6.096706</v>
      </c>
      <c r="BI15" s="70">
        <v>7.085512</v>
      </c>
      <c r="BJ15" s="70">
        <v>6.806251</v>
      </c>
      <c r="BK15" s="70">
        <v>6.595905</v>
      </c>
      <c r="BL15" s="70">
        <v>7.943589</v>
      </c>
      <c r="BM15" s="70">
        <v>7.613488</v>
      </c>
      <c r="BN15" s="70">
        <v>7.531758</v>
      </c>
      <c r="BO15" s="70">
        <v>6.159406</v>
      </c>
      <c r="BP15" s="70">
        <v>7.333944</v>
      </c>
      <c r="BQ15" s="70">
        <v>7.644076</v>
      </c>
      <c r="BR15" s="70">
        <v>6.760144</v>
      </c>
      <c r="BS15" s="70">
        <v>6.344223</v>
      </c>
      <c r="BT15" s="70">
        <v>5.170532</v>
      </c>
      <c r="BU15" s="70">
        <v>4.947345</v>
      </c>
      <c r="BV15" s="70">
        <v>5.652991</v>
      </c>
      <c r="BW15" s="70">
        <v>6.177489</v>
      </c>
      <c r="BX15" s="70">
        <v>6.338002</v>
      </c>
      <c r="BY15" s="70">
        <v>6.36822</v>
      </c>
      <c r="BZ15" s="70">
        <v>6.263013</v>
      </c>
      <c r="CA15" s="70">
        <v>5.945205</v>
      </c>
      <c r="CB15" s="70">
        <v>6.096007</v>
      </c>
      <c r="CC15" s="70">
        <v>6.358721</v>
      </c>
      <c r="CD15" s="70">
        <v>6.390369</v>
      </c>
      <c r="CE15" s="70">
        <v>6.152132</v>
      </c>
      <c r="CF15" s="70">
        <v>7.761874</v>
      </c>
      <c r="CG15" s="70">
        <v>7.436941</v>
      </c>
      <c r="CH15" s="70">
        <v>7.310443</v>
      </c>
      <c r="CI15" s="70">
        <v>5.775702</v>
      </c>
      <c r="CJ15" s="70">
        <v>4.482371</v>
      </c>
      <c r="CK15" s="70">
        <v>4.320263</v>
      </c>
      <c r="CL15" s="70">
        <v>4.830157</v>
      </c>
      <c r="CM15" s="70">
        <v>6.024357</v>
      </c>
      <c r="CN15" s="70">
        <v>6.989249</v>
      </c>
      <c r="CO15" s="70">
        <v>7.300119</v>
      </c>
      <c r="CP15" s="70">
        <v>7.354748</v>
      </c>
      <c r="CQ15" s="70">
        <v>5.333068</v>
      </c>
      <c r="CR15" s="70">
        <v>4.855092</v>
      </c>
      <c r="CS15" s="70">
        <v>5.323866</v>
      </c>
      <c r="CT15" s="70">
        <v>4.966519</v>
      </c>
      <c r="CU15" s="70">
        <v>4.992969</v>
      </c>
      <c r="CV15" s="70">
        <v>5.355958</v>
      </c>
      <c r="CW15" s="70">
        <v>5.765222</v>
      </c>
      <c r="CX15" s="70">
        <v>5.005163</v>
      </c>
      <c r="CY15" s="70">
        <v>4.836861</v>
      </c>
      <c r="CZ15" s="70">
        <v>4.573285</v>
      </c>
      <c r="DA15" s="70">
        <v>5.324727</v>
      </c>
      <c r="DB15" s="70">
        <v>3.002398</v>
      </c>
      <c r="DC15" s="70">
        <v>2.467879</v>
      </c>
      <c r="DD15" s="70">
        <v>1.024731</v>
      </c>
      <c r="DE15" s="70">
        <v>1.068785</v>
      </c>
      <c r="DF15" s="70">
        <v>2.292187</v>
      </c>
      <c r="DG15" s="70">
        <v>1.807544</v>
      </c>
      <c r="DH15" s="70">
        <v>0.925856</v>
      </c>
      <c r="DI15" s="70">
        <v>0.4496</v>
      </c>
      <c r="DJ15" s="70">
        <v>0.409939</v>
      </c>
      <c r="DK15" s="70">
        <v>0.462619</v>
      </c>
      <c r="DL15" s="70">
        <v>0.033039</v>
      </c>
      <c r="DM15" s="70">
        <v>0</v>
      </c>
      <c r="DN15" s="70">
        <v>0</v>
      </c>
      <c r="DO15" s="70">
        <v>0.009262</v>
      </c>
      <c r="DP15" s="70">
        <v>0</v>
      </c>
      <c r="DQ15" s="70">
        <v>0</v>
      </c>
      <c r="DR15" s="70">
        <v>0</v>
      </c>
      <c r="DS15" s="70">
        <v>0</v>
      </c>
      <c r="DT15" s="70">
        <v>0</v>
      </c>
      <c r="DU15" s="70">
        <v>0</v>
      </c>
      <c r="DV15" s="70">
        <v>0</v>
      </c>
      <c r="DW15" s="70">
        <v>0.066585</v>
      </c>
      <c r="DX15" s="70">
        <v>0.15974</v>
      </c>
      <c r="DY15" s="70">
        <v>0.020987</v>
      </c>
      <c r="DZ15" s="70">
        <v>0.255702</v>
      </c>
      <c r="EA15" s="70">
        <v>0.958345</v>
      </c>
      <c r="EB15" s="70">
        <v>0.049894</v>
      </c>
      <c r="EC15" s="70">
        <v>0.041279</v>
      </c>
      <c r="ED15" s="70">
        <v>0.542859</v>
      </c>
      <c r="EE15" s="70">
        <v>0.40319</v>
      </c>
      <c r="EF15" s="70">
        <v>0.602288</v>
      </c>
      <c r="EG15" s="70">
        <v>0.463815</v>
      </c>
      <c r="EH15" s="70">
        <v>0.365464</v>
      </c>
      <c r="EI15" s="70">
        <v>0.53058</v>
      </c>
      <c r="EJ15" s="70">
        <v>0.620527</v>
      </c>
      <c r="EK15" s="70">
        <v>0.738319</v>
      </c>
      <c r="EL15" s="70">
        <v>0.756377</v>
      </c>
      <c r="EM15" s="70">
        <v>0.966897</v>
      </c>
      <c r="EN15" s="70">
        <v>1.236837</v>
      </c>
      <c r="EO15" s="70">
        <v>1.224221</v>
      </c>
      <c r="EP15" s="70">
        <v>1.551741</v>
      </c>
      <c r="EQ15" s="70">
        <v>1.227782</v>
      </c>
      <c r="ER15" s="70">
        <v>1.130048</v>
      </c>
      <c r="ES15" s="70">
        <v>0.897091</v>
      </c>
      <c r="ET15" s="70">
        <v>0.756259</v>
      </c>
      <c r="EU15" s="70">
        <v>0.854013</v>
      </c>
      <c r="EV15" s="70">
        <v>1.118829</v>
      </c>
      <c r="EW15" s="70">
        <v>1.408176</v>
      </c>
      <c r="EX15" s="70">
        <v>1.182971</v>
      </c>
      <c r="EY15" s="70">
        <v>1.387832</v>
      </c>
      <c r="EZ15" s="70">
        <v>1.451428</v>
      </c>
      <c r="FA15" s="70">
        <v>0.4291</v>
      </c>
      <c r="FB15" s="70">
        <v>0.4504725</v>
      </c>
      <c r="FC15" s="70">
        <v>1.54759933295576</v>
      </c>
      <c r="FD15" s="70">
        <v>3.83889291795704</v>
      </c>
      <c r="FE15" s="70">
        <v>2.97211842188409</v>
      </c>
      <c r="FF15" s="70">
        <v>2.44505465481011</v>
      </c>
      <c r="FG15" s="70">
        <v>4.46039541656781</v>
      </c>
      <c r="FH15" s="70">
        <v>5.00919708286954</v>
      </c>
      <c r="FI15" s="70">
        <v>5.329539</v>
      </c>
      <c r="FJ15" s="70">
        <v>3.00206149619897</v>
      </c>
      <c r="FK15" s="70">
        <v>2.57264146543919</v>
      </c>
      <c r="FL15" s="70">
        <v>3.74144686839016</v>
      </c>
      <c r="FM15" s="70">
        <v>3.65499171264214</v>
      </c>
      <c r="FN15" s="70">
        <v>3.10376936</v>
      </c>
      <c r="FO15" s="70">
        <v>1.7668930763009</v>
      </c>
      <c r="FP15" s="70">
        <v>3.58651929252352</v>
      </c>
      <c r="FQ15" s="70">
        <v>2.8211253966</v>
      </c>
      <c r="FR15" s="70">
        <v>3.93136985965599</v>
      </c>
      <c r="FS15" s="70">
        <v>4.03126941505816</v>
      </c>
      <c r="FT15" s="70">
        <v>3.6419751554462</v>
      </c>
      <c r="FU15" s="70">
        <v>0.320768235076994</v>
      </c>
      <c r="FV15" s="70">
        <v>0.4231971</v>
      </c>
      <c r="FW15" s="70">
        <v>0.295129052800775</v>
      </c>
      <c r="FX15" s="70">
        <v>0.114435300184375</v>
      </c>
      <c r="FY15" s="70">
        <v>0.0218142158251224</v>
      </c>
      <c r="FZ15" s="70">
        <v>0.00013778379024705</v>
      </c>
      <c r="GA15" s="70">
        <v>0</v>
      </c>
      <c r="GB15" s="70">
        <v>0.0249606686359748</v>
      </c>
      <c r="GC15" s="70">
        <v>0.00103324</v>
      </c>
      <c r="GD15" s="70">
        <v>0.0354465039596983</v>
      </c>
      <c r="GE15" s="70">
        <v>0.196487995408</v>
      </c>
      <c r="GF15" s="70">
        <v>0.7241133</v>
      </c>
      <c r="GG15" s="70">
        <v>2.002186E-05</v>
      </c>
      <c r="GH15" s="70">
        <v>0.0722853848731469</v>
      </c>
      <c r="GI15" s="70">
        <v>0</v>
      </c>
      <c r="GJ15" s="70">
        <v>0</v>
      </c>
      <c r="GK15" s="70">
        <v>0</v>
      </c>
      <c r="GL15" s="70">
        <v>0.23330159802</v>
      </c>
      <c r="GM15" s="70">
        <v>0.00198171667622402</v>
      </c>
      <c r="GN15" s="70">
        <v>0</v>
      </c>
      <c r="GO15" s="70">
        <v>0.00506462185898748</v>
      </c>
      <c r="GP15" s="70">
        <v>0</v>
      </c>
      <c r="GQ15" s="70">
        <v>0.0140251416142216</v>
      </c>
    </row>
    <row r="16" spans="1:199" ht="14.25">
      <c r="A16" s="54" t="s">
        <v>35</v>
      </c>
      <c r="B16" s="66">
        <v>2</v>
      </c>
      <c r="C16" s="70">
        <v>0.0392230000016628</v>
      </c>
      <c r="D16" s="70">
        <v>0.0159870000006777</v>
      </c>
      <c r="E16" s="70">
        <v>0.0224310000009509</v>
      </c>
      <c r="F16" s="70">
        <v>0.0301140000012766</v>
      </c>
      <c r="G16" s="70">
        <v>0.0295880000012543</v>
      </c>
      <c r="H16" s="70">
        <v>0.0262400000011124</v>
      </c>
      <c r="I16" s="70">
        <v>0.0294130000012469</v>
      </c>
      <c r="J16" s="70">
        <v>0.0424223472854145</v>
      </c>
      <c r="K16" s="70">
        <v>0.0541361124850612</v>
      </c>
      <c r="L16" s="70">
        <v>0.0463054017295193</v>
      </c>
      <c r="M16" s="70">
        <v>0.0607518720935308</v>
      </c>
      <c r="N16" s="70">
        <v>0.0569486177037757</v>
      </c>
      <c r="O16" s="70">
        <v>0.066378885430934</v>
      </c>
      <c r="P16" s="70">
        <v>0.0813347169775528</v>
      </c>
      <c r="Q16" s="70">
        <v>0.0799693568537866</v>
      </c>
      <c r="R16" s="70">
        <v>0.0845997938151667</v>
      </c>
      <c r="S16" s="70">
        <v>0.0868868656369092</v>
      </c>
      <c r="T16" s="70">
        <v>0.102526729436459</v>
      </c>
      <c r="U16" s="70">
        <v>0.112342699894184</v>
      </c>
      <c r="V16" s="70">
        <v>0.0991188962161304</v>
      </c>
      <c r="W16" s="70">
        <v>0.134405053175585</v>
      </c>
      <c r="X16" s="70">
        <v>0.100906055439079</v>
      </c>
      <c r="Y16" s="70">
        <v>0.122232472193749</v>
      </c>
      <c r="Z16" s="70">
        <v>0.144929012784966</v>
      </c>
      <c r="AA16" s="70">
        <v>0.129946356503166</v>
      </c>
      <c r="AB16" s="70">
        <v>0.0827879658105516</v>
      </c>
      <c r="AC16" s="70">
        <v>0.203873659500579</v>
      </c>
      <c r="AD16" s="70">
        <v>0.202599999267829</v>
      </c>
      <c r="AE16" s="70">
        <v>0.211646967830833</v>
      </c>
      <c r="AF16" s="70">
        <v>0.26492285491441</v>
      </c>
      <c r="AG16" s="70">
        <v>0.302878380349758</v>
      </c>
      <c r="AH16" s="70">
        <v>0.292716618130866</v>
      </c>
      <c r="AI16" s="70">
        <v>0.289109754999438</v>
      </c>
      <c r="AJ16" s="70">
        <v>0.301290262740682</v>
      </c>
      <c r="AK16" s="70">
        <v>0.340303218377798</v>
      </c>
      <c r="AL16" s="70">
        <v>0.331955969674531</v>
      </c>
      <c r="AM16" s="70">
        <v>0.293937210159912</v>
      </c>
      <c r="AN16" s="70">
        <v>0.347458187614345</v>
      </c>
      <c r="AO16" s="70">
        <v>0.377545171040485</v>
      </c>
      <c r="AP16" s="70">
        <v>0.410742156468933</v>
      </c>
      <c r="AQ16" s="70">
        <v>0.476773562763849</v>
      </c>
      <c r="AR16" s="70">
        <v>0.527966153916795</v>
      </c>
      <c r="AS16" s="70">
        <v>0.524870546131638</v>
      </c>
      <c r="AT16" s="70">
        <v>0.713570148371418</v>
      </c>
      <c r="AU16" s="70">
        <v>0.735378676714195</v>
      </c>
      <c r="AV16" s="70">
        <v>1.0413341115911</v>
      </c>
      <c r="AW16" s="70">
        <v>1.21551405898212</v>
      </c>
      <c r="AX16" s="70">
        <v>1.24213586509149</v>
      </c>
      <c r="AY16" s="70">
        <v>1.10855509874127</v>
      </c>
      <c r="AZ16" s="70">
        <v>1.32738702812441</v>
      </c>
      <c r="BA16" s="70">
        <v>1.25501200421172</v>
      </c>
      <c r="BB16" s="70">
        <v>1.25387562535602</v>
      </c>
      <c r="BC16" s="70">
        <v>1.16986840221576</v>
      </c>
      <c r="BD16" s="70">
        <v>1.2992366797209</v>
      </c>
      <c r="BE16" s="70">
        <v>1.323144117535</v>
      </c>
      <c r="BF16" s="70">
        <v>1.24424150563677</v>
      </c>
      <c r="BG16" s="70">
        <v>1.28405965914225</v>
      </c>
      <c r="BH16" s="70">
        <v>1.31135384912722</v>
      </c>
      <c r="BI16" s="70">
        <v>1.36543461605371</v>
      </c>
      <c r="BJ16" s="70">
        <v>1.20706878727285</v>
      </c>
      <c r="BK16" s="70">
        <v>1.15584970216352</v>
      </c>
      <c r="BL16" s="70">
        <v>1.32523357761994</v>
      </c>
      <c r="BM16" s="70">
        <v>1.54755701345331</v>
      </c>
      <c r="BN16" s="70">
        <v>1.2152400774606</v>
      </c>
      <c r="BO16" s="70">
        <v>1.15797426219255</v>
      </c>
      <c r="BP16" s="70">
        <v>1.33789056269476</v>
      </c>
      <c r="BQ16" s="70">
        <v>1.50783335198257</v>
      </c>
      <c r="BR16" s="70">
        <v>1.54219609440516</v>
      </c>
      <c r="BS16" s="70">
        <v>1.35053435735576</v>
      </c>
      <c r="BT16" s="70">
        <v>1.62346440627302</v>
      </c>
      <c r="BU16" s="70">
        <v>1.8103460678316</v>
      </c>
      <c r="BV16" s="70">
        <v>1.61675890194641</v>
      </c>
      <c r="BW16" s="70">
        <v>1.4583292074126</v>
      </c>
      <c r="BX16" s="70">
        <v>2.06780065225801</v>
      </c>
      <c r="BY16" s="70">
        <v>1.94437966600641</v>
      </c>
      <c r="BZ16" s="70">
        <v>1.48447890413</v>
      </c>
      <c r="CA16" s="70">
        <v>1.52311193797214</v>
      </c>
      <c r="CB16" s="70">
        <v>1.95396997714895</v>
      </c>
      <c r="CC16" s="70">
        <v>1.79698298185985</v>
      </c>
      <c r="CD16" s="70">
        <v>1.78800415077672</v>
      </c>
      <c r="CE16" s="70">
        <v>1.56977362515812</v>
      </c>
      <c r="CF16" s="70">
        <v>1.94174570995011</v>
      </c>
      <c r="CG16" s="70">
        <v>2.01703411530043</v>
      </c>
      <c r="CH16" s="70">
        <v>1.60081993220127</v>
      </c>
      <c r="CI16" s="70">
        <v>1.31367159711188</v>
      </c>
      <c r="CJ16" s="70">
        <v>1.73457337687353</v>
      </c>
      <c r="CK16" s="70">
        <v>2.10178669614703</v>
      </c>
      <c r="CL16" s="70">
        <v>1.47983086770412</v>
      </c>
      <c r="CM16" s="70">
        <v>1.24051036188963</v>
      </c>
      <c r="CN16" s="70">
        <v>1.95189373549551</v>
      </c>
      <c r="CO16" s="70">
        <v>2.59438804136709</v>
      </c>
      <c r="CP16" s="70">
        <v>1.63995536274578</v>
      </c>
      <c r="CQ16" s="70">
        <v>1.49114144744793</v>
      </c>
      <c r="CR16" s="70">
        <v>2.09136724515319</v>
      </c>
      <c r="CS16" s="70">
        <v>2.512340215364</v>
      </c>
      <c r="CT16" s="70">
        <v>1.9059672108484</v>
      </c>
      <c r="CU16" s="70">
        <v>1.27444252824726</v>
      </c>
      <c r="CV16" s="70">
        <v>2.16486729765121</v>
      </c>
      <c r="CW16" s="70">
        <v>2.42510417173012</v>
      </c>
      <c r="CX16" s="70">
        <v>2.08128702186037</v>
      </c>
      <c r="CY16" s="70">
        <v>1.70651793124338</v>
      </c>
      <c r="CZ16" s="70">
        <v>2.18801826047741</v>
      </c>
      <c r="DA16" s="70">
        <v>2.60912524526396</v>
      </c>
      <c r="DB16" s="70">
        <v>1.929916706752</v>
      </c>
      <c r="DC16" s="70">
        <v>1.80148795498891</v>
      </c>
      <c r="DD16" s="70">
        <v>2.18259048785693</v>
      </c>
      <c r="DE16" s="70">
        <v>2.54542788192518</v>
      </c>
      <c r="DF16" s="70">
        <v>2.20843326763217</v>
      </c>
      <c r="DG16" s="70">
        <v>2.03242367895791</v>
      </c>
      <c r="DH16" s="70">
        <v>2.65051399892073</v>
      </c>
      <c r="DI16" s="70">
        <v>2.86355163535988</v>
      </c>
      <c r="DJ16" s="70">
        <v>2.15879290186495</v>
      </c>
      <c r="DK16" s="70">
        <v>1.91118630346983</v>
      </c>
      <c r="DL16" s="70">
        <v>2.73535310258113</v>
      </c>
      <c r="DM16" s="70">
        <v>2.68594295958353</v>
      </c>
      <c r="DN16" s="70">
        <v>2.14158250552446</v>
      </c>
      <c r="DO16" s="70">
        <v>1.48085469915733</v>
      </c>
      <c r="DP16" s="70">
        <v>1.87783528273454</v>
      </c>
      <c r="DQ16" s="70">
        <v>2.17528117215967</v>
      </c>
      <c r="DR16" s="70">
        <v>1.51070176679371</v>
      </c>
      <c r="DS16" s="70">
        <v>1.47955482482719</v>
      </c>
      <c r="DT16" s="70">
        <v>1.81378887371169</v>
      </c>
      <c r="DU16" s="70">
        <v>1.97561668152159</v>
      </c>
      <c r="DV16" s="70">
        <v>1.59574927118866</v>
      </c>
      <c r="DW16" s="70">
        <v>1.34062773840265</v>
      </c>
      <c r="DX16" s="70">
        <v>1.79727857517383</v>
      </c>
      <c r="DY16" s="70">
        <v>1.87285583032909</v>
      </c>
      <c r="DZ16" s="70">
        <v>1.54374229066524</v>
      </c>
      <c r="EA16" s="70">
        <v>1.36894514325067</v>
      </c>
      <c r="EB16" s="70">
        <v>1.92257604343927</v>
      </c>
      <c r="EC16" s="70">
        <v>1.81265251242781</v>
      </c>
      <c r="ED16" s="70">
        <v>0.88098824339211</v>
      </c>
      <c r="EE16" s="70">
        <v>0.855772533015157</v>
      </c>
      <c r="EF16" s="70">
        <v>1.09494118136327</v>
      </c>
      <c r="EG16" s="70">
        <v>1.19088411686283</v>
      </c>
      <c r="EH16" s="70">
        <v>0.875965543877803</v>
      </c>
      <c r="EI16" s="70">
        <v>0.829916579504879</v>
      </c>
      <c r="EJ16" s="70">
        <v>0.955405297201718</v>
      </c>
      <c r="EK16" s="70">
        <v>0.878335883299185</v>
      </c>
      <c r="EL16" s="70">
        <v>0.653766941150716</v>
      </c>
      <c r="EM16" s="70">
        <v>0.692742277028309</v>
      </c>
      <c r="EN16" s="70">
        <v>0.825965287466863</v>
      </c>
      <c r="EO16" s="70">
        <v>0.947607737604643</v>
      </c>
      <c r="EP16" s="70">
        <v>1.00797365277813</v>
      </c>
      <c r="EQ16" s="70">
        <v>0.744046475827502</v>
      </c>
      <c r="ER16" s="70">
        <v>0.995086802115949</v>
      </c>
      <c r="ES16" s="70">
        <v>1.12579148730707</v>
      </c>
      <c r="ET16" s="70">
        <v>0.992058098252743</v>
      </c>
      <c r="EU16" s="70">
        <v>0.52680088705737</v>
      </c>
      <c r="EV16" s="70">
        <v>0.810779952482529</v>
      </c>
      <c r="EW16" s="70">
        <v>1.41262147498474</v>
      </c>
      <c r="EX16" s="70">
        <v>1.90169158743039</v>
      </c>
      <c r="EY16" s="70">
        <v>1.87430719710391</v>
      </c>
      <c r="EZ16" s="70">
        <v>1.90673455579536</v>
      </c>
      <c r="FA16" s="70">
        <v>2.25943088357835</v>
      </c>
      <c r="FB16" s="70">
        <v>1.84289768361475</v>
      </c>
      <c r="FC16" s="70">
        <v>1.7538110023878</v>
      </c>
      <c r="FD16" s="70">
        <v>2.02969916058712</v>
      </c>
      <c r="FE16" s="70">
        <v>2.20029679215542</v>
      </c>
      <c r="FF16" s="70">
        <v>1.90754731168795</v>
      </c>
      <c r="FG16" s="70">
        <v>1.83818454142197</v>
      </c>
      <c r="FH16" s="70">
        <v>2.39563956552512</v>
      </c>
      <c r="FI16" s="70">
        <v>2.58787199564156</v>
      </c>
      <c r="FJ16" s="70">
        <v>2.06476114932024</v>
      </c>
      <c r="FK16" s="70">
        <v>2.03345313893917</v>
      </c>
      <c r="FL16" s="70">
        <v>2.14098657646562</v>
      </c>
      <c r="FM16" s="70">
        <v>2.26008943374564</v>
      </c>
      <c r="FN16" s="70">
        <v>1.69119787026313</v>
      </c>
      <c r="FO16" s="70">
        <v>2.05269232513281</v>
      </c>
      <c r="FP16" s="70">
        <v>1.61092728168335</v>
      </c>
      <c r="FQ16" s="70">
        <v>1.69787164159975</v>
      </c>
      <c r="FR16" s="70">
        <v>1.64548952272908</v>
      </c>
      <c r="FS16" s="70">
        <v>1.6541137820013</v>
      </c>
      <c r="FT16" s="70">
        <v>1.92017282679777</v>
      </c>
      <c r="FU16" s="70">
        <v>2.02410873638769</v>
      </c>
      <c r="FV16" s="70">
        <v>1.95366062311866</v>
      </c>
      <c r="FW16" s="70">
        <v>1.82765341416725</v>
      </c>
      <c r="FX16" s="70">
        <v>2.40434638578438</v>
      </c>
      <c r="FY16" s="70">
        <v>2.28755486096299</v>
      </c>
      <c r="FZ16" s="70">
        <v>1.7539686710983</v>
      </c>
      <c r="GA16" s="70">
        <v>1.87553680094074</v>
      </c>
      <c r="GB16" s="70">
        <v>2.0350505835334</v>
      </c>
      <c r="GC16" s="70">
        <v>2.03299234253127</v>
      </c>
      <c r="GD16" s="70">
        <v>1.49174431098096</v>
      </c>
      <c r="GE16" s="70">
        <v>1.86807554640021</v>
      </c>
      <c r="GF16" s="70">
        <v>1.82771493697643</v>
      </c>
      <c r="GG16" s="70">
        <v>1.95950753836968</v>
      </c>
      <c r="GH16" s="70">
        <v>1.76545136184105</v>
      </c>
      <c r="GI16" s="70">
        <v>1.61397467783565</v>
      </c>
      <c r="GJ16" s="70">
        <v>1.63763967172329</v>
      </c>
      <c r="GK16" s="70">
        <v>1.68712032510307</v>
      </c>
      <c r="GL16" s="70">
        <v>1.91038402600124</v>
      </c>
      <c r="GM16" s="70">
        <v>1.94248218785344</v>
      </c>
      <c r="GN16" s="70">
        <v>1.83302715232908</v>
      </c>
      <c r="GO16" s="70">
        <v>1.83159008698038</v>
      </c>
      <c r="GP16" s="70">
        <v>1.47386274423959</v>
      </c>
      <c r="GQ16" s="70">
        <v>1.696305225485</v>
      </c>
    </row>
    <row r="17" spans="1:199" s="71" customFormat="1" ht="14.25">
      <c r="A17" s="54" t="s">
        <v>10</v>
      </c>
      <c r="B17" s="113"/>
      <c r="C17" s="70">
        <v>0.1824035078</v>
      </c>
      <c r="D17" s="70">
        <v>0.2347496019</v>
      </c>
      <c r="E17" s="70">
        <v>0.2703241097</v>
      </c>
      <c r="F17" s="70">
        <v>0.339396742</v>
      </c>
      <c r="G17" s="70">
        <v>0.21883441748</v>
      </c>
      <c r="H17" s="70">
        <v>0.371064594</v>
      </c>
      <c r="I17" s="70">
        <v>0.354831977</v>
      </c>
      <c r="J17" s="70">
        <v>0.2433337461</v>
      </c>
      <c r="K17" s="70">
        <v>0.3414599964</v>
      </c>
      <c r="L17" s="70">
        <v>1.114131</v>
      </c>
      <c r="M17" s="70">
        <v>0.401578137</v>
      </c>
      <c r="N17" s="70">
        <v>0.434350899</v>
      </c>
      <c r="O17" s="70">
        <v>0.415727664</v>
      </c>
      <c r="P17" s="70">
        <v>0.580115891</v>
      </c>
      <c r="Q17" s="70">
        <v>0.721329063</v>
      </c>
      <c r="R17" s="70">
        <v>0.4087075078</v>
      </c>
      <c r="S17" s="70">
        <v>0.450921797</v>
      </c>
      <c r="T17" s="70">
        <v>0.2619717344</v>
      </c>
      <c r="U17" s="70">
        <v>0.1341643458</v>
      </c>
      <c r="V17" s="70">
        <v>0.04647700273</v>
      </c>
      <c r="W17" s="70">
        <v>0.04167568459</v>
      </c>
      <c r="X17" s="70">
        <v>2.3634390605</v>
      </c>
      <c r="Y17" s="70">
        <v>5.048688617</v>
      </c>
      <c r="Z17" s="70">
        <v>0.30613270806</v>
      </c>
      <c r="AA17" s="70">
        <v>0.16742384524</v>
      </c>
      <c r="AB17" s="70">
        <v>0.14811118943</v>
      </c>
      <c r="AC17" s="70">
        <v>0.1730563448</v>
      </c>
      <c r="AD17" s="70">
        <v>0.2954122744</v>
      </c>
      <c r="AE17" s="70">
        <v>0.1495225019</v>
      </c>
      <c r="AF17" s="70">
        <v>0.153318</v>
      </c>
      <c r="AG17" s="70">
        <v>0.176856</v>
      </c>
      <c r="AH17" s="70">
        <v>0.122366</v>
      </c>
      <c r="AI17" s="70">
        <v>0.113341</v>
      </c>
      <c r="AJ17" s="70">
        <v>0.103672</v>
      </c>
      <c r="AK17" s="70">
        <v>0.152897</v>
      </c>
      <c r="AL17" s="70">
        <v>0.112943</v>
      </c>
      <c r="AM17" s="70">
        <v>0.080413</v>
      </c>
      <c r="AN17" s="70">
        <v>0.077611</v>
      </c>
      <c r="AO17" s="70">
        <v>0.062756</v>
      </c>
      <c r="AP17" s="70">
        <v>0.081049</v>
      </c>
      <c r="AQ17" s="70">
        <v>0.379209</v>
      </c>
      <c r="AR17" s="70">
        <v>0.353314</v>
      </c>
      <c r="AS17" s="70">
        <v>0.316903</v>
      </c>
      <c r="AT17" s="70">
        <v>0.21641</v>
      </c>
      <c r="AU17" s="70">
        <v>0.171781</v>
      </c>
      <c r="AV17" s="70">
        <v>0.172481</v>
      </c>
      <c r="AW17" s="70">
        <v>0.15069</v>
      </c>
      <c r="AX17" s="70">
        <v>0.262008</v>
      </c>
      <c r="AY17" s="70">
        <v>0.36708</v>
      </c>
      <c r="AZ17" s="70">
        <v>0.525185</v>
      </c>
      <c r="BA17" s="70">
        <v>0.11755</v>
      </c>
      <c r="BB17" s="70">
        <v>0.248603</v>
      </c>
      <c r="BC17" s="70">
        <v>0.280529</v>
      </c>
      <c r="BD17" s="70">
        <v>0.210973</v>
      </c>
      <c r="BE17" s="70">
        <v>0.239413</v>
      </c>
      <c r="BF17" s="70">
        <v>0.266643</v>
      </c>
      <c r="BG17" s="70">
        <v>0.238726</v>
      </c>
      <c r="BH17" s="70">
        <v>0.512351</v>
      </c>
      <c r="BI17" s="70">
        <v>0.394936</v>
      </c>
      <c r="BJ17" s="70">
        <v>0.355905</v>
      </c>
      <c r="BK17" s="70">
        <v>0.363007</v>
      </c>
      <c r="BL17" s="70">
        <v>0.42478</v>
      </c>
      <c r="BM17" s="70">
        <v>0.369983</v>
      </c>
      <c r="BN17" s="70">
        <v>0.724815</v>
      </c>
      <c r="BO17" s="70">
        <v>0.505249</v>
      </c>
      <c r="BP17" s="70">
        <v>0.814625</v>
      </c>
      <c r="BQ17" s="70">
        <v>0.260911</v>
      </c>
      <c r="BR17" s="70">
        <v>0.625933</v>
      </c>
      <c r="BS17" s="70">
        <v>0.635461</v>
      </c>
      <c r="BT17" s="70">
        <v>0.689684</v>
      </c>
      <c r="BU17" s="70">
        <v>0.607109</v>
      </c>
      <c r="BV17" s="70">
        <v>0.514079</v>
      </c>
      <c r="BW17" s="70">
        <v>0.426191</v>
      </c>
      <c r="BX17" s="70">
        <v>0.747103</v>
      </c>
      <c r="BY17" s="70">
        <v>0.37501</v>
      </c>
      <c r="BZ17" s="70">
        <v>0.336537</v>
      </c>
      <c r="CA17" s="70">
        <v>0.342824</v>
      </c>
      <c r="CB17" s="70">
        <v>0.28185</v>
      </c>
      <c r="CC17" s="70">
        <v>0.388248</v>
      </c>
      <c r="CD17" s="70">
        <v>0.5622967964</v>
      </c>
      <c r="CE17" s="70">
        <v>0.447907</v>
      </c>
      <c r="CF17" s="70">
        <v>0.650247</v>
      </c>
      <c r="CG17" s="70">
        <v>0.41885</v>
      </c>
      <c r="CH17" s="70">
        <v>0.329841</v>
      </c>
      <c r="CI17" s="70">
        <v>0.328208</v>
      </c>
      <c r="CJ17" s="70">
        <v>0.353811</v>
      </c>
      <c r="CK17" s="70">
        <v>0.290445</v>
      </c>
      <c r="CL17" s="70">
        <v>0.265168</v>
      </c>
      <c r="CM17" s="70">
        <v>0.305306</v>
      </c>
      <c r="CN17" s="70">
        <v>0.330374</v>
      </c>
      <c r="CO17" s="70">
        <v>0.603507</v>
      </c>
      <c r="CP17" s="70">
        <v>1.23607</v>
      </c>
      <c r="CQ17" s="70">
        <v>0.995816</v>
      </c>
      <c r="CR17" s="70">
        <v>0.819022</v>
      </c>
      <c r="CS17" s="70">
        <v>0.868492</v>
      </c>
      <c r="CT17" s="70">
        <v>1.000211</v>
      </c>
      <c r="CU17" s="70">
        <v>0.965555</v>
      </c>
      <c r="CV17" s="70">
        <v>0.980783</v>
      </c>
      <c r="CW17" s="70">
        <v>0.572882</v>
      </c>
      <c r="CX17" s="70">
        <v>0.524543</v>
      </c>
      <c r="CY17" s="70">
        <v>0.675591</v>
      </c>
      <c r="CZ17" s="70">
        <v>0.390757</v>
      </c>
      <c r="DA17" s="70">
        <v>0.355108</v>
      </c>
      <c r="DB17" s="70">
        <v>0.51909</v>
      </c>
      <c r="DC17" s="70">
        <v>0.318555</v>
      </c>
      <c r="DD17" s="70">
        <v>0.463103</v>
      </c>
      <c r="DE17" s="70">
        <v>0.437591</v>
      </c>
      <c r="DF17" s="70">
        <v>0.416942</v>
      </c>
      <c r="DG17" s="70">
        <v>0.645281</v>
      </c>
      <c r="DH17" s="70">
        <v>0.717421</v>
      </c>
      <c r="DI17" s="70">
        <v>0.762543</v>
      </c>
      <c r="DJ17" s="70">
        <v>0.467018</v>
      </c>
      <c r="DK17" s="70">
        <v>0.415025</v>
      </c>
      <c r="DL17" s="70">
        <v>0.515847</v>
      </c>
      <c r="DM17" s="70">
        <v>0.373889</v>
      </c>
      <c r="DN17" s="70">
        <v>0.302182</v>
      </c>
      <c r="DO17" s="70">
        <v>0.325313</v>
      </c>
      <c r="DP17" s="70">
        <v>0.271225</v>
      </c>
      <c r="DQ17" s="70">
        <v>0.260853</v>
      </c>
      <c r="DR17" s="70">
        <v>0.220199</v>
      </c>
      <c r="DS17" s="70">
        <v>0.230832</v>
      </c>
      <c r="DT17" s="70">
        <v>0.189562</v>
      </c>
      <c r="DU17" s="70">
        <v>0.216334</v>
      </c>
      <c r="DV17" s="70">
        <v>0.267009</v>
      </c>
      <c r="DW17" s="70">
        <v>0.218698</v>
      </c>
      <c r="DX17" s="70">
        <v>0.228778</v>
      </c>
      <c r="DY17" s="70">
        <v>0.154721</v>
      </c>
      <c r="DZ17" s="70">
        <v>0.182489</v>
      </c>
      <c r="EA17" s="70">
        <v>0.267825</v>
      </c>
      <c r="EB17" s="70">
        <v>0.221313</v>
      </c>
      <c r="EC17" s="70">
        <v>0.100919</v>
      </c>
      <c r="ED17" s="70">
        <v>0.267727</v>
      </c>
      <c r="EE17" s="70">
        <v>0.210312</v>
      </c>
      <c r="EF17" s="70">
        <v>0.356142</v>
      </c>
      <c r="EG17" s="70">
        <v>1.517754</v>
      </c>
      <c r="EH17" s="70">
        <v>1.882963</v>
      </c>
      <c r="EI17" s="70">
        <v>2.171076</v>
      </c>
      <c r="EJ17" s="70">
        <v>2.156646</v>
      </c>
      <c r="EK17" s="70">
        <v>1.489388</v>
      </c>
      <c r="EL17" s="70">
        <v>1.116013</v>
      </c>
      <c r="EM17" s="70">
        <v>1.08399395</v>
      </c>
      <c r="EN17" s="70">
        <v>1.04484945</v>
      </c>
      <c r="EO17" s="70">
        <v>2.0357</v>
      </c>
      <c r="EP17" s="70">
        <v>2.5182132</v>
      </c>
      <c r="EQ17" s="70">
        <v>1.800515</v>
      </c>
      <c r="ER17" s="70">
        <v>1.499811</v>
      </c>
      <c r="ES17" s="70">
        <v>1.967459</v>
      </c>
      <c r="ET17" s="70">
        <v>2.2019263</v>
      </c>
      <c r="EU17" s="70">
        <v>2.0159153</v>
      </c>
      <c r="EV17" s="70">
        <v>1.528961059</v>
      </c>
      <c r="EW17" s="70">
        <v>1.69651741</v>
      </c>
      <c r="EX17" s="70">
        <v>1.24638596</v>
      </c>
      <c r="EY17" s="70">
        <v>1.4228564138</v>
      </c>
      <c r="EZ17" s="70">
        <v>1.47696102762554</v>
      </c>
      <c r="FA17" s="70">
        <v>1.1251326</v>
      </c>
      <c r="FB17" s="70">
        <v>0.7353634</v>
      </c>
      <c r="FC17" s="70">
        <v>0.71569945255382</v>
      </c>
      <c r="FD17" s="70">
        <v>0.901876142469565</v>
      </c>
      <c r="FE17" s="70">
        <v>0.557164177457398</v>
      </c>
      <c r="FF17" s="70">
        <v>0.519708720045174</v>
      </c>
      <c r="FG17" s="70">
        <v>0.92749533223843</v>
      </c>
      <c r="FH17" s="70">
        <v>0.74209817681902</v>
      </c>
      <c r="FI17" s="70">
        <v>0.672387413719413</v>
      </c>
      <c r="FJ17" s="70">
        <v>0.58301014320551</v>
      </c>
      <c r="FK17" s="70">
        <v>0.831037431478057</v>
      </c>
      <c r="FL17" s="70">
        <v>1.76220593171027</v>
      </c>
      <c r="FM17" s="70">
        <v>2.33272489161632</v>
      </c>
      <c r="FN17" s="70">
        <v>2.12994751732737</v>
      </c>
      <c r="FO17" s="70">
        <v>1.83200857175843</v>
      </c>
      <c r="FP17" s="70">
        <v>1.17987950157257</v>
      </c>
      <c r="FQ17" s="70">
        <v>1.63810179172872</v>
      </c>
      <c r="FR17" s="70">
        <v>1.03256828452416</v>
      </c>
      <c r="FS17" s="70">
        <v>1.21380099462982</v>
      </c>
      <c r="FT17" s="70">
        <v>1.42736088660965</v>
      </c>
      <c r="FU17" s="70">
        <v>1.39235050788308</v>
      </c>
      <c r="FV17" s="70">
        <v>1.50910355471894</v>
      </c>
      <c r="FW17" s="70">
        <v>1.33775154181627</v>
      </c>
      <c r="FX17" s="70">
        <v>1.12732825661196</v>
      </c>
      <c r="FY17" s="70">
        <v>0.702236101958921</v>
      </c>
      <c r="FZ17" s="70">
        <v>0.706942467667539</v>
      </c>
      <c r="GA17" s="70">
        <v>0.73104629377018</v>
      </c>
      <c r="GB17" s="70">
        <v>0.779805842409253</v>
      </c>
      <c r="GC17" s="70">
        <v>0.724510894968068</v>
      </c>
      <c r="GD17" s="70">
        <v>0.562851629423791</v>
      </c>
      <c r="GE17" s="70">
        <v>0.459192189842515</v>
      </c>
      <c r="GF17" s="70">
        <v>0.196222112761026</v>
      </c>
      <c r="GG17" s="70">
        <v>0.20178187395931</v>
      </c>
      <c r="GH17" s="70">
        <v>0.172732877216001</v>
      </c>
      <c r="GI17" s="70">
        <v>0.289631624283756</v>
      </c>
      <c r="GJ17" s="70">
        <v>0.261589747876395</v>
      </c>
      <c r="GK17" s="70">
        <v>0.247270244945117</v>
      </c>
      <c r="GL17" s="70">
        <v>0.25725936132479</v>
      </c>
      <c r="GM17" s="70">
        <v>0.242089841058625</v>
      </c>
      <c r="GN17" s="70">
        <v>0.222857832225741</v>
      </c>
      <c r="GO17" s="70">
        <v>0.198202281536694</v>
      </c>
      <c r="GP17" s="70">
        <v>0.23531681947942</v>
      </c>
      <c r="GQ17" s="70">
        <v>0.272998245392865</v>
      </c>
    </row>
    <row r="18" spans="1:199" s="71" customFormat="1" ht="15" customHeight="1">
      <c r="A18" s="54"/>
      <c r="B18" s="113"/>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row>
    <row r="19" spans="1:202" ht="14.25">
      <c r="A19" s="67" t="s">
        <v>29</v>
      </c>
      <c r="B19" s="66">
        <v>3</v>
      </c>
      <c r="C19" s="64">
        <v>2.88752297380146</v>
      </c>
      <c r="D19" s="64">
        <v>3.41042800990987</v>
      </c>
      <c r="E19" s="64">
        <v>3.44186093100217</v>
      </c>
      <c r="F19" s="64">
        <v>3.07408766252216</v>
      </c>
      <c r="G19" s="64">
        <v>2.7747714148625</v>
      </c>
      <c r="H19" s="64">
        <v>3.55081188759264</v>
      </c>
      <c r="I19" s="64">
        <v>3.77164506279172</v>
      </c>
      <c r="J19" s="64">
        <v>3.80138558922787</v>
      </c>
      <c r="K19" s="64">
        <v>4.52936329966181</v>
      </c>
      <c r="L19" s="64">
        <v>13.0470452222705</v>
      </c>
      <c r="M19" s="64">
        <v>8.96098885499241</v>
      </c>
      <c r="N19" s="64">
        <v>10.7831239391712</v>
      </c>
      <c r="O19" s="64">
        <v>12.0561142976706</v>
      </c>
      <c r="P19" s="64">
        <v>16.2993290929443</v>
      </c>
      <c r="Q19" s="64">
        <v>17.7045920038415</v>
      </c>
      <c r="R19" s="64">
        <v>15.3023754058848</v>
      </c>
      <c r="S19" s="64">
        <v>12.6246563286912</v>
      </c>
      <c r="T19" s="64">
        <v>15.5304458885229</v>
      </c>
      <c r="U19" s="64">
        <v>17.0494810420485</v>
      </c>
      <c r="V19" s="64">
        <v>12.3101543669416</v>
      </c>
      <c r="W19" s="64">
        <v>10.2373406736271</v>
      </c>
      <c r="X19" s="64">
        <v>9.33004579499252</v>
      </c>
      <c r="Y19" s="64">
        <v>11.8227815114954</v>
      </c>
      <c r="Z19" s="64">
        <v>6.72077459775108</v>
      </c>
      <c r="AA19" s="64">
        <v>5.68278712040942</v>
      </c>
      <c r="AB19" s="64">
        <v>10.6200044960227</v>
      </c>
      <c r="AC19" s="64">
        <v>10.7570108005196</v>
      </c>
      <c r="AD19" s="64">
        <v>7.85605790409783</v>
      </c>
      <c r="AE19" s="64">
        <v>7.7652213912937</v>
      </c>
      <c r="AF19" s="64">
        <v>12.342692142072</v>
      </c>
      <c r="AG19" s="64">
        <v>13.0891916216339</v>
      </c>
      <c r="AH19" s="64">
        <v>9.51130937698632</v>
      </c>
      <c r="AI19" s="64">
        <v>12.7297952421395</v>
      </c>
      <c r="AJ19" s="64">
        <v>19.7383017321476</v>
      </c>
      <c r="AK19" s="64">
        <v>26.2432457767394</v>
      </c>
      <c r="AL19" s="64">
        <v>19.0173080330721</v>
      </c>
      <c r="AM19" s="64">
        <v>17.9871687896112</v>
      </c>
      <c r="AN19" s="64">
        <v>20.7430188171159</v>
      </c>
      <c r="AO19" s="64">
        <v>27.2098888264418</v>
      </c>
      <c r="AP19" s="64">
        <v>18.4534888415474</v>
      </c>
      <c r="AQ19" s="64">
        <v>22.0628934392198</v>
      </c>
      <c r="AR19" s="64">
        <v>28.8735188466173</v>
      </c>
      <c r="AS19" s="64">
        <v>31.5113574576068</v>
      </c>
      <c r="AT19" s="64">
        <v>25.7565138886421</v>
      </c>
      <c r="AU19" s="64">
        <v>24.8793333237817</v>
      </c>
      <c r="AV19" s="64">
        <v>37.8352718879511</v>
      </c>
      <c r="AW19" s="64">
        <v>36.6872259352291</v>
      </c>
      <c r="AX19" s="64">
        <v>38.5438261459187</v>
      </c>
      <c r="AY19" s="64">
        <v>35.7375799175666</v>
      </c>
      <c r="AZ19" s="64">
        <v>47.1886659694461</v>
      </c>
      <c r="BA19" s="64">
        <v>42.3839609988686</v>
      </c>
      <c r="BB19" s="64">
        <v>41.1885173719069</v>
      </c>
      <c r="BC19" s="64">
        <v>41.2599805952398</v>
      </c>
      <c r="BD19" s="64">
        <v>40.2104803319878</v>
      </c>
      <c r="BE19" s="64">
        <v>41.1702618768765</v>
      </c>
      <c r="BF19" s="64">
        <v>38.4338284955076</v>
      </c>
      <c r="BG19" s="64">
        <v>39.6809887077842</v>
      </c>
      <c r="BH19" s="64">
        <v>50.5000698408649</v>
      </c>
      <c r="BI19" s="64">
        <v>47.2804751739487</v>
      </c>
      <c r="BJ19" s="64">
        <v>39.1767022627319</v>
      </c>
      <c r="BK19" s="64">
        <v>36.8798464078302</v>
      </c>
      <c r="BL19" s="64">
        <v>46.4505334023778</v>
      </c>
      <c r="BM19" s="64">
        <v>51.411434486541</v>
      </c>
      <c r="BN19" s="64">
        <v>46.7679158225425</v>
      </c>
      <c r="BO19" s="64">
        <v>40.7748179478102</v>
      </c>
      <c r="BP19" s="64">
        <v>50.555864136323</v>
      </c>
      <c r="BQ19" s="64">
        <v>46.1600537780812</v>
      </c>
      <c r="BR19" s="64">
        <v>43.0928358056851</v>
      </c>
      <c r="BS19" s="64">
        <v>40.6851118690103</v>
      </c>
      <c r="BT19" s="64">
        <v>56.1525535307271</v>
      </c>
      <c r="BU19" s="64">
        <v>56.1402810972515</v>
      </c>
      <c r="BV19" s="64">
        <v>43.5255818951508</v>
      </c>
      <c r="BW19" s="64">
        <v>42.1439456626579</v>
      </c>
      <c r="BX19" s="64">
        <v>66.1690754178723</v>
      </c>
      <c r="BY19" s="64">
        <v>55.8638698640525</v>
      </c>
      <c r="BZ19" s="64">
        <v>44.3747747659244</v>
      </c>
      <c r="CA19" s="64">
        <v>45.3097073823566</v>
      </c>
      <c r="CB19" s="64">
        <v>55.4271677129284</v>
      </c>
      <c r="CC19" s="64">
        <v>50.1841198384498</v>
      </c>
      <c r="CD19" s="64">
        <v>52.0621551732832</v>
      </c>
      <c r="CE19" s="64">
        <v>45.0418051688921</v>
      </c>
      <c r="CF19" s="64">
        <v>55.4554922190727</v>
      </c>
      <c r="CG19" s="64">
        <v>47.3712178827312</v>
      </c>
      <c r="CH19" s="64">
        <v>41.6298430668279</v>
      </c>
      <c r="CI19" s="64">
        <v>39.5263844039066</v>
      </c>
      <c r="CJ19" s="64">
        <v>44.0626106231513</v>
      </c>
      <c r="CK19" s="64">
        <v>54.9238601928796</v>
      </c>
      <c r="CL19" s="64">
        <v>40.4902083673203</v>
      </c>
      <c r="CM19" s="64">
        <v>41.7025209763129</v>
      </c>
      <c r="CN19" s="64">
        <v>55.6230723313072</v>
      </c>
      <c r="CO19" s="64">
        <v>63.254572047936</v>
      </c>
      <c r="CP19" s="64">
        <v>43.8747472139554</v>
      </c>
      <c r="CQ19" s="64">
        <v>54.5897933887537</v>
      </c>
      <c r="CR19" s="64">
        <v>62.1852501346508</v>
      </c>
      <c r="CS19" s="64">
        <v>55.2628932826774</v>
      </c>
      <c r="CT19" s="64">
        <v>47.0255135361952</v>
      </c>
      <c r="CU19" s="64">
        <v>36.1669247587738</v>
      </c>
      <c r="CV19" s="64">
        <v>49.595422023384</v>
      </c>
      <c r="CW19" s="64">
        <v>52.6068425272956</v>
      </c>
      <c r="CX19" s="64">
        <v>53.4012002671597</v>
      </c>
      <c r="CY19" s="64">
        <v>54.2351623777652</v>
      </c>
      <c r="CZ19" s="64">
        <v>51.7281650794388</v>
      </c>
      <c r="DA19" s="64">
        <v>62.712431090696</v>
      </c>
      <c r="DB19" s="64">
        <v>55.8212141532601</v>
      </c>
      <c r="DC19" s="64">
        <v>55.4244208680244</v>
      </c>
      <c r="DD19" s="64">
        <v>59.8202423721751</v>
      </c>
      <c r="DE19" s="64">
        <v>63.0439676391205</v>
      </c>
      <c r="DF19" s="64">
        <v>57.7576876297887</v>
      </c>
      <c r="DG19" s="64">
        <v>56.7083376142712</v>
      </c>
      <c r="DH19" s="64">
        <v>63.7476904765231</v>
      </c>
      <c r="DI19" s="64">
        <v>70.3085648526834</v>
      </c>
      <c r="DJ19" s="64">
        <v>57.661222911162</v>
      </c>
      <c r="DK19" s="64">
        <v>52.8295743585542</v>
      </c>
      <c r="DL19" s="64">
        <v>67.5305053304643</v>
      </c>
      <c r="DM19" s="64">
        <v>61.805427912462</v>
      </c>
      <c r="DN19" s="64">
        <v>54.060951422497</v>
      </c>
      <c r="DO19" s="64">
        <v>47.9781911978663</v>
      </c>
      <c r="DP19" s="64">
        <v>46.6595170662921</v>
      </c>
      <c r="DQ19" s="64">
        <v>50.3728634968734</v>
      </c>
      <c r="DR19" s="64">
        <v>35.2927170949302</v>
      </c>
      <c r="DS19" s="64">
        <v>38.8668288635988</v>
      </c>
      <c r="DT19" s="64">
        <v>39.4010774341916</v>
      </c>
      <c r="DU19" s="64">
        <v>42.9577083094757</v>
      </c>
      <c r="DV19" s="64">
        <v>40.8247689248105</v>
      </c>
      <c r="DW19" s="64">
        <v>34.1794075045936</v>
      </c>
      <c r="DX19" s="64">
        <v>39.4815853727632</v>
      </c>
      <c r="DY19" s="64">
        <v>42.9121511116417</v>
      </c>
      <c r="DZ19" s="64">
        <v>34.398994800445</v>
      </c>
      <c r="EA19" s="64">
        <v>38.1896039098652</v>
      </c>
      <c r="EB19" s="64">
        <v>41.5784961806513</v>
      </c>
      <c r="EC19" s="64">
        <v>40.334380190865</v>
      </c>
      <c r="ED19" s="64">
        <v>34.6986018946999</v>
      </c>
      <c r="EE19" s="64">
        <v>35.7533223896838</v>
      </c>
      <c r="EF19" s="64">
        <v>46.7424575602291</v>
      </c>
      <c r="EG19" s="64">
        <v>47.942434169331</v>
      </c>
      <c r="EH19" s="64">
        <v>39.8594679407261</v>
      </c>
      <c r="EI19" s="64">
        <v>36.7647780658961</v>
      </c>
      <c r="EJ19" s="64">
        <v>44.062122114694</v>
      </c>
      <c r="EK19" s="64">
        <v>42.5499188536393</v>
      </c>
      <c r="EL19" s="64">
        <v>37.2267958162498</v>
      </c>
      <c r="EM19" s="64">
        <v>38.3020265678173</v>
      </c>
      <c r="EN19" s="64">
        <v>42.3223440538143</v>
      </c>
      <c r="EO19" s="64">
        <v>43.157412103002</v>
      </c>
      <c r="EP19" s="64">
        <v>43.4585427900289</v>
      </c>
      <c r="EQ19" s="64">
        <v>42.0768628746669</v>
      </c>
      <c r="ER19" s="64">
        <v>45.2632296289754</v>
      </c>
      <c r="ES19" s="64">
        <v>48.5644550121131</v>
      </c>
      <c r="ET19" s="64">
        <v>43.4358298524339</v>
      </c>
      <c r="EU19" s="64">
        <v>35.2137758309364</v>
      </c>
      <c r="EV19" s="64">
        <v>40.1609458484815</v>
      </c>
      <c r="EW19" s="64">
        <v>46.8679967777148</v>
      </c>
      <c r="EX19" s="64">
        <v>38.2115096707831</v>
      </c>
      <c r="EY19" s="64">
        <v>37.646239854361</v>
      </c>
      <c r="EZ19" s="64">
        <v>44.9221850282826</v>
      </c>
      <c r="FA19" s="64">
        <v>48.7326190695161</v>
      </c>
      <c r="FB19" s="64">
        <v>40.7337956134403</v>
      </c>
      <c r="FC19" s="64">
        <v>42.8827297641799</v>
      </c>
      <c r="FD19" s="64">
        <v>48.4297140168449</v>
      </c>
      <c r="FE19" s="64">
        <v>48.6395995830134</v>
      </c>
      <c r="FF19" s="64">
        <v>43.2019182526276</v>
      </c>
      <c r="FG19" s="64">
        <v>46.3930230092189</v>
      </c>
      <c r="FH19" s="64">
        <v>51.9263262493511</v>
      </c>
      <c r="FI19" s="64">
        <v>55.7517032800584</v>
      </c>
      <c r="FJ19" s="64">
        <v>50.0790595558711</v>
      </c>
      <c r="FK19" s="64">
        <v>46.6116868783402</v>
      </c>
      <c r="FL19" s="64">
        <v>48.8142762756993</v>
      </c>
      <c r="FM19" s="64">
        <v>50.4076913769839</v>
      </c>
      <c r="FN19" s="64">
        <v>42.7841815682947</v>
      </c>
      <c r="FO19" s="64">
        <v>46.1066563899836</v>
      </c>
      <c r="FP19" s="64">
        <v>51.2071914286111</v>
      </c>
      <c r="FQ19" s="64">
        <v>52.5318699550376</v>
      </c>
      <c r="FR19" s="64">
        <v>46.035899976311</v>
      </c>
      <c r="FS19" s="64">
        <v>44.6246161755386</v>
      </c>
      <c r="FT19" s="64">
        <v>44.7463852209901</v>
      </c>
      <c r="FU19" s="64">
        <v>53.9088144801359</v>
      </c>
      <c r="FV19" s="64">
        <v>51.3754399709108</v>
      </c>
      <c r="FW19" s="64">
        <v>46.3400657490372</v>
      </c>
      <c r="FX19" s="64">
        <v>39.6717032404342</v>
      </c>
      <c r="FY19" s="64">
        <v>47.6683390780356</v>
      </c>
      <c r="FZ19" s="64">
        <v>40.8552382047521</v>
      </c>
      <c r="GA19" s="64">
        <v>41.9516256937116</v>
      </c>
      <c r="GB19" s="64">
        <v>44.6126167902527</v>
      </c>
      <c r="GC19" s="64">
        <v>50.9628981543859</v>
      </c>
      <c r="GD19" s="64">
        <v>46.7906829460028</v>
      </c>
      <c r="GE19" s="64">
        <v>43.9637142960017</v>
      </c>
      <c r="GF19" s="64">
        <v>46.2018825645598</v>
      </c>
      <c r="GG19" s="64">
        <v>46.5720843286597</v>
      </c>
      <c r="GH19" s="64">
        <v>43.3420771465692</v>
      </c>
      <c r="GI19" s="64">
        <v>38.9620945145842</v>
      </c>
      <c r="GJ19" s="64">
        <v>38.7997804788824</v>
      </c>
      <c r="GK19" s="64">
        <v>39.1341345085959</v>
      </c>
      <c r="GL19" s="64">
        <v>40.629156186872</v>
      </c>
      <c r="GM19" s="64">
        <v>39.3192543672067</v>
      </c>
      <c r="GN19" s="64">
        <v>34.8766744315974</v>
      </c>
      <c r="GO19" s="64">
        <v>35.1529412933782</v>
      </c>
      <c r="GP19" s="64">
        <v>33.871930965593</v>
      </c>
      <c r="GQ19" s="64">
        <v>36.3509879604509</v>
      </c>
      <c r="GR19" s="121"/>
      <c r="GS19" s="121"/>
      <c r="GT19" s="121"/>
    </row>
    <row r="20" spans="1:199" ht="14.25">
      <c r="A20" s="67"/>
      <c r="B20" s="66"/>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row>
    <row r="21" spans="1:199" ht="14.25">
      <c r="A21" s="73" t="s">
        <v>38</v>
      </c>
      <c r="B21" s="118"/>
      <c r="C21" s="64">
        <v>0.347365</v>
      </c>
      <c r="D21" s="64">
        <v>0.316766008</v>
      </c>
      <c r="E21" s="64">
        <v>0.503636</v>
      </c>
      <c r="F21" s="64">
        <v>0.450687008</v>
      </c>
      <c r="G21" s="64">
        <v>0.355872</v>
      </c>
      <c r="H21" s="64">
        <v>0.551708</v>
      </c>
      <c r="I21" s="64">
        <v>0.639475008</v>
      </c>
      <c r="J21" s="64">
        <v>0.420277008</v>
      </c>
      <c r="K21" s="64">
        <v>0</v>
      </c>
      <c r="L21" s="64">
        <v>0</v>
      </c>
      <c r="M21" s="64">
        <v>0</v>
      </c>
      <c r="N21" s="64">
        <v>0</v>
      </c>
      <c r="O21" s="64">
        <v>0.352677</v>
      </c>
      <c r="P21" s="64">
        <v>0.573949024</v>
      </c>
      <c r="Q21" s="64">
        <v>0.635238016</v>
      </c>
      <c r="R21" s="64">
        <v>0.407521016</v>
      </c>
      <c r="S21" s="64">
        <v>0.306833008</v>
      </c>
      <c r="T21" s="64">
        <v>0.50961</v>
      </c>
      <c r="U21" s="64">
        <v>0.567660016</v>
      </c>
      <c r="V21" s="64">
        <v>0.381853</v>
      </c>
      <c r="W21" s="64">
        <v>0.319633</v>
      </c>
      <c r="X21" s="64">
        <v>0.477922008</v>
      </c>
      <c r="Y21" s="64">
        <v>0.548810016</v>
      </c>
      <c r="Z21" s="64">
        <v>0.358131008</v>
      </c>
      <c r="AA21" s="64">
        <v>0.280652504</v>
      </c>
      <c r="AB21" s="64">
        <v>0.41616</v>
      </c>
      <c r="AC21" s="64">
        <v>0.456422016</v>
      </c>
      <c r="AD21" s="64">
        <v>0.304059</v>
      </c>
      <c r="AE21" s="64">
        <v>0.280652504</v>
      </c>
      <c r="AF21" s="64">
        <v>0.41616</v>
      </c>
      <c r="AG21" s="64">
        <v>0.456422016</v>
      </c>
      <c r="AH21" s="64">
        <v>0.304059</v>
      </c>
      <c r="AI21" s="64">
        <v>0.250952112</v>
      </c>
      <c r="AJ21" s="64">
        <v>0.385774</v>
      </c>
      <c r="AK21" s="64">
        <v>0.417732008</v>
      </c>
      <c r="AL21" s="64">
        <v>0.2534444</v>
      </c>
      <c r="AM21" s="64">
        <v>0.212494</v>
      </c>
      <c r="AN21" s="64">
        <v>0.311561104</v>
      </c>
      <c r="AO21" s="64">
        <v>0.361568</v>
      </c>
      <c r="AP21" s="64">
        <v>0.2273579</v>
      </c>
      <c r="AQ21" s="64">
        <v>0.19399590234375</v>
      </c>
      <c r="AR21" s="64">
        <v>0.2796881015625</v>
      </c>
      <c r="AS21" s="64">
        <v>0.2942813046875</v>
      </c>
      <c r="AT21" s="64">
        <v>0.1773053046875</v>
      </c>
      <c r="AU21" s="64">
        <v>0.1449098984375</v>
      </c>
      <c r="AV21" s="64">
        <v>0.2053880078125</v>
      </c>
      <c r="AW21" s="64">
        <v>0.21814830859375</v>
      </c>
      <c r="AX21" s="64">
        <v>0.13162199609375</v>
      </c>
      <c r="AY21" s="64">
        <v>0.0970301015625</v>
      </c>
      <c r="AZ21" s="64">
        <v>0.09863615234375</v>
      </c>
      <c r="BA21" s="64">
        <v>0.13867919921875</v>
      </c>
      <c r="BB21" s="64">
        <v>0.0548332998046875</v>
      </c>
      <c r="BC21" s="64">
        <v>0.027828478515625</v>
      </c>
      <c r="BD21" s="64">
        <v>0.043497013671875</v>
      </c>
      <c r="BE21" s="64">
        <v>0.0497103613671875</v>
      </c>
      <c r="BF21" s="64">
        <v>0.029815603515625</v>
      </c>
      <c r="BG21" s="64">
        <v>0.0259766870117187</v>
      </c>
      <c r="BH21" s="64">
        <v>0.0264071155965625</v>
      </c>
      <c r="BI21" s="64">
        <v>0.0391662744140625</v>
      </c>
      <c r="BJ21" s="64">
        <v>0.0197531259765625</v>
      </c>
      <c r="BK21" s="64">
        <v>0.0173101552734375</v>
      </c>
      <c r="BL21" s="64">
        <v>0.0291726733398438</v>
      </c>
      <c r="BM21" s="64">
        <v>0.0323542216796875</v>
      </c>
      <c r="BN21" s="64">
        <v>0.0214236694335938</v>
      </c>
      <c r="BO21" s="64">
        <v>0.0171606616210938</v>
      </c>
      <c r="BP21" s="64">
        <v>0.0255882416992188</v>
      </c>
      <c r="BQ21" s="64">
        <v>0.0255787578125</v>
      </c>
      <c r="BR21" s="64">
        <v>0</v>
      </c>
      <c r="BS21" s="64">
        <v>0</v>
      </c>
      <c r="BT21" s="64">
        <v>0</v>
      </c>
      <c r="BU21" s="64">
        <v>0</v>
      </c>
      <c r="BV21" s="64">
        <v>0</v>
      </c>
      <c r="BW21" s="64">
        <v>0</v>
      </c>
      <c r="BX21" s="64">
        <v>0</v>
      </c>
      <c r="BY21" s="64">
        <v>0</v>
      </c>
      <c r="BZ21" s="64">
        <v>0</v>
      </c>
      <c r="CA21" s="64">
        <v>0</v>
      </c>
      <c r="CB21" s="64">
        <v>0</v>
      </c>
      <c r="CC21" s="64">
        <v>0</v>
      </c>
      <c r="CD21" s="64">
        <v>0</v>
      </c>
      <c r="CE21" s="64">
        <v>0</v>
      </c>
      <c r="CF21" s="64">
        <v>0</v>
      </c>
      <c r="CG21" s="64">
        <v>0</v>
      </c>
      <c r="CH21" s="64">
        <v>0</v>
      </c>
      <c r="CI21" s="64">
        <v>0</v>
      </c>
      <c r="CJ21" s="64">
        <v>0</v>
      </c>
      <c r="CK21" s="64">
        <v>0</v>
      </c>
      <c r="CL21" s="64">
        <v>0</v>
      </c>
      <c r="CM21" s="64">
        <v>0</v>
      </c>
      <c r="CN21" s="64">
        <v>0</v>
      </c>
      <c r="CO21" s="64">
        <v>0</v>
      </c>
      <c r="CP21" s="64">
        <v>0</v>
      </c>
      <c r="CQ21" s="64">
        <v>0</v>
      </c>
      <c r="CR21" s="64">
        <v>0</v>
      </c>
      <c r="CS21" s="64">
        <v>0</v>
      </c>
      <c r="CT21" s="64">
        <v>0</v>
      </c>
      <c r="CU21" s="64">
        <v>0</v>
      </c>
      <c r="CV21" s="64">
        <v>0</v>
      </c>
      <c r="CW21" s="64">
        <v>0</v>
      </c>
      <c r="CX21" s="64">
        <v>0</v>
      </c>
      <c r="CY21" s="64">
        <v>0</v>
      </c>
      <c r="CZ21" s="64">
        <v>0</v>
      </c>
      <c r="DA21" s="64">
        <v>0</v>
      </c>
      <c r="DB21" s="64">
        <v>0</v>
      </c>
      <c r="DC21" s="64">
        <v>0</v>
      </c>
      <c r="DD21" s="64">
        <v>0</v>
      </c>
      <c r="DE21" s="64">
        <v>0</v>
      </c>
      <c r="DF21" s="64">
        <v>0</v>
      </c>
      <c r="DG21" s="64">
        <v>0</v>
      </c>
      <c r="DH21" s="64">
        <v>0</v>
      </c>
      <c r="DI21" s="64">
        <v>0</v>
      </c>
      <c r="DJ21" s="64">
        <v>0</v>
      </c>
      <c r="DK21" s="64">
        <v>0</v>
      </c>
      <c r="DL21" s="64">
        <v>0</v>
      </c>
      <c r="DM21" s="64">
        <v>0</v>
      </c>
      <c r="DN21" s="64">
        <v>0</v>
      </c>
      <c r="DO21" s="64">
        <v>0</v>
      </c>
      <c r="DP21" s="64">
        <v>0</v>
      </c>
      <c r="DQ21" s="64">
        <v>0</v>
      </c>
      <c r="DR21" s="64">
        <v>0</v>
      </c>
      <c r="DS21" s="64">
        <v>0</v>
      </c>
      <c r="DT21" s="64">
        <v>0</v>
      </c>
      <c r="DU21" s="64">
        <v>0</v>
      </c>
      <c r="DV21" s="64">
        <v>0</v>
      </c>
      <c r="DW21" s="64">
        <v>0</v>
      </c>
      <c r="DX21" s="64">
        <v>0</v>
      </c>
      <c r="DY21" s="64">
        <v>0</v>
      </c>
      <c r="DZ21" s="64">
        <v>0</v>
      </c>
      <c r="EA21" s="64">
        <v>0</v>
      </c>
      <c r="EB21" s="64">
        <v>0</v>
      </c>
      <c r="EC21" s="64">
        <v>0</v>
      </c>
      <c r="ED21" s="64">
        <v>0</v>
      </c>
      <c r="EE21" s="64">
        <v>0</v>
      </c>
      <c r="EF21" s="64">
        <v>0</v>
      </c>
      <c r="EG21" s="64">
        <v>0</v>
      </c>
      <c r="EH21" s="64">
        <v>0</v>
      </c>
      <c r="EI21" s="64">
        <v>0</v>
      </c>
      <c r="EJ21" s="64">
        <v>0</v>
      </c>
      <c r="EK21" s="64">
        <v>0</v>
      </c>
      <c r="EL21" s="64">
        <v>0</v>
      </c>
      <c r="EM21" s="64">
        <v>0</v>
      </c>
      <c r="EN21" s="64">
        <v>0</v>
      </c>
      <c r="EO21" s="64">
        <v>0</v>
      </c>
      <c r="EP21" s="64">
        <v>0</v>
      </c>
      <c r="EQ21" s="64">
        <v>0</v>
      </c>
      <c r="ER21" s="64">
        <v>0</v>
      </c>
      <c r="ES21" s="64">
        <v>0</v>
      </c>
      <c r="ET21" s="64">
        <v>0</v>
      </c>
      <c r="EU21" s="64">
        <v>0</v>
      </c>
      <c r="EV21" s="64">
        <v>0</v>
      </c>
      <c r="EW21" s="64">
        <v>0</v>
      </c>
      <c r="EX21" s="64">
        <v>0</v>
      </c>
      <c r="EY21" s="64">
        <v>0</v>
      </c>
      <c r="EZ21" s="64">
        <v>0</v>
      </c>
      <c r="FA21" s="64">
        <v>0</v>
      </c>
      <c r="FB21" s="64">
        <v>0</v>
      </c>
      <c r="FC21" s="64">
        <v>0</v>
      </c>
      <c r="FD21" s="64">
        <v>0</v>
      </c>
      <c r="FE21" s="64">
        <v>0</v>
      </c>
      <c r="FF21" s="64">
        <v>0</v>
      </c>
      <c r="FG21" s="64">
        <v>0</v>
      </c>
      <c r="FH21" s="64">
        <v>0</v>
      </c>
      <c r="FI21" s="64">
        <v>0</v>
      </c>
      <c r="FJ21" s="64">
        <v>0</v>
      </c>
      <c r="FK21" s="64">
        <v>0</v>
      </c>
      <c r="FL21" s="64">
        <v>0</v>
      </c>
      <c r="FM21" s="64">
        <v>0</v>
      </c>
      <c r="FN21" s="64">
        <v>0</v>
      </c>
      <c r="FO21" s="64">
        <v>0</v>
      </c>
      <c r="FP21" s="64">
        <v>0</v>
      </c>
      <c r="FQ21" s="64">
        <v>0</v>
      </c>
      <c r="FR21" s="64">
        <v>0</v>
      </c>
      <c r="FS21" s="64">
        <v>0</v>
      </c>
      <c r="FT21" s="64">
        <v>0</v>
      </c>
      <c r="FU21" s="64">
        <v>0</v>
      </c>
      <c r="FV21" s="64">
        <v>0</v>
      </c>
      <c r="FW21" s="64">
        <v>0</v>
      </c>
      <c r="FX21" s="64">
        <v>0</v>
      </c>
      <c r="FY21" s="64">
        <v>0</v>
      </c>
      <c r="FZ21" s="64">
        <v>0</v>
      </c>
      <c r="GA21" s="64">
        <v>0</v>
      </c>
      <c r="GB21" s="64">
        <v>0</v>
      </c>
      <c r="GC21" s="64">
        <v>0</v>
      </c>
      <c r="GD21" s="64">
        <v>0</v>
      </c>
      <c r="GE21" s="64">
        <v>0</v>
      </c>
      <c r="GF21" s="64">
        <v>0</v>
      </c>
      <c r="GG21" s="64">
        <v>0</v>
      </c>
      <c r="GH21" s="64">
        <v>0</v>
      </c>
      <c r="GI21" s="64">
        <v>0</v>
      </c>
      <c r="GJ21" s="64">
        <v>0</v>
      </c>
      <c r="GK21" s="64">
        <v>0</v>
      </c>
      <c r="GL21" s="64">
        <v>0</v>
      </c>
      <c r="GM21" s="64">
        <v>0</v>
      </c>
      <c r="GN21" s="64">
        <v>0</v>
      </c>
      <c r="GO21" s="64">
        <v>0</v>
      </c>
      <c r="GP21" s="64">
        <v>0</v>
      </c>
      <c r="GQ21" s="64">
        <v>0</v>
      </c>
    </row>
    <row r="22" spans="1:199" ht="14.25">
      <c r="A22" s="73"/>
      <c r="B22" s="118"/>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row>
    <row r="23" spans="1:200" ht="14.25">
      <c r="A23" s="67" t="s">
        <v>8</v>
      </c>
      <c r="B23" s="66"/>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0.122369998931885</v>
      </c>
      <c r="AE23" s="64">
        <v>-0.00214999580383301</v>
      </c>
      <c r="AF23" s="64">
        <v>0.00455999374389648</v>
      </c>
      <c r="AG23" s="64">
        <v>0.000820003509521484</v>
      </c>
      <c r="AH23" s="64">
        <v>-0.00490000152587891</v>
      </c>
      <c r="AI23" s="64">
        <v>0.0256000003814696</v>
      </c>
      <c r="AJ23" s="64">
        <v>0.00354000282287598</v>
      </c>
      <c r="AK23" s="64">
        <v>0.00343000221252453</v>
      </c>
      <c r="AL23" s="64">
        <v>-0.0102000045776368</v>
      </c>
      <c r="AM23" s="64">
        <v>0.0269200057983398</v>
      </c>
      <c r="AN23" s="64">
        <v>-0.0511900053024291</v>
      </c>
      <c r="AO23" s="64">
        <v>0.023189995765686</v>
      </c>
      <c r="AP23" s="64">
        <v>0.0277300062179565</v>
      </c>
      <c r="AQ23" s="64">
        <v>0.00220999431610107</v>
      </c>
      <c r="AR23" s="64">
        <v>-0.00258999443054205</v>
      </c>
      <c r="AS23" s="64">
        <v>-0.00452000045776367</v>
      </c>
      <c r="AT23" s="64">
        <v>0.0284899997711183</v>
      </c>
      <c r="AU23" s="64">
        <v>-0.00776000308990484</v>
      </c>
      <c r="AV23" s="64">
        <v>0.0160899991989135</v>
      </c>
      <c r="AW23" s="64">
        <v>-0.0130499973297119</v>
      </c>
      <c r="AX23" s="64">
        <v>-0.00598999977111816</v>
      </c>
      <c r="AY23" s="64">
        <v>0.0219800033569337</v>
      </c>
      <c r="AZ23" s="64">
        <v>0.0151799950408935</v>
      </c>
      <c r="BA23" s="64">
        <v>-0.00578999610900871</v>
      </c>
      <c r="BB23" s="64">
        <v>-0.00047000144958497</v>
      </c>
      <c r="BC23" s="64">
        <v>0.0506700007629394</v>
      </c>
      <c r="BD23" s="64">
        <v>-0.0108199977874755</v>
      </c>
      <c r="BE23" s="64">
        <v>-0.0092600030899049</v>
      </c>
      <c r="BF23" s="64">
        <v>0.0222699928283693</v>
      </c>
      <c r="BG23" s="64">
        <v>-0.00492999393463128</v>
      </c>
      <c r="BH23" s="64">
        <v>-0.00175999999999999</v>
      </c>
      <c r="BI23" s="64">
        <v>0.00608999999999992</v>
      </c>
      <c r="BJ23" s="64">
        <v>0.0309300000000001</v>
      </c>
      <c r="BK23" s="64">
        <v>-0.02849</v>
      </c>
      <c r="BL23" s="64">
        <v>-0.0106800000000001</v>
      </c>
      <c r="BM23" s="64">
        <v>0.016</v>
      </c>
      <c r="BN23" s="64">
        <v>0.00180999999999995</v>
      </c>
      <c r="BO23" s="64">
        <v>-0.0103999999999999</v>
      </c>
      <c r="BP23" s="64">
        <v>0.00768999999999994</v>
      </c>
      <c r="BQ23" s="64">
        <v>-0.01711</v>
      </c>
      <c r="BR23" s="64">
        <v>0.000799999999999955</v>
      </c>
      <c r="BS23" s="64">
        <v>0.0103600000000001</v>
      </c>
      <c r="BT23" s="64">
        <v>-0.01409</v>
      </c>
      <c r="BU23" s="64">
        <v>-0.0231</v>
      </c>
      <c r="BV23" s="64">
        <v>0.02725</v>
      </c>
      <c r="BW23" s="64">
        <v>-0.02973</v>
      </c>
      <c r="BX23" s="64">
        <v>0.023</v>
      </c>
      <c r="BY23" s="64">
        <v>-0.018</v>
      </c>
      <c r="BZ23" s="64">
        <v>0.025</v>
      </c>
      <c r="CA23" s="64">
        <v>-0.014</v>
      </c>
      <c r="CB23" s="64">
        <v>-0.03</v>
      </c>
      <c r="CC23" s="64">
        <v>0.042</v>
      </c>
      <c r="CD23" s="64">
        <v>-0.021</v>
      </c>
      <c r="CE23" s="64">
        <v>0.016</v>
      </c>
      <c r="CF23" s="64">
        <v>-0.006</v>
      </c>
      <c r="CG23" s="64">
        <v>0.006</v>
      </c>
      <c r="CH23" s="64">
        <v>-0.026</v>
      </c>
      <c r="CI23" s="64">
        <v>0.003</v>
      </c>
      <c r="CJ23" s="64">
        <v>-0.008</v>
      </c>
      <c r="CK23" s="64">
        <v>0.049</v>
      </c>
      <c r="CL23" s="64">
        <v>-0.055</v>
      </c>
      <c r="CM23" s="64">
        <v>0.029</v>
      </c>
      <c r="CN23" s="64">
        <v>0.026</v>
      </c>
      <c r="CO23" s="64">
        <v>-0.013</v>
      </c>
      <c r="CP23" s="64">
        <v>0.001</v>
      </c>
      <c r="CQ23" s="64">
        <v>-0.007</v>
      </c>
      <c r="CR23" s="64">
        <v>0.005</v>
      </c>
      <c r="CS23" s="64">
        <v>-0.027</v>
      </c>
      <c r="CT23" s="64">
        <v>0.006</v>
      </c>
      <c r="CU23" s="64">
        <v>0.01</v>
      </c>
      <c r="CV23" s="64">
        <v>-0.018</v>
      </c>
      <c r="CW23" s="64">
        <v>0.027</v>
      </c>
      <c r="CX23" s="64">
        <v>0.007</v>
      </c>
      <c r="CY23" s="64">
        <v>-0.0136884090909091</v>
      </c>
      <c r="CZ23" s="64">
        <v>0.009</v>
      </c>
      <c r="DA23" s="64">
        <v>0.011</v>
      </c>
      <c r="DB23" s="64">
        <v>0.077</v>
      </c>
      <c r="DC23" s="64">
        <v>-0.117</v>
      </c>
      <c r="DD23" s="64">
        <v>0.004</v>
      </c>
      <c r="DE23" s="64">
        <v>0.038</v>
      </c>
      <c r="DF23" s="64">
        <v>-0.043</v>
      </c>
      <c r="DG23" s="64">
        <v>0.008</v>
      </c>
      <c r="DH23" s="64">
        <v>0.032</v>
      </c>
      <c r="DI23" s="64">
        <v>-0.036</v>
      </c>
      <c r="DJ23" s="64">
        <v>-0.015</v>
      </c>
      <c r="DK23" s="64">
        <v>0.085</v>
      </c>
      <c r="DL23" s="64">
        <v>-0.022</v>
      </c>
      <c r="DM23" s="64">
        <v>-0.015</v>
      </c>
      <c r="DN23" s="64">
        <v>-0.054</v>
      </c>
      <c r="DO23" s="64">
        <v>0.001</v>
      </c>
      <c r="DP23" s="64">
        <v>0.073</v>
      </c>
      <c r="DQ23" s="64">
        <v>-0.065</v>
      </c>
      <c r="DR23" s="64">
        <v>-0.004</v>
      </c>
      <c r="DS23" s="64">
        <v>0.012</v>
      </c>
      <c r="DT23" s="64">
        <v>-0.004</v>
      </c>
      <c r="DU23" s="64">
        <v>0.047</v>
      </c>
      <c r="DV23" s="64">
        <v>-0.038</v>
      </c>
      <c r="DW23" s="64">
        <v>0.038</v>
      </c>
      <c r="DX23" s="64">
        <v>-0.068</v>
      </c>
      <c r="DY23" s="64">
        <v>0.069</v>
      </c>
      <c r="DZ23" s="64">
        <v>-0.056</v>
      </c>
      <c r="EA23" s="64">
        <v>0.012</v>
      </c>
      <c r="EB23" s="64">
        <v>0.035</v>
      </c>
      <c r="EC23" s="64">
        <v>0.039</v>
      </c>
      <c r="ED23" s="64">
        <v>-0.095</v>
      </c>
      <c r="EE23" s="64">
        <v>0.05</v>
      </c>
      <c r="EF23" s="64">
        <v>0.0365</v>
      </c>
      <c r="EG23" s="64">
        <v>-0.03562</v>
      </c>
      <c r="EH23" s="64">
        <v>-0.000629999999999995</v>
      </c>
      <c r="EI23" s="64">
        <v>0.00978999999999996</v>
      </c>
      <c r="EJ23" s="64">
        <v>0.06646</v>
      </c>
      <c r="EK23" s="64">
        <v>-0.0718969999999999</v>
      </c>
      <c r="EL23" s="64">
        <v>-0.0277130000000001</v>
      </c>
      <c r="EM23" s="64">
        <v>0.01065</v>
      </c>
      <c r="EN23" s="64">
        <v>-0.02368</v>
      </c>
      <c r="EO23" s="64">
        <v>0.015982</v>
      </c>
      <c r="EP23" s="64">
        <v>2.073787194</v>
      </c>
      <c r="EQ23" s="64">
        <v>2.449105196</v>
      </c>
      <c r="ER23" s="64">
        <v>0.278383760000001</v>
      </c>
      <c r="ES23" s="64">
        <v>1.01644447</v>
      </c>
      <c r="ET23" s="64">
        <v>2.14087406</v>
      </c>
      <c r="EU23" s="64">
        <v>0.362713320000001</v>
      </c>
      <c r="EV23" s="64">
        <v>1.82507</v>
      </c>
      <c r="EW23" s="64">
        <v>0.42143</v>
      </c>
      <c r="EX23" s="64">
        <v>0.684553595999999</v>
      </c>
      <c r="EY23" s="64">
        <v>-0.133303153999998</v>
      </c>
      <c r="EZ23" s="64">
        <v>-0.155508442000002</v>
      </c>
      <c r="FA23" s="64">
        <v>-0.256290999999999</v>
      </c>
      <c r="FB23" s="64">
        <v>-1.400271</v>
      </c>
      <c r="FC23" s="64">
        <v>-0.154648046</v>
      </c>
      <c r="FD23" s="64">
        <v>-0.222856539999999</v>
      </c>
      <c r="FE23" s="64">
        <v>0.718781762999999</v>
      </c>
      <c r="FF23" s="64">
        <v>1.696945563</v>
      </c>
      <c r="FG23" s="64">
        <v>-0.849883740000002</v>
      </c>
      <c r="FH23" s="64">
        <v>0.575965</v>
      </c>
      <c r="FI23" s="64">
        <v>0.811284408</v>
      </c>
      <c r="FJ23" s="64">
        <v>-0.904707327</v>
      </c>
      <c r="FK23" s="64">
        <v>-0.365967557999999</v>
      </c>
      <c r="FL23" s="64">
        <v>0.28655125</v>
      </c>
      <c r="FM23" s="64">
        <v>-1.225636911</v>
      </c>
      <c r="FN23" s="64">
        <v>-0.811730981</v>
      </c>
      <c r="FO23" s="64">
        <v>0.382796855000002</v>
      </c>
      <c r="FP23" s="64">
        <v>1.323379815</v>
      </c>
      <c r="FQ23" s="64">
        <v>-1.196783551</v>
      </c>
      <c r="FR23" s="64">
        <v>0.456945000000001</v>
      </c>
      <c r="FS23" s="64">
        <v>-0.431784000000002</v>
      </c>
      <c r="FT23" s="64">
        <v>-1.85703574</v>
      </c>
      <c r="FU23" s="64">
        <v>-0.715945259999999</v>
      </c>
      <c r="FV23" s="64">
        <v>-0.116938050000001</v>
      </c>
      <c r="FW23" s="64">
        <v>0.115688181000001</v>
      </c>
      <c r="FX23" s="64">
        <v>0.431159868999999</v>
      </c>
      <c r="FY23" s="64">
        <v>-2.1069</v>
      </c>
      <c r="FZ23" s="64">
        <v>0.584742196503618</v>
      </c>
      <c r="GA23" s="64">
        <v>-0.664456837148451</v>
      </c>
      <c r="GB23" s="64">
        <v>-0.586945540200381</v>
      </c>
      <c r="GC23" s="64">
        <v>-0.0912471331765337</v>
      </c>
      <c r="GD23" s="64">
        <v>0.64637932974625</v>
      </c>
      <c r="GE23" s="64">
        <v>0.791700053318265</v>
      </c>
      <c r="GF23" s="64">
        <v>0.310076103006905</v>
      </c>
      <c r="GG23" s="64">
        <v>-0.690334626999999</v>
      </c>
      <c r="GH23" s="64">
        <v>0.173464242</v>
      </c>
      <c r="GI23" s="64">
        <v>1.101616363</v>
      </c>
      <c r="GJ23" s="64">
        <v>-0.0753944449999998</v>
      </c>
      <c r="GK23" s="64">
        <v>0.264027814</v>
      </c>
      <c r="GL23" s="64">
        <v>2.799029082</v>
      </c>
      <c r="GM23" s="64">
        <v>-0.378348126000001</v>
      </c>
      <c r="GN23" s="64">
        <v>-2.42200757</v>
      </c>
      <c r="GO23" s="64">
        <v>2.97002365</v>
      </c>
      <c r="GP23" s="64">
        <v>0.394603699999999</v>
      </c>
      <c r="GQ23" s="64">
        <v>-0.0824632499999991</v>
      </c>
      <c r="GR23" s="121"/>
    </row>
    <row r="24" spans="1:199" ht="14.25">
      <c r="A24" s="54"/>
      <c r="B24" s="113"/>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row>
    <row r="25" spans="1:202" ht="14.25">
      <c r="A25" s="67" t="s">
        <v>36</v>
      </c>
      <c r="B25" s="66"/>
      <c r="C25" s="64">
        <v>1.58012330392</v>
      </c>
      <c r="D25" s="64">
        <v>1.6521971248699998</v>
      </c>
      <c r="E25" s="64">
        <v>1.49216128057</v>
      </c>
      <c r="F25" s="64">
        <v>1.44289199466</v>
      </c>
      <c r="G25" s="64">
        <v>1.1537817318349999</v>
      </c>
      <c r="H25" s="64">
        <v>1.26295912443</v>
      </c>
      <c r="I25" s="64">
        <v>0.96128723187</v>
      </c>
      <c r="J25" s="64">
        <v>1.14914669335</v>
      </c>
      <c r="K25" s="64">
        <v>1.91925924033</v>
      </c>
      <c r="L25" s="64">
        <v>11.620851854540001</v>
      </c>
      <c r="M25" s="64">
        <v>5.802344293000001</v>
      </c>
      <c r="N25" s="64">
        <v>8.549454640000002</v>
      </c>
      <c r="O25" s="64">
        <v>10.3485489532</v>
      </c>
      <c r="P25" s="64">
        <v>14.502064007699998</v>
      </c>
      <c r="Q25" s="64">
        <v>16.592045859000002</v>
      </c>
      <c r="R25" s="64">
        <v>13.978995031</v>
      </c>
      <c r="S25" s="64">
        <v>11.199839199100001</v>
      </c>
      <c r="T25" s="64">
        <v>14.0811968746</v>
      </c>
      <c r="U25" s="64">
        <v>15.517279805</v>
      </c>
      <c r="V25" s="64">
        <v>10.4853981992</v>
      </c>
      <c r="W25" s="64">
        <v>8.71250862791</v>
      </c>
      <c r="X25" s="64">
        <v>6.770739312700001</v>
      </c>
      <c r="Y25" s="64">
        <v>10.2937402891</v>
      </c>
      <c r="Z25" s="64">
        <v>3.7522192275399995</v>
      </c>
      <c r="AA25" s="64">
        <v>3.3582069198899998</v>
      </c>
      <c r="AB25" s="64">
        <v>8.311141313270001</v>
      </c>
      <c r="AC25" s="64">
        <v>7.849630875800001</v>
      </c>
      <c r="AD25" s="64">
        <v>4.824389271499999</v>
      </c>
      <c r="AE25" s="64">
        <v>5.563833892130001</v>
      </c>
      <c r="AF25" s="64">
        <v>8.989281816400002</v>
      </c>
      <c r="AG25" s="64">
        <v>8.694048250000002</v>
      </c>
      <c r="AH25" s="64">
        <v>4.779337738300001</v>
      </c>
      <c r="AI25" s="64">
        <v>9.091425756383401</v>
      </c>
      <c r="AJ25" s="64">
        <v>15.089634945299998</v>
      </c>
      <c r="AK25" s="64">
        <v>22.850371625</v>
      </c>
      <c r="AL25" s="64">
        <v>14.8015477344</v>
      </c>
      <c r="AM25" s="64">
        <v>13.6108350899925</v>
      </c>
      <c r="AN25" s="64">
        <v>15.447277775</v>
      </c>
      <c r="AO25" s="64">
        <v>22.0740479547</v>
      </c>
      <c r="AP25" s="64">
        <v>8.2856834782</v>
      </c>
      <c r="AQ25" s="64">
        <v>11.610185275</v>
      </c>
      <c r="AR25" s="64">
        <v>18.772969173499998</v>
      </c>
      <c r="AS25" s="64">
        <v>20.3167663532</v>
      </c>
      <c r="AT25" s="64">
        <v>14.127468084366</v>
      </c>
      <c r="AU25" s="64">
        <v>13.7988129173905</v>
      </c>
      <c r="AV25" s="64">
        <v>27.3907385360456</v>
      </c>
      <c r="AW25" s="64">
        <v>24.278184873680736</v>
      </c>
      <c r="AX25" s="64">
        <v>17.948384210597784</v>
      </c>
      <c r="AY25" s="64">
        <v>9.728013051220776</v>
      </c>
      <c r="AZ25" s="64">
        <v>18.754187242781946</v>
      </c>
      <c r="BA25" s="64">
        <v>13.918991354107478</v>
      </c>
      <c r="BB25" s="64">
        <v>11.425527651069798</v>
      </c>
      <c r="BC25" s="64">
        <v>13.434471435244669</v>
      </c>
      <c r="BD25" s="64">
        <v>10.936483606198403</v>
      </c>
      <c r="BE25" s="64">
        <v>15.923714113857752</v>
      </c>
      <c r="BF25" s="64">
        <v>13.4535424666161</v>
      </c>
      <c r="BG25" s="64">
        <v>13.267941302453615</v>
      </c>
      <c r="BH25" s="64">
        <v>22.401552988757178</v>
      </c>
      <c r="BI25" s="64">
        <v>14.932963296630424</v>
      </c>
      <c r="BJ25" s="64">
        <v>8.738572278503003</v>
      </c>
      <c r="BK25" s="64">
        <v>8.185107585731593</v>
      </c>
      <c r="BL25" s="64">
        <v>16.240080297090955</v>
      </c>
      <c r="BM25" s="64">
        <v>20.412501500000044</v>
      </c>
      <c r="BN25" s="64">
        <v>16.25168349999999</v>
      </c>
      <c r="BO25" s="64">
        <v>13.334489252975212</v>
      </c>
      <c r="BP25" s="64">
        <v>20.997256746156488</v>
      </c>
      <c r="BQ25" s="64">
        <v>14.01953499795006</v>
      </c>
      <c r="BR25" s="64">
        <v>13.078096239927518</v>
      </c>
      <c r="BS25" s="64">
        <v>13.747206785049242</v>
      </c>
      <c r="BT25" s="64">
        <v>24.10143475354596</v>
      </c>
      <c r="BU25" s="64">
        <v>23.108624679365498</v>
      </c>
      <c r="BV25" s="64">
        <v>13.161193814273002</v>
      </c>
      <c r="BW25" s="64">
        <v>10.750669780129835</v>
      </c>
      <c r="BX25" s="64">
        <v>33.23208114522082</v>
      </c>
      <c r="BY25" s="64">
        <v>23.632219299999957</v>
      </c>
      <c r="BZ25" s="64">
        <v>12.506147289409606</v>
      </c>
      <c r="CA25" s="64">
        <v>13.7091023067245</v>
      </c>
      <c r="CB25" s="64">
        <v>23.710553505882604</v>
      </c>
      <c r="CC25" s="64">
        <v>15.8165405</v>
      </c>
      <c r="CD25" s="64">
        <v>21.2705627132682</v>
      </c>
      <c r="CE25" s="64">
        <v>13.504854753623901</v>
      </c>
      <c r="CF25" s="64">
        <v>24.349928127665397</v>
      </c>
      <c r="CG25" s="64">
        <v>12.691555196244199</v>
      </c>
      <c r="CH25" s="64">
        <v>11.35433370454764</v>
      </c>
      <c r="CI25" s="64">
        <v>13.166582402</v>
      </c>
      <c r="CJ25" s="64">
        <v>12.869585544000001</v>
      </c>
      <c r="CK25" s="64">
        <v>18.856767295999994</v>
      </c>
      <c r="CL25" s="64">
        <v>8.883233048</v>
      </c>
      <c r="CM25" s="64">
        <v>10.1488092166506</v>
      </c>
      <c r="CN25" s="64">
        <v>21.80984631816871</v>
      </c>
      <c r="CO25" s="64">
        <v>27.367270943069904</v>
      </c>
      <c r="CP25" s="64">
        <v>12.30291287467463</v>
      </c>
      <c r="CQ25" s="64">
        <v>21.164342255429382</v>
      </c>
      <c r="CR25" s="64">
        <v>29.729282734290777</v>
      </c>
      <c r="CS25" s="64">
        <v>29.22751524520001</v>
      </c>
      <c r="CT25" s="64">
        <v>18.53604419560001</v>
      </c>
      <c r="CU25" s="64">
        <v>18.09440483339995</v>
      </c>
      <c r="CV25" s="64">
        <v>20.32192178202195</v>
      </c>
      <c r="CW25" s="64">
        <v>21.00215249203734</v>
      </c>
      <c r="CX25" s="64">
        <v>19.72106470181059</v>
      </c>
      <c r="CY25" s="64">
        <v>24.391653473559828</v>
      </c>
      <c r="CZ25" s="64">
        <v>21.35137301711811</v>
      </c>
      <c r="DA25" s="64">
        <v>26.702413526348852</v>
      </c>
      <c r="DB25" s="64">
        <v>23.3175980272518</v>
      </c>
      <c r="DC25" s="64">
        <v>21.364059980266422</v>
      </c>
      <c r="DD25" s="64">
        <v>24.89181360587854</v>
      </c>
      <c r="DE25" s="64">
        <v>25.773883733406038</v>
      </c>
      <c r="DF25" s="64">
        <v>22.694504735847982</v>
      </c>
      <c r="DG25" s="64">
        <v>24.08124488893796</v>
      </c>
      <c r="DH25" s="64">
        <v>33.10089589449986</v>
      </c>
      <c r="DI25" s="64">
        <v>36.05959201609688</v>
      </c>
      <c r="DJ25" s="64">
        <v>23.11798494021713</v>
      </c>
      <c r="DK25" s="64">
        <v>22.15848407725472</v>
      </c>
      <c r="DL25" s="64">
        <v>31.86571809654196</v>
      </c>
      <c r="DM25" s="64">
        <v>24.95904625299998</v>
      </c>
      <c r="DN25" s="64">
        <v>20.11749051749566</v>
      </c>
      <c r="DO25" s="64">
        <v>23.289755252999964</v>
      </c>
      <c r="DP25" s="64">
        <v>25.24203943884249</v>
      </c>
      <c r="DQ25" s="64">
        <v>26.42269339699999</v>
      </c>
      <c r="DR25" s="64">
        <v>16.494120397</v>
      </c>
      <c r="DS25" s="64">
        <v>16.441577129</v>
      </c>
      <c r="DT25" s="64">
        <v>17.537419830999998</v>
      </c>
      <c r="DU25" s="64">
        <v>16.066323248</v>
      </c>
      <c r="DV25" s="64">
        <v>17.926759501</v>
      </c>
      <c r="DW25" s="64">
        <v>18.50794336641031</v>
      </c>
      <c r="DX25" s="64">
        <v>23.26976553475989</v>
      </c>
      <c r="DY25" s="64">
        <v>23.573142349</v>
      </c>
      <c r="DZ25" s="64">
        <v>21.765816616330003</v>
      </c>
      <c r="EA25" s="64">
        <v>23.41357841985566</v>
      </c>
      <c r="EB25" s="64">
        <v>24.12814276622998</v>
      </c>
      <c r="EC25" s="64">
        <v>22.78895704279643</v>
      </c>
      <c r="ED25" s="64">
        <v>18.082583165433828</v>
      </c>
      <c r="EE25" s="64">
        <v>20.725104914696292</v>
      </c>
      <c r="EF25" s="64">
        <v>30.212274171279578</v>
      </c>
      <c r="EG25" s="64">
        <v>29.141386213000004</v>
      </c>
      <c r="EH25" s="64">
        <v>24.742706090000002</v>
      </c>
      <c r="EI25" s="64">
        <v>21.78507652292033</v>
      </c>
      <c r="EJ25" s="64">
        <v>26.608285789224592</v>
      </c>
      <c r="EK25" s="64">
        <v>23.672211146999995</v>
      </c>
      <c r="EL25" s="64">
        <v>17.989456674655777</v>
      </c>
      <c r="EM25" s="64">
        <v>18.413762808048524</v>
      </c>
      <c r="EN25" s="64">
        <v>19.77731344027122</v>
      </c>
      <c r="EO25" s="64">
        <v>20.900059226304908</v>
      </c>
      <c r="EP25" s="64">
        <v>19.25778671297</v>
      </c>
      <c r="EQ25" s="64">
        <v>20.148351832037797</v>
      </c>
      <c r="ER25" s="64">
        <v>24.16048953185</v>
      </c>
      <c r="ES25" s="64">
        <v>25.738173406960314</v>
      </c>
      <c r="ET25" s="64">
        <v>20.49161560541</v>
      </c>
      <c r="EU25" s="64">
        <v>17.9111040800327</v>
      </c>
      <c r="EV25" s="64">
        <v>17.967231155705793</v>
      </c>
      <c r="EW25" s="64">
        <v>24.647962813074386</v>
      </c>
      <c r="EX25" s="64">
        <v>18.02692357097459</v>
      </c>
      <c r="EY25" s="64">
        <v>20.377753144510454</v>
      </c>
      <c r="EZ25" s="64">
        <v>23.72390152504721</v>
      </c>
      <c r="FA25" s="64">
        <v>21.24052647253911</v>
      </c>
      <c r="FB25" s="64">
        <v>15.10727903678324</v>
      </c>
      <c r="FC25" s="64">
        <v>20.88325883522162</v>
      </c>
      <c r="FD25" s="64">
        <v>22.270989677134086</v>
      </c>
      <c r="FE25" s="64">
        <v>20.3148824518456</v>
      </c>
      <c r="FF25" s="64">
        <v>14.734837970087728</v>
      </c>
      <c r="FG25" s="64">
        <v>17.11423496867092</v>
      </c>
      <c r="FH25" s="64">
        <v>16.623931913066862</v>
      </c>
      <c r="FI25" s="64">
        <v>16.30506568739456</v>
      </c>
      <c r="FJ25" s="64">
        <v>15.90487036789815</v>
      </c>
      <c r="FK25" s="64">
        <v>16.565763934238248</v>
      </c>
      <c r="FL25" s="64">
        <v>15.75758735799775</v>
      </c>
      <c r="FM25" s="64">
        <v>17.34280242653902</v>
      </c>
      <c r="FN25" s="64">
        <v>13.67423273044161</v>
      </c>
      <c r="FO25" s="64">
        <v>15.418598016497612</v>
      </c>
      <c r="FP25" s="64">
        <v>14.11788814374567</v>
      </c>
      <c r="FQ25" s="64">
        <v>14.30268511221098</v>
      </c>
      <c r="FR25" s="64">
        <v>11.30130370188666</v>
      </c>
      <c r="FS25" s="64">
        <v>12.58033483166106</v>
      </c>
      <c r="FT25" s="64">
        <v>18.60630874098863</v>
      </c>
      <c r="FU25" s="64">
        <v>18.748159568016767</v>
      </c>
      <c r="FV25" s="64">
        <v>16.23197819987543</v>
      </c>
      <c r="FW25" s="64">
        <v>16.99278003877572</v>
      </c>
      <c r="FX25" s="64">
        <v>13.4470187520853</v>
      </c>
      <c r="FY25" s="64">
        <v>15.11644369807321</v>
      </c>
      <c r="FZ25" s="64">
        <v>11.456756828777403</v>
      </c>
      <c r="GA25" s="64">
        <v>14.17415679379762</v>
      </c>
      <c r="GB25" s="64">
        <v>14.055803249977462</v>
      </c>
      <c r="GC25" s="64">
        <v>16.712254395780718</v>
      </c>
      <c r="GD25" s="64">
        <v>11.91593433936423</v>
      </c>
      <c r="GE25" s="64">
        <v>13.99053312035241</v>
      </c>
      <c r="GF25" s="64">
        <v>15.4068537421674</v>
      </c>
      <c r="GG25" s="64">
        <v>17.99441906276993</v>
      </c>
      <c r="GH25" s="64">
        <v>12.12425584529776</v>
      </c>
      <c r="GI25" s="64">
        <v>11.33462202515235</v>
      </c>
      <c r="GJ25" s="64">
        <v>13.27792572169908</v>
      </c>
      <c r="GK25" s="64">
        <v>14.105116868665428</v>
      </c>
      <c r="GL25" s="64">
        <v>9.59014254355238</v>
      </c>
      <c r="GM25" s="64">
        <v>13.5340427723666</v>
      </c>
      <c r="GN25" s="64">
        <v>15.038839387521545</v>
      </c>
      <c r="GO25" s="64">
        <v>11.522371051861688</v>
      </c>
      <c r="GP25" s="64">
        <v>6.3460280104577285</v>
      </c>
      <c r="GQ25" s="64">
        <v>11.818500859730008</v>
      </c>
      <c r="GR25" s="121"/>
      <c r="GS25" s="121"/>
      <c r="GT25" s="121"/>
    </row>
    <row r="26" spans="1:200" ht="14.25" outlineLevel="1">
      <c r="A26" s="75" t="s">
        <v>4</v>
      </c>
      <c r="B26" s="113"/>
      <c r="C26" s="70">
        <v>0.71904</v>
      </c>
      <c r="D26" s="70">
        <v>0.7704</v>
      </c>
      <c r="E26" s="70">
        <v>0.47508</v>
      </c>
      <c r="F26" s="70">
        <v>0.42372</v>
      </c>
      <c r="G26" s="70">
        <v>0.0642</v>
      </c>
      <c r="H26" s="70">
        <v>0.15408</v>
      </c>
      <c r="I26" s="70">
        <v>0.01284</v>
      </c>
      <c r="J26" s="70">
        <v>0.1284</v>
      </c>
      <c r="K26" s="70">
        <v>1.00152</v>
      </c>
      <c r="L26" s="70">
        <v>10.15644</v>
      </c>
      <c r="M26" s="70">
        <v>4.5582</v>
      </c>
      <c r="N26" s="70">
        <v>7.11336</v>
      </c>
      <c r="O26" s="70">
        <v>9.39888</v>
      </c>
      <c r="P26" s="70">
        <v>13.26372</v>
      </c>
      <c r="Q26" s="70">
        <v>15.09984</v>
      </c>
      <c r="R26" s="70">
        <v>12.72444</v>
      </c>
      <c r="S26" s="70">
        <v>10.4646</v>
      </c>
      <c r="T26" s="70">
        <v>13.18668</v>
      </c>
      <c r="U26" s="70">
        <v>14.54772</v>
      </c>
      <c r="V26" s="70">
        <v>9.8226</v>
      </c>
      <c r="W26" s="70">
        <v>7.99932</v>
      </c>
      <c r="X26" s="70">
        <v>5.72664</v>
      </c>
      <c r="Y26" s="70">
        <v>8.16624</v>
      </c>
      <c r="Z26" s="70">
        <v>2.79912</v>
      </c>
      <c r="AA26" s="70">
        <v>2.29836</v>
      </c>
      <c r="AB26" s="70">
        <v>6.97212</v>
      </c>
      <c r="AC26" s="70">
        <v>6.2916</v>
      </c>
      <c r="AD26" s="70">
        <v>3.32556</v>
      </c>
      <c r="AE26" s="70">
        <v>4.35276</v>
      </c>
      <c r="AF26" s="70">
        <v>7.69116</v>
      </c>
      <c r="AG26" s="70">
        <v>7.26744</v>
      </c>
      <c r="AH26" s="70">
        <v>3.67224</v>
      </c>
      <c r="AI26" s="70">
        <v>7.85808</v>
      </c>
      <c r="AJ26" s="70">
        <v>13.55904</v>
      </c>
      <c r="AK26" s="70">
        <v>20.9934</v>
      </c>
      <c r="AL26" s="70">
        <v>13.3536</v>
      </c>
      <c r="AM26" s="70">
        <v>12.09528</v>
      </c>
      <c r="AN26" s="70">
        <v>13.70028</v>
      </c>
      <c r="AO26" s="70">
        <v>20.14596</v>
      </c>
      <c r="AP26" s="70">
        <v>6.59976</v>
      </c>
      <c r="AQ26" s="70">
        <v>10.0794</v>
      </c>
      <c r="AR26" s="70">
        <v>16.92312</v>
      </c>
      <c r="AS26" s="70">
        <v>18.41256</v>
      </c>
      <c r="AT26" s="70">
        <v>12.46764</v>
      </c>
      <c r="AU26" s="70">
        <v>11.77428</v>
      </c>
      <c r="AV26" s="70">
        <v>24.8366903586456</v>
      </c>
      <c r="AW26" s="70">
        <v>20.6954584892807</v>
      </c>
      <c r="AX26" s="70">
        <v>15.8622378320978</v>
      </c>
      <c r="AY26" s="70">
        <v>8.64373085632078</v>
      </c>
      <c r="AZ26" s="70">
        <v>17.4061519618819</v>
      </c>
      <c r="BA26" s="70">
        <v>12.6991843681075</v>
      </c>
      <c r="BB26" s="70">
        <v>10.4116196519098</v>
      </c>
      <c r="BC26" s="70">
        <v>12.5912857171347</v>
      </c>
      <c r="BD26" s="70">
        <v>10.0777114297144</v>
      </c>
      <c r="BE26" s="70">
        <v>14.9239969352678</v>
      </c>
      <c r="BF26" s="70">
        <v>12.6410049319461</v>
      </c>
      <c r="BG26" s="70">
        <v>12.2861032888936</v>
      </c>
      <c r="BH26" s="70">
        <v>21.3063133512132</v>
      </c>
      <c r="BI26" s="70">
        <v>13.7056923172914</v>
      </c>
      <c r="BJ26" s="70">
        <v>7.690602</v>
      </c>
      <c r="BK26" s="70">
        <v>7.57706608573159</v>
      </c>
      <c r="BL26" s="70">
        <v>15.47228</v>
      </c>
      <c r="BM26" s="70">
        <v>19.711498</v>
      </c>
      <c r="BN26" s="70">
        <v>15.615151</v>
      </c>
      <c r="BO26" s="70">
        <v>12.2946532566642</v>
      </c>
      <c r="BP26" s="70">
        <v>19.8144591461565</v>
      </c>
      <c r="BQ26" s="70">
        <v>12.846529</v>
      </c>
      <c r="BR26" s="70">
        <v>12.0270776399275</v>
      </c>
      <c r="BS26" s="70">
        <v>12.6652181850493</v>
      </c>
      <c r="BT26" s="70">
        <v>22.947207453567</v>
      </c>
      <c r="BU26" s="70">
        <v>21.9338487718245</v>
      </c>
      <c r="BV26" s="70">
        <v>11.930672874509</v>
      </c>
      <c r="BW26" s="70">
        <v>9.58086888012983</v>
      </c>
      <c r="BX26" s="70">
        <v>31.8473778452208</v>
      </c>
      <c r="BY26" s="70">
        <v>22.283558</v>
      </c>
      <c r="BZ26" s="70">
        <v>11.1417739894096</v>
      </c>
      <c r="CA26" s="70">
        <v>12.3766040067245</v>
      </c>
      <c r="CB26" s="70">
        <v>22.3224500058826</v>
      </c>
      <c r="CC26" s="70">
        <v>14.445785</v>
      </c>
      <c r="CD26" s="70">
        <v>19.9600450247682</v>
      </c>
      <c r="CE26" s="70">
        <v>12.2648322536239</v>
      </c>
      <c r="CF26" s="70">
        <v>22.3934269676654</v>
      </c>
      <c r="CG26" s="70">
        <v>10.6703759862442</v>
      </c>
      <c r="CH26" s="70">
        <v>9.37480844454764</v>
      </c>
      <c r="CI26" s="70">
        <v>11.130491</v>
      </c>
      <c r="CJ26" s="70">
        <v>10.887107</v>
      </c>
      <c r="CK26" s="70">
        <v>16.5001763076923</v>
      </c>
      <c r="CL26" s="70">
        <v>6.10532361538462</v>
      </c>
      <c r="CM26" s="70">
        <v>7.21096115384615</v>
      </c>
      <c r="CN26" s="70">
        <v>18.7836604615385</v>
      </c>
      <c r="CO26" s="70">
        <v>24.0991110769231</v>
      </c>
      <c r="CP26" s="70">
        <v>7.94309646153846</v>
      </c>
      <c r="CQ26" s="70">
        <v>16.5085173076923</v>
      </c>
      <c r="CR26" s="70">
        <v>24.039633</v>
      </c>
      <c r="CS26" s="70">
        <v>23.1720786923077</v>
      </c>
      <c r="CT26" s="70">
        <v>12.6073836923077</v>
      </c>
      <c r="CU26" s="70">
        <v>12.3460078461538</v>
      </c>
      <c r="CV26" s="70">
        <v>14.1326746878958</v>
      </c>
      <c r="CW26" s="70">
        <v>14.2983253076923</v>
      </c>
      <c r="CX26" s="70">
        <v>12.9535810769231</v>
      </c>
      <c r="CY26" s="70">
        <v>17.8666721339308</v>
      </c>
      <c r="CZ26" s="70">
        <v>15.1724327692308</v>
      </c>
      <c r="DA26" s="70">
        <v>19.9203501287692</v>
      </c>
      <c r="DB26" s="70">
        <v>16.8394620770231</v>
      </c>
      <c r="DC26" s="70">
        <v>15.0849258461538</v>
      </c>
      <c r="DD26" s="70">
        <v>18.7621664153846</v>
      </c>
      <c r="DE26" s="70">
        <v>20.0359098</v>
      </c>
      <c r="DF26" s="70">
        <v>16.9473316549766</v>
      </c>
      <c r="DG26" s="70">
        <v>16.9106072375931</v>
      </c>
      <c r="DH26" s="70">
        <v>25.313280837964</v>
      </c>
      <c r="DI26" s="70">
        <v>27.7851801359234</v>
      </c>
      <c r="DJ26" s="70">
        <v>15.7108091352833</v>
      </c>
      <c r="DK26" s="70">
        <v>15.2476875246052</v>
      </c>
      <c r="DL26" s="70">
        <v>24.1515617857833</v>
      </c>
      <c r="DM26" s="70">
        <v>17.8347208015532</v>
      </c>
      <c r="DN26" s="70">
        <v>12.80422587</v>
      </c>
      <c r="DO26" s="70">
        <v>15.4785937624615</v>
      </c>
      <c r="DP26" s="70">
        <v>17.8944536289231</v>
      </c>
      <c r="DQ26" s="70">
        <v>18.2724059856923</v>
      </c>
      <c r="DR26" s="70">
        <v>8.67475125830769</v>
      </c>
      <c r="DS26" s="70">
        <v>9.162149</v>
      </c>
      <c r="DT26" s="70">
        <v>10.94575746</v>
      </c>
      <c r="DU26" s="70">
        <v>8.99367377</v>
      </c>
      <c r="DV26" s="70">
        <v>10.669751</v>
      </c>
      <c r="DW26" s="70">
        <v>11.6275601174784</v>
      </c>
      <c r="DX26" s="70">
        <v>15.8017973614713</v>
      </c>
      <c r="DY26" s="70">
        <v>15.694534457</v>
      </c>
      <c r="DZ26" s="70">
        <v>13.498419486</v>
      </c>
      <c r="EA26" s="70">
        <v>15.79581335</v>
      </c>
      <c r="EB26" s="70">
        <v>16.827772191</v>
      </c>
      <c r="EC26" s="70">
        <v>16.134866751</v>
      </c>
      <c r="ED26" s="70">
        <v>11.345902674</v>
      </c>
      <c r="EE26" s="70">
        <v>13.926821912</v>
      </c>
      <c r="EF26" s="70">
        <v>21.941554</v>
      </c>
      <c r="EG26" s="70">
        <v>21.338167723</v>
      </c>
      <c r="EH26" s="70">
        <v>18.14113</v>
      </c>
      <c r="EI26" s="70">
        <v>13.780591</v>
      </c>
      <c r="EJ26" s="70">
        <v>18.24945563</v>
      </c>
      <c r="EK26" s="70">
        <v>16.62879644</v>
      </c>
      <c r="EL26" s="70">
        <v>12.13204944</v>
      </c>
      <c r="EM26" s="70">
        <v>12.73913783</v>
      </c>
      <c r="EN26" s="70">
        <v>14.151805</v>
      </c>
      <c r="EO26" s="70">
        <v>14.84035374</v>
      </c>
      <c r="EP26" s="70">
        <v>12.29062533</v>
      </c>
      <c r="EQ26" s="70">
        <v>13.08978067</v>
      </c>
      <c r="ER26" s="70">
        <v>17.54798192615</v>
      </c>
      <c r="ES26" s="70">
        <v>18.49498460615</v>
      </c>
      <c r="ET26" s="70">
        <v>13.46128962615</v>
      </c>
      <c r="EU26" s="70">
        <v>11.68420827615</v>
      </c>
      <c r="EV26" s="70">
        <v>12.36040648384</v>
      </c>
      <c r="EW26" s="70">
        <v>16.12438881384</v>
      </c>
      <c r="EX26" s="70">
        <v>11.12799158384</v>
      </c>
      <c r="EY26" s="70">
        <v>13.64757170184</v>
      </c>
      <c r="EZ26" s="70">
        <v>16.56573579509</v>
      </c>
      <c r="FA26" s="70">
        <v>14.04123539509</v>
      </c>
      <c r="FB26" s="70">
        <v>8.71053333409</v>
      </c>
      <c r="FC26" s="70">
        <v>14.01948272509</v>
      </c>
      <c r="FD26" s="70">
        <v>16.33652670374</v>
      </c>
      <c r="FE26" s="70">
        <v>14.60542443774</v>
      </c>
      <c r="FF26" s="70">
        <v>9.08863169249586</v>
      </c>
      <c r="FG26" s="70">
        <v>11.48237895274</v>
      </c>
      <c r="FH26" s="70">
        <v>11.630991705937</v>
      </c>
      <c r="FI26" s="70">
        <v>9.66861158841</v>
      </c>
      <c r="FJ26" s="70">
        <v>9.21395447341</v>
      </c>
      <c r="FK26" s="70">
        <v>11.01556871441</v>
      </c>
      <c r="FL26" s="70">
        <v>10.71936892404</v>
      </c>
      <c r="FM26" s="70">
        <v>11.02176757504</v>
      </c>
      <c r="FN26" s="70">
        <v>8.28791765304</v>
      </c>
      <c r="FO26" s="70">
        <v>10.4178682194531</v>
      </c>
      <c r="FP26" s="70">
        <v>9.99267014865755</v>
      </c>
      <c r="FQ26" s="70">
        <v>9.59900281</v>
      </c>
      <c r="FR26" s="70">
        <v>6.54250281</v>
      </c>
      <c r="FS26" s="70">
        <v>7.75811881</v>
      </c>
      <c r="FT26" s="70">
        <v>13.89568296592</v>
      </c>
      <c r="FU26" s="70">
        <v>13.2306889622579</v>
      </c>
      <c r="FV26" s="70">
        <v>10.8292859684835</v>
      </c>
      <c r="FW26" s="70">
        <v>11.0349349653106</v>
      </c>
      <c r="FX26" s="70">
        <v>9.10105282398</v>
      </c>
      <c r="FY26" s="70">
        <v>10.07207482398</v>
      </c>
      <c r="FZ26" s="70">
        <v>6.17578536345607</v>
      </c>
      <c r="GA26" s="70">
        <v>9.25987749825154</v>
      </c>
      <c r="GB26" s="70">
        <v>9.59399872398</v>
      </c>
      <c r="GC26" s="70">
        <v>11.41991815398</v>
      </c>
      <c r="GD26" s="70">
        <v>6.71409392398</v>
      </c>
      <c r="GE26" s="70">
        <v>9.04809904398</v>
      </c>
      <c r="GF26" s="70">
        <v>11.67538154</v>
      </c>
      <c r="GG26" s="70">
        <v>13.18493677</v>
      </c>
      <c r="GH26" s="70">
        <v>7.2025841702</v>
      </c>
      <c r="GI26" s="70">
        <v>6.765120856807</v>
      </c>
      <c r="GJ26" s="70">
        <v>9.3569446932835</v>
      </c>
      <c r="GK26" s="70">
        <v>9.6144542662</v>
      </c>
      <c r="GL26" s="70">
        <v>4.7426406597</v>
      </c>
      <c r="GM26" s="70">
        <v>8.9355596534</v>
      </c>
      <c r="GN26" s="70">
        <v>10.98690473206</v>
      </c>
      <c r="GO26" s="70">
        <v>7.56336455002</v>
      </c>
      <c r="GP26" s="70">
        <v>2.07253339893113</v>
      </c>
      <c r="GQ26" s="70">
        <v>7.5987996298</v>
      </c>
      <c r="GR26" s="121"/>
    </row>
    <row r="27" spans="1:200" ht="14.25" outlineLevel="1">
      <c r="A27" s="75" t="s">
        <v>5</v>
      </c>
      <c r="B27" s="113"/>
      <c r="C27" s="70">
        <v>0.0727065</v>
      </c>
      <c r="D27" s="70">
        <v>0.0727064999999999</v>
      </c>
      <c r="E27" s="70">
        <v>0.0727065</v>
      </c>
      <c r="F27" s="70">
        <v>0.0727065</v>
      </c>
      <c r="G27" s="70">
        <v>0.0727065</v>
      </c>
      <c r="H27" s="70">
        <v>0.0727065</v>
      </c>
      <c r="I27" s="70">
        <v>0.0727065</v>
      </c>
      <c r="J27" s="70">
        <v>0.0727065</v>
      </c>
      <c r="K27" s="70">
        <v>0.0727064999999999</v>
      </c>
      <c r="L27" s="70">
        <v>0.0727065000000003</v>
      </c>
      <c r="M27" s="70">
        <v>0.0727065000000003</v>
      </c>
      <c r="N27" s="70">
        <v>0.0727065000000003</v>
      </c>
      <c r="O27" s="70">
        <v>0.0727065000000003</v>
      </c>
      <c r="P27" s="70">
        <v>0.0727064999999988</v>
      </c>
      <c r="Q27" s="70">
        <v>0.0727064999999988</v>
      </c>
      <c r="R27" s="70">
        <v>0.0727065000000003</v>
      </c>
      <c r="S27" s="70">
        <v>0.0727065000000003</v>
      </c>
      <c r="T27" s="70">
        <v>0.0727064999999988</v>
      </c>
      <c r="U27" s="70">
        <v>0.0727064999999988</v>
      </c>
      <c r="V27" s="70">
        <v>0.0727065000000003</v>
      </c>
      <c r="W27" s="70">
        <v>0.0727065000000003</v>
      </c>
      <c r="X27" s="70">
        <v>0.0727065000000003</v>
      </c>
      <c r="Y27" s="70">
        <v>0.0727065000000003</v>
      </c>
      <c r="Z27" s="70">
        <v>0.0727064999999999</v>
      </c>
      <c r="AA27" s="70">
        <v>0.0727064999999999</v>
      </c>
      <c r="AB27" s="70">
        <v>0.0727065000000003</v>
      </c>
      <c r="AC27" s="70">
        <v>0.0727065000000003</v>
      </c>
      <c r="AD27" s="70">
        <v>0.0727065000000003</v>
      </c>
      <c r="AE27" s="70">
        <v>0.0727065000000003</v>
      </c>
      <c r="AF27" s="70">
        <v>0.0727065000000003</v>
      </c>
      <c r="AG27" s="70">
        <v>0.0727065000000003</v>
      </c>
      <c r="AH27" s="70">
        <v>0.0727065000000003</v>
      </c>
      <c r="AI27" s="70">
        <v>0.0727065000000003</v>
      </c>
      <c r="AJ27" s="70">
        <v>0.141721499999999</v>
      </c>
      <c r="AK27" s="70">
        <v>0.141721499999999</v>
      </c>
      <c r="AL27" s="70">
        <v>0.141721499999999</v>
      </c>
      <c r="AM27" s="70">
        <v>0.1417215</v>
      </c>
      <c r="AN27" s="70">
        <v>0.1455414</v>
      </c>
      <c r="AO27" s="70">
        <v>0.1455414</v>
      </c>
      <c r="AP27" s="70">
        <v>0.1455414</v>
      </c>
      <c r="AQ27" s="70">
        <v>0.1455414</v>
      </c>
      <c r="AR27" s="70">
        <v>0.1455414</v>
      </c>
      <c r="AS27" s="70">
        <v>0.1455414</v>
      </c>
      <c r="AT27" s="70">
        <v>0.1455414</v>
      </c>
      <c r="AU27" s="70">
        <v>0.1455414</v>
      </c>
      <c r="AV27" s="70">
        <v>0.1455414</v>
      </c>
      <c r="AW27" s="70">
        <v>0.145541400000033</v>
      </c>
      <c r="AX27" s="70">
        <v>0.14554139999998</v>
      </c>
      <c r="AY27" s="70">
        <v>0.145541399999996</v>
      </c>
      <c r="AZ27" s="70">
        <v>0.14554140000005</v>
      </c>
      <c r="BA27" s="70">
        <v>0.145541399999977</v>
      </c>
      <c r="BB27" s="70">
        <v>0.145541399999998</v>
      </c>
      <c r="BC27" s="70">
        <v>0.145541399999971</v>
      </c>
      <c r="BD27" s="70">
        <v>0.151993500000003</v>
      </c>
      <c r="BE27" s="70">
        <v>0.151993499999954</v>
      </c>
      <c r="BF27" s="70">
        <v>0.151993500000001</v>
      </c>
      <c r="BG27" s="70">
        <v>0.151993500000013</v>
      </c>
      <c r="BH27" s="70">
        <v>0.151993499999978</v>
      </c>
      <c r="BI27" s="70">
        <v>0.151993500000025</v>
      </c>
      <c r="BJ27" s="70">
        <v>0.151993500000003</v>
      </c>
      <c r="BK27" s="70">
        <v>0.151993500000003</v>
      </c>
      <c r="BL27" s="70">
        <v>0.151993499999957</v>
      </c>
      <c r="BM27" s="70">
        <v>0.151993500000045</v>
      </c>
      <c r="BN27" s="70">
        <v>0.151993499999992</v>
      </c>
      <c r="BO27" s="70">
        <v>0.151993500000013</v>
      </c>
      <c r="BP27" s="70">
        <v>0.187335599999987</v>
      </c>
      <c r="BQ27" s="70">
        <v>0.18733560000006</v>
      </c>
      <c r="BR27" s="70">
        <v>0.187335600000019</v>
      </c>
      <c r="BS27" s="70">
        <v>0.187335599999943</v>
      </c>
      <c r="BT27" s="70">
        <v>0.205086899999963</v>
      </c>
      <c r="BU27" s="70">
        <v>0.205086899999998</v>
      </c>
      <c r="BV27" s="70">
        <v>0.205086900000001</v>
      </c>
      <c r="BW27" s="70">
        <v>0.205086900000005</v>
      </c>
      <c r="BX27" s="70">
        <v>0.212919300000011</v>
      </c>
      <c r="BY27" s="70">
        <v>0.212919299999959</v>
      </c>
      <c r="BZ27" s="70">
        <v>0.212919300000004</v>
      </c>
      <c r="CA27" s="70">
        <v>0.2129193</v>
      </c>
      <c r="CB27" s="70">
        <v>0.224539500000002</v>
      </c>
      <c r="CC27" s="70">
        <v>0.2245395</v>
      </c>
      <c r="CD27" s="70">
        <v>0.2245395</v>
      </c>
      <c r="CE27" s="70">
        <v>0.2245395</v>
      </c>
      <c r="CF27" s="70">
        <v>0.64262916</v>
      </c>
      <c r="CG27" s="70">
        <v>0.67667121</v>
      </c>
      <c r="CH27" s="70">
        <v>0.71071326</v>
      </c>
      <c r="CI27" s="70">
        <v>0.753246402</v>
      </c>
      <c r="CJ27" s="70">
        <v>0.763679544</v>
      </c>
      <c r="CK27" s="70">
        <v>1.07119398830769</v>
      </c>
      <c r="CL27" s="70">
        <v>1.59698843261538</v>
      </c>
      <c r="CM27" s="70">
        <v>1.71521606280445</v>
      </c>
      <c r="CN27" s="70">
        <v>1.67099885663021</v>
      </c>
      <c r="CO27" s="70">
        <v>1.7906358661468</v>
      </c>
      <c r="CP27" s="70">
        <v>2.83145341313617</v>
      </c>
      <c r="CQ27" s="70">
        <v>3.17001594773708</v>
      </c>
      <c r="CR27" s="70">
        <v>4.17405073429078</v>
      </c>
      <c r="CS27" s="70">
        <v>4.43089255289231</v>
      </c>
      <c r="CT27" s="70">
        <v>4.51376750329231</v>
      </c>
      <c r="CU27" s="70">
        <v>4.47999698724615</v>
      </c>
      <c r="CV27" s="70">
        <v>4.81691109412615</v>
      </c>
      <c r="CW27" s="70">
        <v>5.14067118434504</v>
      </c>
      <c r="CX27" s="70">
        <v>4.99433062488749</v>
      </c>
      <c r="CY27" s="70">
        <v>5.09099033962903</v>
      </c>
      <c r="CZ27" s="70">
        <v>4.65559824788731</v>
      </c>
      <c r="DA27" s="70">
        <v>5.10295639757965</v>
      </c>
      <c r="DB27" s="70">
        <v>5.00561782667376</v>
      </c>
      <c r="DC27" s="70">
        <v>4.79501013411262</v>
      </c>
      <c r="DD27" s="70">
        <v>4.47760919049394</v>
      </c>
      <c r="DE27" s="70">
        <v>4.12703993340604</v>
      </c>
      <c r="DF27" s="70">
        <v>4.06608308087138</v>
      </c>
      <c r="DG27" s="70">
        <v>5.52084965134486</v>
      </c>
      <c r="DH27" s="70">
        <v>5.95390205653586</v>
      </c>
      <c r="DI27" s="70">
        <v>6.37519288017348</v>
      </c>
      <c r="DJ27" s="70">
        <v>5.76912980493383</v>
      </c>
      <c r="DK27" s="70">
        <v>5.37125255264952</v>
      </c>
      <c r="DL27" s="70">
        <v>5.84571731075866</v>
      </c>
      <c r="DM27" s="70">
        <v>5.30279045144678</v>
      </c>
      <c r="DN27" s="70">
        <v>5.65335764749566</v>
      </c>
      <c r="DO27" s="70">
        <v>6.13689649053846</v>
      </c>
      <c r="DP27" s="70">
        <v>5.63028080991939</v>
      </c>
      <c r="DQ27" s="70">
        <v>6.34987341130769</v>
      </c>
      <c r="DR27" s="70">
        <v>6.22375013869231</v>
      </c>
      <c r="DS27" s="70">
        <v>5.606348129</v>
      </c>
      <c r="DT27" s="70">
        <v>5.088165371</v>
      </c>
      <c r="DU27" s="70">
        <v>5.073606478</v>
      </c>
      <c r="DV27" s="70">
        <v>5.308555501</v>
      </c>
      <c r="DW27" s="70">
        <v>5.04001624893191</v>
      </c>
      <c r="DX27" s="70">
        <v>5.59250117328859</v>
      </c>
      <c r="DY27" s="70">
        <v>6.106917892</v>
      </c>
      <c r="DZ27" s="70">
        <v>6.57607213033</v>
      </c>
      <c r="EA27" s="70">
        <v>5.75657006985566</v>
      </c>
      <c r="EB27" s="70">
        <v>5.51621557522998</v>
      </c>
      <c r="EC27" s="70">
        <v>4.70680620179643</v>
      </c>
      <c r="ED27" s="70">
        <v>5.03814949143383</v>
      </c>
      <c r="EE27" s="70">
        <v>5.19099300269629</v>
      </c>
      <c r="EF27" s="70">
        <v>6.41336917127958</v>
      </c>
      <c r="EG27" s="70">
        <v>5.91482549</v>
      </c>
      <c r="EH27" s="70">
        <v>4.86064509</v>
      </c>
      <c r="EI27" s="70">
        <v>6.61694222292033</v>
      </c>
      <c r="EJ27" s="70">
        <v>6.87604615922459</v>
      </c>
      <c r="EK27" s="70">
        <v>5.474336707</v>
      </c>
      <c r="EL27" s="70">
        <v>4.49474788465578</v>
      </c>
      <c r="EM27" s="70">
        <v>4.34330492804852</v>
      </c>
      <c r="EN27" s="70">
        <v>3.98078489027122</v>
      </c>
      <c r="EO27" s="70">
        <v>3.98227148630491</v>
      </c>
      <c r="EP27" s="70">
        <v>4.96256458297</v>
      </c>
      <c r="EQ27" s="70">
        <v>5.2061301620378</v>
      </c>
      <c r="ER27" s="70">
        <v>4.4002416057</v>
      </c>
      <c r="ES27" s="70">
        <v>4.92623280081032</v>
      </c>
      <c r="ET27" s="70">
        <v>4.86915167926</v>
      </c>
      <c r="EU27" s="70">
        <v>4.2689962038827</v>
      </c>
      <c r="EV27" s="70">
        <v>3.29756563086579</v>
      </c>
      <c r="EW27" s="70">
        <v>5.55168378923439</v>
      </c>
      <c r="EX27" s="70">
        <v>4.63589019713459</v>
      </c>
      <c r="EY27" s="70">
        <v>4.67687343267045</v>
      </c>
      <c r="EZ27" s="70">
        <v>4.74574524752025</v>
      </c>
      <c r="FA27" s="70">
        <v>4.93401471744911</v>
      </c>
      <c r="FB27" s="70">
        <v>4.49473146269324</v>
      </c>
      <c r="FC27" s="70">
        <v>4.96445704760795</v>
      </c>
      <c r="FD27" s="70">
        <v>3.89600488584225</v>
      </c>
      <c r="FE27" s="70">
        <v>4.03423608586816</v>
      </c>
      <c r="FF27" s="70">
        <v>4.20938189938714</v>
      </c>
      <c r="FG27" s="70">
        <v>3.92466806092394</v>
      </c>
      <c r="FH27" s="70">
        <v>3.16895216812477</v>
      </c>
      <c r="FI27" s="70">
        <v>4.75939051344488</v>
      </c>
      <c r="FJ27" s="70">
        <v>4.69082093226522</v>
      </c>
      <c r="FK27" s="70">
        <v>3.91553544320981</v>
      </c>
      <c r="FL27" s="70">
        <v>3.26500093291506</v>
      </c>
      <c r="FM27" s="70">
        <v>4.43514823537196</v>
      </c>
      <c r="FN27" s="70">
        <v>3.81618363762777</v>
      </c>
      <c r="FO27" s="70">
        <v>3.44636911933543</v>
      </c>
      <c r="FP27" s="70">
        <v>2.70190334739187</v>
      </c>
      <c r="FQ27" s="70">
        <v>3.06397014685144</v>
      </c>
      <c r="FR27" s="70">
        <v>3.37253322506794</v>
      </c>
      <c r="FS27" s="70">
        <v>3.31257121374528</v>
      </c>
      <c r="FT27" s="70">
        <v>3.08518188303462</v>
      </c>
      <c r="FU27" s="70">
        <v>3.79206248877424</v>
      </c>
      <c r="FV27" s="70">
        <v>3.69192947512117</v>
      </c>
      <c r="FW27" s="70">
        <v>3.43593303921505</v>
      </c>
      <c r="FX27" s="70">
        <v>2.60001016497646</v>
      </c>
      <c r="FY27" s="70">
        <v>3.20557777496629</v>
      </c>
      <c r="FZ27" s="70">
        <v>3.54897621704786</v>
      </c>
      <c r="GA27" s="70">
        <v>3.13689302544723</v>
      </c>
      <c r="GB27" s="70">
        <v>2.57613617366422</v>
      </c>
      <c r="GC27" s="70">
        <v>3.31468990288146</v>
      </c>
      <c r="GD27" s="70">
        <v>3.53633617007415</v>
      </c>
      <c r="GE27" s="70">
        <v>3.3326064986049</v>
      </c>
      <c r="GF27" s="70">
        <v>2.36342832914745</v>
      </c>
      <c r="GG27" s="70">
        <v>3.38250535037155</v>
      </c>
      <c r="GH27" s="70">
        <v>3.54241250480112</v>
      </c>
      <c r="GI27" s="70">
        <v>3.26422113890649</v>
      </c>
      <c r="GJ27" s="70">
        <v>2.55720936405655</v>
      </c>
      <c r="GK27" s="70">
        <v>3.10232765781413</v>
      </c>
      <c r="GL27" s="70">
        <v>3.50803391183716</v>
      </c>
      <c r="GM27" s="70">
        <v>3.31523932985589</v>
      </c>
      <c r="GN27" s="70">
        <v>2.93842934904125</v>
      </c>
      <c r="GO27" s="70">
        <v>2.84633467434154</v>
      </c>
      <c r="GP27" s="70">
        <v>3.28285004328928</v>
      </c>
      <c r="GQ27" s="70">
        <v>3.34513249902454</v>
      </c>
      <c r="GR27" s="121"/>
    </row>
    <row r="28" spans="1:200" ht="14.25" outlineLevel="1">
      <c r="A28" s="76" t="s">
        <v>6</v>
      </c>
      <c r="B28" s="113"/>
      <c r="C28" s="70">
        <v>0</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70">
        <v>0</v>
      </c>
      <c r="AP28" s="70">
        <v>0</v>
      </c>
      <c r="AQ28" s="70">
        <v>0</v>
      </c>
      <c r="AR28" s="70">
        <v>0</v>
      </c>
      <c r="AS28" s="70">
        <v>0</v>
      </c>
      <c r="AT28" s="70">
        <v>0</v>
      </c>
      <c r="AU28" s="70">
        <v>0</v>
      </c>
      <c r="AV28" s="70">
        <v>0</v>
      </c>
      <c r="AW28" s="70">
        <v>0</v>
      </c>
      <c r="AX28" s="70">
        <v>0</v>
      </c>
      <c r="AY28" s="70">
        <v>0</v>
      </c>
      <c r="AZ28" s="70">
        <v>0</v>
      </c>
      <c r="BA28" s="70">
        <v>0</v>
      </c>
      <c r="BB28" s="70">
        <v>0</v>
      </c>
      <c r="BC28" s="70">
        <v>0</v>
      </c>
      <c r="BD28" s="70">
        <v>0</v>
      </c>
      <c r="BE28" s="70">
        <v>0</v>
      </c>
      <c r="BF28" s="70">
        <v>0</v>
      </c>
      <c r="BG28" s="70">
        <v>0</v>
      </c>
      <c r="BH28" s="70">
        <v>0</v>
      </c>
      <c r="BI28" s="70">
        <v>0</v>
      </c>
      <c r="BJ28" s="70">
        <v>0</v>
      </c>
      <c r="BK28" s="70">
        <v>0</v>
      </c>
      <c r="BL28" s="70">
        <v>0</v>
      </c>
      <c r="BM28" s="70">
        <v>0</v>
      </c>
      <c r="BN28" s="70">
        <v>0</v>
      </c>
      <c r="BO28" s="70">
        <v>0</v>
      </c>
      <c r="BP28" s="70">
        <v>0</v>
      </c>
      <c r="BQ28" s="70">
        <v>0</v>
      </c>
      <c r="BR28" s="70">
        <v>0</v>
      </c>
      <c r="BS28" s="70">
        <v>0</v>
      </c>
      <c r="BT28" s="70">
        <v>0</v>
      </c>
      <c r="BU28" s="70">
        <v>0</v>
      </c>
      <c r="BV28" s="70">
        <v>0</v>
      </c>
      <c r="BW28" s="70">
        <v>0</v>
      </c>
      <c r="BX28" s="70">
        <v>0</v>
      </c>
      <c r="BY28" s="70">
        <v>0</v>
      </c>
      <c r="BZ28" s="70">
        <v>0</v>
      </c>
      <c r="CA28" s="70">
        <v>0</v>
      </c>
      <c r="CB28" s="70">
        <v>0</v>
      </c>
      <c r="CC28" s="70">
        <v>0</v>
      </c>
      <c r="CD28" s="70">
        <v>0</v>
      </c>
      <c r="CE28" s="70">
        <v>0</v>
      </c>
      <c r="CF28" s="70">
        <v>0</v>
      </c>
      <c r="CG28" s="70">
        <v>0</v>
      </c>
      <c r="CH28" s="70">
        <v>0</v>
      </c>
      <c r="CI28" s="70">
        <v>0</v>
      </c>
      <c r="CJ28" s="70">
        <v>0</v>
      </c>
      <c r="CK28" s="70">
        <v>0</v>
      </c>
      <c r="CL28" s="70">
        <v>0</v>
      </c>
      <c r="CM28" s="70">
        <v>0</v>
      </c>
      <c r="CN28" s="70">
        <v>0</v>
      </c>
      <c r="CO28" s="70">
        <v>0</v>
      </c>
      <c r="CP28" s="70">
        <v>0</v>
      </c>
      <c r="CQ28" s="70">
        <v>0</v>
      </c>
      <c r="CR28" s="70">
        <v>0</v>
      </c>
      <c r="CS28" s="70">
        <v>0</v>
      </c>
      <c r="CT28" s="70">
        <v>0</v>
      </c>
      <c r="CU28" s="70">
        <v>0</v>
      </c>
      <c r="CV28" s="70">
        <v>0</v>
      </c>
      <c r="CW28" s="70">
        <v>0</v>
      </c>
      <c r="CX28" s="70">
        <v>0</v>
      </c>
      <c r="CY28" s="70">
        <v>0</v>
      </c>
      <c r="CZ28" s="70">
        <v>0</v>
      </c>
      <c r="DA28" s="70">
        <v>0</v>
      </c>
      <c r="DB28" s="70">
        <v>0</v>
      </c>
      <c r="DC28" s="70">
        <v>0</v>
      </c>
      <c r="DD28" s="70">
        <v>0</v>
      </c>
      <c r="DE28" s="70">
        <v>0</v>
      </c>
      <c r="DF28" s="70">
        <v>0</v>
      </c>
      <c r="DG28" s="70">
        <v>0</v>
      </c>
      <c r="DH28" s="70">
        <v>0</v>
      </c>
      <c r="DI28" s="70">
        <v>0</v>
      </c>
      <c r="DJ28" s="70">
        <v>0</v>
      </c>
      <c r="DK28" s="70">
        <v>0</v>
      </c>
      <c r="DL28" s="70">
        <v>0</v>
      </c>
      <c r="DM28" s="70">
        <v>0</v>
      </c>
      <c r="DN28" s="70">
        <v>0</v>
      </c>
      <c r="DO28" s="70">
        <v>0</v>
      </c>
      <c r="DP28" s="70">
        <v>0</v>
      </c>
      <c r="DQ28" s="70">
        <v>0</v>
      </c>
      <c r="DR28" s="70">
        <v>0</v>
      </c>
      <c r="DS28" s="70">
        <v>0</v>
      </c>
      <c r="DT28" s="70">
        <v>0</v>
      </c>
      <c r="DU28" s="70">
        <v>0</v>
      </c>
      <c r="DV28" s="70">
        <v>0</v>
      </c>
      <c r="DW28" s="70">
        <v>0</v>
      </c>
      <c r="DX28" s="70">
        <v>0</v>
      </c>
      <c r="DY28" s="70">
        <v>0</v>
      </c>
      <c r="DZ28" s="70">
        <v>0</v>
      </c>
      <c r="EA28" s="70">
        <v>0</v>
      </c>
      <c r="EB28" s="70">
        <v>0</v>
      </c>
      <c r="EC28" s="70">
        <v>0</v>
      </c>
      <c r="ED28" s="70">
        <v>0</v>
      </c>
      <c r="EE28" s="70">
        <v>0</v>
      </c>
      <c r="EF28" s="70">
        <v>0</v>
      </c>
      <c r="EG28" s="70">
        <v>0</v>
      </c>
      <c r="EH28" s="70">
        <v>0</v>
      </c>
      <c r="EI28" s="70">
        <v>0</v>
      </c>
      <c r="EJ28" s="70">
        <v>0</v>
      </c>
      <c r="EK28" s="70">
        <v>0</v>
      </c>
      <c r="EL28" s="70">
        <v>0</v>
      </c>
      <c r="EM28" s="70">
        <v>0</v>
      </c>
      <c r="EN28" s="70">
        <v>0</v>
      </c>
      <c r="EO28" s="70">
        <v>0</v>
      </c>
      <c r="EP28" s="70">
        <v>0</v>
      </c>
      <c r="EQ28" s="70">
        <v>0</v>
      </c>
      <c r="ER28" s="70">
        <v>0</v>
      </c>
      <c r="ES28" s="70">
        <v>0</v>
      </c>
      <c r="ET28" s="70">
        <v>0</v>
      </c>
      <c r="EU28" s="70">
        <v>0</v>
      </c>
      <c r="EV28" s="70">
        <v>0</v>
      </c>
      <c r="EW28" s="70">
        <v>0</v>
      </c>
      <c r="EX28" s="70">
        <v>0</v>
      </c>
      <c r="EY28" s="70">
        <v>0</v>
      </c>
      <c r="EZ28" s="70">
        <v>0</v>
      </c>
      <c r="FA28" s="70">
        <v>0</v>
      </c>
      <c r="FB28" s="70">
        <v>0</v>
      </c>
      <c r="FC28" s="70">
        <v>0</v>
      </c>
      <c r="FD28" s="70">
        <v>0</v>
      </c>
      <c r="FE28" s="70">
        <v>0</v>
      </c>
      <c r="FF28" s="70">
        <v>0</v>
      </c>
      <c r="FG28" s="70">
        <v>0</v>
      </c>
      <c r="FH28" s="70">
        <v>0</v>
      </c>
      <c r="FI28" s="70">
        <v>0</v>
      </c>
      <c r="FJ28" s="70">
        <v>0</v>
      </c>
      <c r="FK28" s="70">
        <v>0</v>
      </c>
      <c r="FL28" s="70">
        <v>0</v>
      </c>
      <c r="FM28" s="70">
        <v>0</v>
      </c>
      <c r="FN28" s="70">
        <v>0</v>
      </c>
      <c r="FO28" s="70">
        <v>0</v>
      </c>
      <c r="FP28" s="70">
        <v>0</v>
      </c>
      <c r="FQ28" s="70">
        <v>0</v>
      </c>
      <c r="FR28" s="70">
        <v>0</v>
      </c>
      <c r="FS28" s="70">
        <v>0</v>
      </c>
      <c r="FT28" s="70">
        <v>0</v>
      </c>
      <c r="FU28" s="70">
        <v>0</v>
      </c>
      <c r="FV28" s="70">
        <v>0</v>
      </c>
      <c r="FW28" s="70">
        <v>0</v>
      </c>
      <c r="FX28" s="70">
        <v>0</v>
      </c>
      <c r="FY28" s="70">
        <v>0</v>
      </c>
      <c r="FZ28" s="70">
        <v>0</v>
      </c>
      <c r="GA28" s="70">
        <v>0</v>
      </c>
      <c r="GB28" s="70">
        <v>0</v>
      </c>
      <c r="GC28" s="70">
        <v>0</v>
      </c>
      <c r="GD28" s="70">
        <v>0</v>
      </c>
      <c r="GE28" s="70">
        <v>0</v>
      </c>
      <c r="GF28" s="70">
        <v>0</v>
      </c>
      <c r="GG28" s="70">
        <v>0</v>
      </c>
      <c r="GH28" s="70">
        <v>0</v>
      </c>
      <c r="GI28" s="70">
        <v>0</v>
      </c>
      <c r="GJ28" s="70">
        <v>0</v>
      </c>
      <c r="GK28" s="70">
        <v>0</v>
      </c>
      <c r="GL28" s="70">
        <v>0</v>
      </c>
      <c r="GM28" s="70">
        <v>0</v>
      </c>
      <c r="GN28" s="70">
        <v>0</v>
      </c>
      <c r="GO28" s="70">
        <v>0</v>
      </c>
      <c r="GP28" s="70">
        <v>0</v>
      </c>
      <c r="GQ28" s="70">
        <v>0</v>
      </c>
      <c r="GR28" s="121"/>
    </row>
    <row r="29" spans="1:200" ht="14.25" outlineLevel="1">
      <c r="A29" s="76" t="s">
        <v>85</v>
      </c>
      <c r="B29" s="113"/>
      <c r="C29" s="70">
        <v>0.65538680392</v>
      </c>
      <c r="D29" s="70">
        <v>0.67610062487</v>
      </c>
      <c r="E29" s="70">
        <v>0.81138478057</v>
      </c>
      <c r="F29" s="70">
        <v>0.81347549466</v>
      </c>
      <c r="G29" s="70">
        <v>0.770065231835</v>
      </c>
      <c r="H29" s="70">
        <v>0.78936262443</v>
      </c>
      <c r="I29" s="70">
        <v>0.62893073187</v>
      </c>
      <c r="J29" s="70">
        <v>0.70123019335</v>
      </c>
      <c r="K29" s="70">
        <v>0.61368274033</v>
      </c>
      <c r="L29" s="70">
        <v>1.16035535454</v>
      </c>
      <c r="M29" s="70">
        <v>0.940087793</v>
      </c>
      <c r="N29" s="70">
        <v>1.13203814</v>
      </c>
      <c r="O29" s="70">
        <v>0.9548924532</v>
      </c>
      <c r="P29" s="70">
        <v>1.2435675077</v>
      </c>
      <c r="Q29" s="70">
        <v>1.497429359</v>
      </c>
      <c r="R29" s="70">
        <v>1.259778531</v>
      </c>
      <c r="S29" s="70">
        <v>0.9278326991</v>
      </c>
      <c r="T29" s="70">
        <v>1.0871103746</v>
      </c>
      <c r="U29" s="70">
        <v>1.162153305</v>
      </c>
      <c r="V29" s="70">
        <v>0.8553916992</v>
      </c>
      <c r="W29" s="70">
        <v>0.75448212791</v>
      </c>
      <c r="X29" s="70">
        <v>1.0853928127</v>
      </c>
      <c r="Y29" s="70">
        <v>2.1687937891</v>
      </c>
      <c r="Z29" s="70">
        <v>0.99439272754</v>
      </c>
      <c r="AA29" s="70">
        <v>0.85538041989</v>
      </c>
      <c r="AB29" s="70">
        <v>1.13455481327</v>
      </c>
      <c r="AC29" s="70">
        <v>1.3535643758</v>
      </c>
      <c r="AD29" s="70">
        <v>1.2943627715</v>
      </c>
      <c r="AE29" s="70">
        <v>1.01487739213</v>
      </c>
      <c r="AF29" s="70">
        <v>1.1019253164</v>
      </c>
      <c r="AG29" s="70">
        <v>1.23041175</v>
      </c>
      <c r="AH29" s="70">
        <v>0.9109012383</v>
      </c>
      <c r="AI29" s="70">
        <v>1.0502692563834</v>
      </c>
      <c r="AJ29" s="70">
        <v>1.2785034453</v>
      </c>
      <c r="AK29" s="70">
        <v>1.604880125</v>
      </c>
      <c r="AL29" s="70">
        <v>1.1958562344</v>
      </c>
      <c r="AM29" s="70">
        <v>1.2500635899925</v>
      </c>
      <c r="AN29" s="70">
        <v>1.477686375</v>
      </c>
      <c r="AO29" s="70">
        <v>1.6587765547</v>
      </c>
      <c r="AP29" s="70">
        <v>1.4166120782</v>
      </c>
      <c r="AQ29" s="70">
        <v>1.375003875</v>
      </c>
      <c r="AR29" s="70">
        <v>1.6940677735</v>
      </c>
      <c r="AS29" s="70">
        <v>1.7484249532</v>
      </c>
      <c r="AT29" s="70">
        <v>1.504046684366</v>
      </c>
      <c r="AU29" s="70">
        <v>1.3674715173905</v>
      </c>
      <c r="AV29" s="70">
        <v>1.8969867774</v>
      </c>
      <c r="AW29" s="70">
        <v>2.9256649844</v>
      </c>
      <c r="AX29" s="70">
        <v>1.4290849785</v>
      </c>
      <c r="AY29" s="70">
        <v>1.2618007949</v>
      </c>
      <c r="AZ29" s="70">
        <v>1.5255538809</v>
      </c>
      <c r="BA29" s="70">
        <v>1.397325586</v>
      </c>
      <c r="BB29" s="70">
        <v>1.19142659916</v>
      </c>
      <c r="BC29" s="70">
        <v>1.10537431811</v>
      </c>
      <c r="BD29" s="70">
        <v>1.114508676484</v>
      </c>
      <c r="BE29" s="70">
        <v>1.25545367859</v>
      </c>
      <c r="BF29" s="70">
        <v>1.06827403467</v>
      </c>
      <c r="BG29" s="70">
        <v>1.01811451356</v>
      </c>
      <c r="BH29" s="70">
        <v>1.131516137544</v>
      </c>
      <c r="BI29" s="70">
        <v>1.263547479339</v>
      </c>
      <c r="BJ29" s="70">
        <v>1.084246778503</v>
      </c>
      <c r="BK29" s="70">
        <v>0.890328</v>
      </c>
      <c r="BL29" s="70">
        <v>1.050086797091</v>
      </c>
      <c r="BM29" s="70">
        <v>0.98329</v>
      </c>
      <c r="BN29" s="70">
        <v>0.918819</v>
      </c>
      <c r="BO29" s="70">
        <v>0.857862496311</v>
      </c>
      <c r="BP29" s="70">
        <v>0.965482</v>
      </c>
      <c r="BQ29" s="70">
        <v>0.95569039795</v>
      </c>
      <c r="BR29" s="70">
        <v>0.833703</v>
      </c>
      <c r="BS29" s="70">
        <v>0.864673</v>
      </c>
      <c r="BT29" s="70">
        <v>0.919160399979</v>
      </c>
      <c r="BU29" s="70">
        <v>0.939709007541</v>
      </c>
      <c r="BV29" s="70">
        <v>0.995454039764</v>
      </c>
      <c r="BW29" s="70">
        <v>0.934734</v>
      </c>
      <c r="BX29" s="70">
        <v>1.141804</v>
      </c>
      <c r="BY29" s="70">
        <v>1.105762</v>
      </c>
      <c r="BZ29" s="70">
        <v>1.121474</v>
      </c>
      <c r="CA29" s="70">
        <v>1.089589</v>
      </c>
      <c r="CB29" s="70">
        <v>1.133574</v>
      </c>
      <c r="CC29" s="70">
        <v>1.116226</v>
      </c>
      <c r="CD29" s="70">
        <v>1.0559881885</v>
      </c>
      <c r="CE29" s="70">
        <v>0.973583</v>
      </c>
      <c r="CF29" s="70">
        <v>1.271972</v>
      </c>
      <c r="CG29" s="70">
        <v>1.302608</v>
      </c>
      <c r="CH29" s="70">
        <v>1.226912</v>
      </c>
      <c r="CI29" s="70">
        <v>1.221045</v>
      </c>
      <c r="CJ29" s="70">
        <v>1.156999</v>
      </c>
      <c r="CK29" s="70">
        <v>1.223597</v>
      </c>
      <c r="CL29" s="70">
        <v>1.119121</v>
      </c>
      <c r="CM29" s="70">
        <v>1.159422</v>
      </c>
      <c r="CN29" s="70">
        <v>1.291977</v>
      </c>
      <c r="CO29" s="70">
        <v>1.414314</v>
      </c>
      <c r="CP29" s="70">
        <v>1.465153</v>
      </c>
      <c r="CQ29" s="70">
        <v>1.416069</v>
      </c>
      <c r="CR29" s="70">
        <v>1.445859</v>
      </c>
      <c r="CS29" s="70">
        <v>1.554804</v>
      </c>
      <c r="CT29" s="70">
        <v>1.345153</v>
      </c>
      <c r="CU29" s="70">
        <v>1.16545</v>
      </c>
      <c r="CV29" s="70">
        <v>1.269386</v>
      </c>
      <c r="CW29" s="70">
        <v>1.460206</v>
      </c>
      <c r="CX29" s="70">
        <v>1.670203</v>
      </c>
      <c r="CY29" s="70">
        <v>1.302431</v>
      </c>
      <c r="CZ29" s="70">
        <v>1.424782</v>
      </c>
      <c r="DA29" s="70">
        <v>1.511547</v>
      </c>
      <c r="DB29" s="70">
        <v>1.32395812355494</v>
      </c>
      <c r="DC29" s="70">
        <v>1.265964</v>
      </c>
      <c r="DD29" s="70">
        <v>1.393878</v>
      </c>
      <c r="DE29" s="70">
        <v>1.382774</v>
      </c>
      <c r="DF29" s="70">
        <v>1.46893</v>
      </c>
      <c r="DG29" s="70">
        <v>1.450798</v>
      </c>
      <c r="DH29" s="70">
        <v>1.538723</v>
      </c>
      <c r="DI29" s="70">
        <v>1.658229</v>
      </c>
      <c r="DJ29" s="70">
        <v>1.397056</v>
      </c>
      <c r="DK29" s="70">
        <v>1.290284</v>
      </c>
      <c r="DL29" s="70">
        <v>1.554179</v>
      </c>
      <c r="DM29" s="70">
        <v>1.542275</v>
      </c>
      <c r="DN29" s="70">
        <v>1.436647</v>
      </c>
      <c r="DO29" s="70">
        <v>1.423805</v>
      </c>
      <c r="DP29" s="70">
        <v>1.485845</v>
      </c>
      <c r="DQ29" s="70">
        <v>1.501954</v>
      </c>
      <c r="DR29" s="70">
        <v>1.348159</v>
      </c>
      <c r="DS29" s="70">
        <v>1.46316</v>
      </c>
      <c r="DT29" s="70">
        <v>1.319577</v>
      </c>
      <c r="DU29" s="70">
        <v>1.810123</v>
      </c>
      <c r="DV29" s="70">
        <v>1.743533</v>
      </c>
      <c r="DW29" s="70">
        <v>1.633827</v>
      </c>
      <c r="DX29" s="70">
        <v>1.674927</v>
      </c>
      <c r="DY29" s="70">
        <v>1.57615</v>
      </c>
      <c r="DZ29" s="70">
        <v>1.463785</v>
      </c>
      <c r="EA29" s="70">
        <v>1.609435</v>
      </c>
      <c r="EB29" s="70">
        <v>1.593395</v>
      </c>
      <c r="EC29" s="70">
        <v>1.66352409</v>
      </c>
      <c r="ED29" s="70">
        <v>1.453771</v>
      </c>
      <c r="EE29" s="70">
        <v>1.36258</v>
      </c>
      <c r="EF29" s="70">
        <v>1.556641</v>
      </c>
      <c r="EG29" s="70">
        <v>1.599763</v>
      </c>
      <c r="EH29" s="70">
        <v>1.464381</v>
      </c>
      <c r="EI29" s="70">
        <v>1.1425533</v>
      </c>
      <c r="EJ29" s="70">
        <v>1.195464</v>
      </c>
      <c r="EK29" s="70">
        <v>1.303178</v>
      </c>
      <c r="EL29" s="70">
        <v>1.15045935</v>
      </c>
      <c r="EM29" s="70">
        <v>1.20832005</v>
      </c>
      <c r="EN29" s="70">
        <v>1.43463355</v>
      </c>
      <c r="EO29" s="70">
        <v>1.835204</v>
      </c>
      <c r="EP29" s="70">
        <v>1.7971768</v>
      </c>
      <c r="EQ29" s="70">
        <v>1.737811</v>
      </c>
      <c r="ER29" s="70">
        <v>2.022756</v>
      </c>
      <c r="ES29" s="70">
        <v>2.085026</v>
      </c>
      <c r="ET29" s="70">
        <v>2.0152843</v>
      </c>
      <c r="EU29" s="70">
        <v>1.8075096</v>
      </c>
      <c r="EV29" s="70">
        <v>2.094869041</v>
      </c>
      <c r="EW29" s="70">
        <v>2.67683021</v>
      </c>
      <c r="EX29" s="70">
        <v>2.06269179</v>
      </c>
      <c r="EY29" s="70">
        <v>1.86443801</v>
      </c>
      <c r="EZ29" s="70">
        <v>2.14561048243696</v>
      </c>
      <c r="FA29" s="70">
        <v>2.01476636</v>
      </c>
      <c r="FB29" s="70">
        <v>1.73106424</v>
      </c>
      <c r="FC29" s="70">
        <v>1.70105906252367</v>
      </c>
      <c r="FD29" s="70">
        <v>1.79341808755184</v>
      </c>
      <c r="FE29" s="70">
        <v>1.40731192823744</v>
      </c>
      <c r="FF29" s="70">
        <v>1.24758437820473</v>
      </c>
      <c r="FG29" s="70">
        <v>1.52653795500698</v>
      </c>
      <c r="FH29" s="70">
        <v>1.61888803900509</v>
      </c>
      <c r="FI29" s="70">
        <v>1.63577358553968</v>
      </c>
      <c r="FJ29" s="70">
        <v>1.80736496222293</v>
      </c>
      <c r="FK29" s="70">
        <v>1.47329977661844</v>
      </c>
      <c r="FL29" s="70">
        <v>1.53963750104269</v>
      </c>
      <c r="FM29" s="70">
        <v>1.62506661612706</v>
      </c>
      <c r="FN29" s="70">
        <v>1.42260143977384</v>
      </c>
      <c r="FO29" s="70">
        <v>1.43181067770908</v>
      </c>
      <c r="FP29" s="70">
        <v>1.26616464769625</v>
      </c>
      <c r="FQ29" s="70">
        <v>1.45294215535954</v>
      </c>
      <c r="FR29" s="70">
        <v>1.22424766681872</v>
      </c>
      <c r="FS29" s="70">
        <v>1.37659480791578</v>
      </c>
      <c r="FT29" s="70">
        <v>1.45912389203401</v>
      </c>
      <c r="FU29" s="70">
        <v>1.52398811698463</v>
      </c>
      <c r="FV29" s="70">
        <v>1.53553275627076</v>
      </c>
      <c r="FW29" s="70">
        <v>2.37656203425007</v>
      </c>
      <c r="FX29" s="70">
        <v>1.58371576312884</v>
      </c>
      <c r="FY29" s="70">
        <v>1.64994109912692</v>
      </c>
      <c r="FZ29" s="70">
        <v>1.54449080694014</v>
      </c>
      <c r="GA29" s="70">
        <v>1.62988213609885</v>
      </c>
      <c r="GB29" s="70">
        <v>1.69081223433324</v>
      </c>
      <c r="GC29" s="70">
        <v>1.73351288091926</v>
      </c>
      <c r="GD29" s="70">
        <v>1.48733265731008</v>
      </c>
      <c r="GE29" s="70">
        <v>1.44024004276751</v>
      </c>
      <c r="GF29" s="70">
        <v>1.15934634301995</v>
      </c>
      <c r="GG29" s="70">
        <v>1.17326126139838</v>
      </c>
      <c r="GH29" s="70">
        <v>1.19358780029664</v>
      </c>
      <c r="GI29" s="70">
        <v>1.14181950843886</v>
      </c>
      <c r="GJ29" s="70">
        <v>1.17826684435903</v>
      </c>
      <c r="GK29" s="70">
        <v>1.1531591726513</v>
      </c>
      <c r="GL29" s="70">
        <v>1.16058309401522</v>
      </c>
      <c r="GM29" s="70">
        <v>1.10056798911071</v>
      </c>
      <c r="GN29" s="70">
        <v>0.953558606420294</v>
      </c>
      <c r="GO29" s="70">
        <v>0.900998317500147</v>
      </c>
      <c r="GP29" s="70">
        <v>0.819707818237319</v>
      </c>
      <c r="GQ29" s="70">
        <v>0.731487280905467</v>
      </c>
      <c r="GR29" s="121"/>
    </row>
    <row r="30" spans="1:200" ht="14.25" outlineLevel="1">
      <c r="A30" s="76" t="s">
        <v>40</v>
      </c>
      <c r="B30" s="119"/>
      <c r="C30" s="70">
        <v>0.13299</v>
      </c>
      <c r="D30" s="70">
        <v>0.13299</v>
      </c>
      <c r="E30" s="70">
        <v>0.13299</v>
      </c>
      <c r="F30" s="70">
        <v>0.13299</v>
      </c>
      <c r="G30" s="70">
        <v>0.24681</v>
      </c>
      <c r="H30" s="70">
        <v>0.24681</v>
      </c>
      <c r="I30" s="70">
        <v>0.24681</v>
      </c>
      <c r="J30" s="70">
        <v>0.24681</v>
      </c>
      <c r="K30" s="70">
        <v>0.23135</v>
      </c>
      <c r="L30" s="70">
        <v>0.23135</v>
      </c>
      <c r="M30" s="70">
        <v>0.23135</v>
      </c>
      <c r="N30" s="70">
        <v>0.23135</v>
      </c>
      <c r="O30" s="70">
        <v>-0.07793</v>
      </c>
      <c r="P30" s="70">
        <v>-0.07793</v>
      </c>
      <c r="Q30" s="70">
        <v>-0.07793</v>
      </c>
      <c r="R30" s="70">
        <v>-0.07793</v>
      </c>
      <c r="S30" s="70">
        <v>-0.2653</v>
      </c>
      <c r="T30" s="70">
        <v>-0.2653</v>
      </c>
      <c r="U30" s="70">
        <v>-0.2653</v>
      </c>
      <c r="V30" s="70">
        <v>-0.2653</v>
      </c>
      <c r="W30" s="70">
        <v>-0.114</v>
      </c>
      <c r="X30" s="70">
        <v>-0.114</v>
      </c>
      <c r="Y30" s="70">
        <v>-0.114</v>
      </c>
      <c r="Z30" s="70">
        <v>-0.114</v>
      </c>
      <c r="AA30" s="70">
        <v>0.13176</v>
      </c>
      <c r="AB30" s="70">
        <v>0.13176</v>
      </c>
      <c r="AC30" s="70">
        <v>0.13176</v>
      </c>
      <c r="AD30" s="70">
        <v>0.13176</v>
      </c>
      <c r="AE30" s="70">
        <v>0.12349</v>
      </c>
      <c r="AF30" s="70">
        <v>0.12349</v>
      </c>
      <c r="AG30" s="70">
        <v>0.12349</v>
      </c>
      <c r="AH30" s="70">
        <v>0.12349</v>
      </c>
      <c r="AI30" s="70">
        <v>0.11037</v>
      </c>
      <c r="AJ30" s="70">
        <v>0.11037</v>
      </c>
      <c r="AK30" s="70">
        <v>0.11037</v>
      </c>
      <c r="AL30" s="70">
        <v>0.11037</v>
      </c>
      <c r="AM30" s="70">
        <v>0.12377</v>
      </c>
      <c r="AN30" s="70">
        <v>0.12377</v>
      </c>
      <c r="AO30" s="70">
        <v>0.12377</v>
      </c>
      <c r="AP30" s="70">
        <v>0.12377</v>
      </c>
      <c r="AQ30" s="70">
        <v>0.01024</v>
      </c>
      <c r="AR30" s="70">
        <v>0.01024</v>
      </c>
      <c r="AS30" s="70">
        <v>0.01024</v>
      </c>
      <c r="AT30" s="70">
        <v>0.01024</v>
      </c>
      <c r="AU30" s="70">
        <v>0.51152</v>
      </c>
      <c r="AV30" s="70">
        <v>0.51152</v>
      </c>
      <c r="AW30" s="70">
        <v>0.51152</v>
      </c>
      <c r="AX30" s="70">
        <v>0.51152</v>
      </c>
      <c r="AY30" s="70">
        <v>-0.32306</v>
      </c>
      <c r="AZ30" s="70">
        <v>-0.32306</v>
      </c>
      <c r="BA30" s="70">
        <v>-0.32306</v>
      </c>
      <c r="BB30" s="70">
        <v>-0.32306</v>
      </c>
      <c r="BC30" s="70">
        <v>-0.40773</v>
      </c>
      <c r="BD30" s="70">
        <v>-0.40773</v>
      </c>
      <c r="BE30" s="70">
        <v>-0.40773</v>
      </c>
      <c r="BF30" s="70">
        <v>-0.40773</v>
      </c>
      <c r="BG30" s="70">
        <v>-0.18827</v>
      </c>
      <c r="BH30" s="70">
        <v>-0.18827</v>
      </c>
      <c r="BI30" s="70">
        <v>-0.18827</v>
      </c>
      <c r="BJ30" s="70">
        <v>-0.18827</v>
      </c>
      <c r="BK30" s="70">
        <v>-0.43428</v>
      </c>
      <c r="BL30" s="70">
        <v>-0.43428</v>
      </c>
      <c r="BM30" s="70">
        <v>-0.43428</v>
      </c>
      <c r="BN30" s="70">
        <v>-0.43428</v>
      </c>
      <c r="BO30" s="70">
        <v>0.02998</v>
      </c>
      <c r="BP30" s="70">
        <v>0.02998</v>
      </c>
      <c r="BQ30" s="70">
        <v>0.02998</v>
      </c>
      <c r="BR30" s="70">
        <v>0.02998</v>
      </c>
      <c r="BS30" s="70">
        <v>0.02998</v>
      </c>
      <c r="BT30" s="70">
        <v>0.02998</v>
      </c>
      <c r="BU30" s="70">
        <v>0.02998</v>
      </c>
      <c r="BV30" s="70">
        <v>0.02998</v>
      </c>
      <c r="BW30" s="70">
        <v>0.02998</v>
      </c>
      <c r="BX30" s="70">
        <v>0.02998</v>
      </c>
      <c r="BY30" s="70">
        <v>0.02998</v>
      </c>
      <c r="BZ30" s="70">
        <v>0.02998</v>
      </c>
      <c r="CA30" s="70">
        <v>0.02999</v>
      </c>
      <c r="CB30" s="70">
        <v>0.02999</v>
      </c>
      <c r="CC30" s="70">
        <v>0.02999</v>
      </c>
      <c r="CD30" s="70">
        <v>0.02999</v>
      </c>
      <c r="CE30" s="70">
        <v>0.0419</v>
      </c>
      <c r="CF30" s="70">
        <v>0.0419</v>
      </c>
      <c r="CG30" s="70">
        <v>0.0419</v>
      </c>
      <c r="CH30" s="70">
        <v>0.0419</v>
      </c>
      <c r="CI30" s="70">
        <v>0.0618</v>
      </c>
      <c r="CJ30" s="70">
        <v>0.0618</v>
      </c>
      <c r="CK30" s="70">
        <v>0.0618</v>
      </c>
      <c r="CL30" s="70">
        <v>0.0618</v>
      </c>
      <c r="CM30" s="70">
        <v>0.06321</v>
      </c>
      <c r="CN30" s="70">
        <v>0.06321</v>
      </c>
      <c r="CO30" s="70">
        <v>0.06321</v>
      </c>
      <c r="CP30" s="70">
        <v>0.06321</v>
      </c>
      <c r="CQ30" s="70">
        <v>0.06974</v>
      </c>
      <c r="CR30" s="70">
        <v>0.06974</v>
      </c>
      <c r="CS30" s="70">
        <v>0.06974</v>
      </c>
      <c r="CT30" s="70">
        <v>0.06974</v>
      </c>
      <c r="CU30" s="70">
        <v>0.10295</v>
      </c>
      <c r="CV30" s="70">
        <v>0.10295</v>
      </c>
      <c r="CW30" s="70">
        <v>0.10295</v>
      </c>
      <c r="CX30" s="70">
        <v>0.10295</v>
      </c>
      <c r="CY30" s="70">
        <v>0.13156</v>
      </c>
      <c r="CZ30" s="70">
        <v>0.09856</v>
      </c>
      <c r="DA30" s="70">
        <v>0.16756</v>
      </c>
      <c r="DB30" s="70">
        <v>0.14856</v>
      </c>
      <c r="DC30" s="70">
        <v>0.21816</v>
      </c>
      <c r="DD30" s="70">
        <v>0.25816</v>
      </c>
      <c r="DE30" s="70">
        <v>0.22816</v>
      </c>
      <c r="DF30" s="70">
        <v>0.21216</v>
      </c>
      <c r="DG30" s="70">
        <v>0.19899</v>
      </c>
      <c r="DH30" s="70">
        <v>0.29499</v>
      </c>
      <c r="DI30" s="70">
        <v>0.24099</v>
      </c>
      <c r="DJ30" s="70">
        <v>0.24099</v>
      </c>
      <c r="DK30" s="70">
        <v>0.24926</v>
      </c>
      <c r="DL30" s="70">
        <v>0.31426</v>
      </c>
      <c r="DM30" s="70">
        <v>0.27926</v>
      </c>
      <c r="DN30" s="70">
        <v>0.22326</v>
      </c>
      <c r="DO30" s="70">
        <v>0.25046</v>
      </c>
      <c r="DP30" s="70">
        <v>0.23146</v>
      </c>
      <c r="DQ30" s="70">
        <v>0.29846</v>
      </c>
      <c r="DR30" s="70">
        <v>0.24746</v>
      </c>
      <c r="DS30" s="70">
        <v>0.20992</v>
      </c>
      <c r="DT30" s="70">
        <v>0.18392</v>
      </c>
      <c r="DU30" s="70">
        <v>0.18892</v>
      </c>
      <c r="DV30" s="70">
        <v>0.20492</v>
      </c>
      <c r="DW30" s="70">
        <v>0.20654</v>
      </c>
      <c r="DX30" s="70">
        <v>0.20054</v>
      </c>
      <c r="DY30" s="70">
        <v>0.19554</v>
      </c>
      <c r="DZ30" s="70">
        <v>0.22754</v>
      </c>
      <c r="EA30" s="70">
        <v>0.25176</v>
      </c>
      <c r="EB30" s="70">
        <v>0.19076</v>
      </c>
      <c r="EC30" s="70">
        <v>0.28376</v>
      </c>
      <c r="ED30" s="70">
        <v>0.24476</v>
      </c>
      <c r="EE30" s="70">
        <v>0.24471</v>
      </c>
      <c r="EF30" s="70">
        <v>0.30071</v>
      </c>
      <c r="EG30" s="70">
        <v>0.28863</v>
      </c>
      <c r="EH30" s="70">
        <v>0.27655</v>
      </c>
      <c r="EI30" s="70">
        <v>0.24499</v>
      </c>
      <c r="EJ30" s="70">
        <v>0.28732</v>
      </c>
      <c r="EK30" s="70">
        <v>0.2659</v>
      </c>
      <c r="EL30" s="70">
        <v>0.2122</v>
      </c>
      <c r="EM30" s="70">
        <v>0.123</v>
      </c>
      <c r="EN30" s="70">
        <v>0.21009</v>
      </c>
      <c r="EO30" s="70">
        <v>0.24223</v>
      </c>
      <c r="EP30" s="70">
        <v>0.20742</v>
      </c>
      <c r="EQ30" s="70">
        <v>0.11463</v>
      </c>
      <c r="ER30" s="70">
        <v>0.18951</v>
      </c>
      <c r="ES30" s="70">
        <v>0.23193</v>
      </c>
      <c r="ET30" s="70">
        <v>0.14589</v>
      </c>
      <c r="EU30" s="70">
        <v>0.15039</v>
      </c>
      <c r="EV30" s="70">
        <v>0.21439</v>
      </c>
      <c r="EW30" s="70">
        <v>0.29506</v>
      </c>
      <c r="EX30" s="70">
        <v>0.20035</v>
      </c>
      <c r="EY30" s="70">
        <v>0.18887</v>
      </c>
      <c r="EZ30" s="70">
        <v>0.26681</v>
      </c>
      <c r="FA30" s="70">
        <v>0.25051</v>
      </c>
      <c r="FB30" s="70">
        <v>0.17095</v>
      </c>
      <c r="FC30" s="70">
        <v>0.19826</v>
      </c>
      <c r="FD30" s="70">
        <v>0.24504</v>
      </c>
      <c r="FE30" s="70">
        <v>0.26791</v>
      </c>
      <c r="FF30" s="70">
        <v>0.18924</v>
      </c>
      <c r="FG30" s="70">
        <v>0.18065</v>
      </c>
      <c r="FH30" s="70">
        <v>0.2051</v>
      </c>
      <c r="FI30" s="70">
        <v>0.24129</v>
      </c>
      <c r="FJ30" s="70">
        <v>0.19273</v>
      </c>
      <c r="FK30" s="70">
        <v>0.16136</v>
      </c>
      <c r="FL30" s="70">
        <v>0.23358</v>
      </c>
      <c r="FM30" s="70">
        <v>0.26082</v>
      </c>
      <c r="FN30" s="70">
        <v>0.14753</v>
      </c>
      <c r="FO30" s="70">
        <v>0.12255</v>
      </c>
      <c r="FP30" s="70">
        <v>0.15715</v>
      </c>
      <c r="FQ30" s="70">
        <v>0.18677</v>
      </c>
      <c r="FR30" s="70">
        <v>0.16202</v>
      </c>
      <c r="FS30" s="70">
        <v>0.13305</v>
      </c>
      <c r="FT30" s="70">
        <v>0.16632</v>
      </c>
      <c r="FU30" s="70">
        <v>0.20142</v>
      </c>
      <c r="FV30" s="70">
        <v>0.17523</v>
      </c>
      <c r="FW30" s="70">
        <v>0.14535</v>
      </c>
      <c r="FX30" s="70">
        <v>0.16224</v>
      </c>
      <c r="FY30" s="70">
        <v>0.18885</v>
      </c>
      <c r="FZ30" s="70">
        <v>0.187504441333333</v>
      </c>
      <c r="GA30" s="70">
        <v>0.147504134</v>
      </c>
      <c r="GB30" s="70">
        <v>0.194856118</v>
      </c>
      <c r="GC30" s="70">
        <v>0.244133458</v>
      </c>
      <c r="GD30" s="70">
        <v>0.178171588</v>
      </c>
      <c r="GE30" s="70">
        <v>0.169587535</v>
      </c>
      <c r="GF30" s="70">
        <v>0.20869753</v>
      </c>
      <c r="GG30" s="70">
        <v>0.253715681</v>
      </c>
      <c r="GH30" s="70">
        <v>0.18567137</v>
      </c>
      <c r="GI30" s="70">
        <v>0.163460521</v>
      </c>
      <c r="GJ30" s="70">
        <v>0.18550482</v>
      </c>
      <c r="GK30" s="70">
        <v>0.235175772</v>
      </c>
      <c r="GL30" s="70">
        <v>0.178884878</v>
      </c>
      <c r="GM30" s="70">
        <v>0.1826758</v>
      </c>
      <c r="GN30" s="70">
        <v>0.1599467</v>
      </c>
      <c r="GO30" s="70">
        <v>0.21167351</v>
      </c>
      <c r="GP30" s="70">
        <v>0.17093675</v>
      </c>
      <c r="GQ30" s="70">
        <v>0.14308145</v>
      </c>
      <c r="GR30" s="121"/>
    </row>
    <row r="31" spans="1:39" ht="14.25">
      <c r="A31" s="54"/>
      <c r="B31" s="113"/>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200" ht="14.25">
      <c r="A32" s="67" t="s">
        <v>11</v>
      </c>
      <c r="B32" s="66">
        <v>4</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v>3.4484298851603</v>
      </c>
      <c r="BP32" s="72">
        <v>3.4484298851603</v>
      </c>
      <c r="BQ32" s="72">
        <v>3.4484298851603</v>
      </c>
      <c r="BR32" s="72">
        <v>3.4484298851603</v>
      </c>
      <c r="BS32" s="72">
        <v>5.0878832497325</v>
      </c>
      <c r="BT32" s="72">
        <v>5.0878832497325</v>
      </c>
      <c r="BU32" s="72">
        <v>5.0878832497325</v>
      </c>
      <c r="BV32" s="72">
        <v>5.0878832497325</v>
      </c>
      <c r="BW32" s="72">
        <v>4.44871189930047</v>
      </c>
      <c r="BX32" s="72">
        <v>4.44871189930047</v>
      </c>
      <c r="BY32" s="72">
        <v>4.44871189930047</v>
      </c>
      <c r="BZ32" s="72">
        <v>4.44871189930047</v>
      </c>
      <c r="CA32" s="72">
        <v>4.95611425203915</v>
      </c>
      <c r="CB32" s="72">
        <v>4.95611425203915</v>
      </c>
      <c r="CC32" s="72">
        <v>4.95611425203915</v>
      </c>
      <c r="CD32" s="72">
        <v>4.95611425203915</v>
      </c>
      <c r="CE32" s="72">
        <v>6.19614921521333</v>
      </c>
      <c r="CF32" s="72">
        <v>6.19614921521333</v>
      </c>
      <c r="CG32" s="72">
        <v>6.19614921521333</v>
      </c>
      <c r="CH32" s="72">
        <v>6.19614921521333</v>
      </c>
      <c r="CI32" s="72">
        <v>9.15999854528344</v>
      </c>
      <c r="CJ32" s="72">
        <v>9.16338936230256</v>
      </c>
      <c r="CK32" s="72">
        <v>9.19322063784721</v>
      </c>
      <c r="CL32" s="72">
        <v>8.96349639432952</v>
      </c>
      <c r="CM32" s="72">
        <v>12.0446001176301</v>
      </c>
      <c r="CN32" s="72">
        <v>12.0782558882577</v>
      </c>
      <c r="CO32" s="72">
        <v>12.0432814368591</v>
      </c>
      <c r="CP32" s="72">
        <v>11.5452051216904</v>
      </c>
      <c r="CQ32" s="72">
        <v>12.1257164170469</v>
      </c>
      <c r="CR32" s="72">
        <v>12.2504814784647</v>
      </c>
      <c r="CS32" s="72">
        <v>12.1726017749719</v>
      </c>
      <c r="CT32" s="72">
        <v>12.3270382232277</v>
      </c>
      <c r="CU32" s="72">
        <v>11.4723503193267</v>
      </c>
      <c r="CV32" s="72">
        <v>11.7166661452448</v>
      </c>
      <c r="CW32" s="72">
        <v>11.7139095356038</v>
      </c>
      <c r="CX32" s="72">
        <v>11.6414093651834</v>
      </c>
      <c r="CY32" s="72">
        <v>13.5346498890992</v>
      </c>
      <c r="CZ32" s="72">
        <v>13.5381802745211</v>
      </c>
      <c r="DA32" s="72">
        <v>13.5176327041127</v>
      </c>
      <c r="DB32" s="72">
        <v>13.5510842022121</v>
      </c>
      <c r="DC32" s="72">
        <v>15.2193318362947</v>
      </c>
      <c r="DD32" s="72">
        <v>15.494656980636</v>
      </c>
      <c r="DE32" s="72">
        <v>15.5723185082347</v>
      </c>
      <c r="DF32" s="72">
        <v>15.4139634498045</v>
      </c>
      <c r="DG32" s="72">
        <v>14.6671832463857</v>
      </c>
      <c r="DH32" s="72">
        <v>11.9322021679145</v>
      </c>
      <c r="DI32" s="72">
        <v>13.455772601077</v>
      </c>
      <c r="DJ32" s="72">
        <v>15.2007390028729</v>
      </c>
      <c r="DK32" s="72">
        <v>13.2967971465939</v>
      </c>
      <c r="DL32" s="72">
        <v>15.1923016163835</v>
      </c>
      <c r="DM32" s="72">
        <v>15.0964549020092</v>
      </c>
      <c r="DN32" s="72">
        <v>14.0603756085087</v>
      </c>
      <c r="DO32" s="72">
        <v>9.09509360960093</v>
      </c>
      <c r="DP32" s="72">
        <v>6.06747758988537</v>
      </c>
      <c r="DQ32" s="72">
        <v>6.38705972349569</v>
      </c>
      <c r="DR32" s="72">
        <v>4.48931478214288</v>
      </c>
      <c r="DS32" s="72">
        <v>8.42242553259058</v>
      </c>
      <c r="DT32" s="72">
        <v>6.91451345341829</v>
      </c>
      <c r="DU32" s="72">
        <v>9.00653175814417</v>
      </c>
      <c r="DV32" s="72">
        <v>7.65854159305566</v>
      </c>
      <c r="DW32" s="72">
        <v>4.13650647147814</v>
      </c>
      <c r="DX32" s="72">
        <v>3.49127249797268</v>
      </c>
      <c r="DY32" s="72">
        <v>4.15255853016479</v>
      </c>
      <c r="DZ32" s="72">
        <v>1.05789828053832</v>
      </c>
      <c r="EA32" s="72">
        <v>3.77960735962975</v>
      </c>
      <c r="EB32" s="72">
        <v>4.06906033045809</v>
      </c>
      <c r="EC32" s="72">
        <v>3.01114904918089</v>
      </c>
      <c r="ED32" s="72">
        <v>4.03619638751444</v>
      </c>
      <c r="EE32" s="72">
        <v>4.10056192001214</v>
      </c>
      <c r="EF32" s="72">
        <v>4.02119339170884</v>
      </c>
      <c r="EG32" s="72">
        <v>4.23827839939841</v>
      </c>
      <c r="EH32" s="72">
        <v>2.90531349939573</v>
      </c>
      <c r="EI32" s="72">
        <v>3.9492643667004</v>
      </c>
      <c r="EJ32" s="72">
        <v>4.1001090147915</v>
      </c>
      <c r="EK32" s="72">
        <v>4.16611695279161</v>
      </c>
      <c r="EL32" s="72">
        <v>5.86214020073434</v>
      </c>
      <c r="EM32" s="72">
        <v>6.00278555277983</v>
      </c>
      <c r="EN32" s="72">
        <v>6.32734589701869</v>
      </c>
      <c r="EO32" s="72">
        <v>6.31216830911903</v>
      </c>
      <c r="EP32" s="72">
        <v>6.75762200696928</v>
      </c>
      <c r="EQ32" s="72">
        <v>6.40371008306451</v>
      </c>
      <c r="ER32" s="72">
        <v>6.55411922387694</v>
      </c>
      <c r="ES32" s="72">
        <v>6.0404353148839</v>
      </c>
      <c r="ET32" s="72">
        <v>6.44513688336993</v>
      </c>
      <c r="EU32" s="72">
        <v>6.11553943082162</v>
      </c>
      <c r="EV32" s="72">
        <v>6.37154592712161</v>
      </c>
      <c r="EW32" s="72">
        <v>5.99852094107574</v>
      </c>
      <c r="EX32" s="72">
        <v>5.86472988331283</v>
      </c>
      <c r="EY32" s="72">
        <v>4.93440226680926</v>
      </c>
      <c r="EZ32" s="72">
        <v>6.33084738359597</v>
      </c>
      <c r="FA32" s="72">
        <v>9.89441105735987</v>
      </c>
      <c r="FB32" s="72">
        <v>10.5032761472963</v>
      </c>
      <c r="FC32" s="72">
        <v>8.8019162571443</v>
      </c>
      <c r="FD32" s="72">
        <v>10.0578321114023</v>
      </c>
      <c r="FE32" s="72">
        <v>9.82347771828326</v>
      </c>
      <c r="FF32" s="72">
        <v>10.8917504537423</v>
      </c>
      <c r="FG32" s="72">
        <v>13.6020719979613</v>
      </c>
      <c r="FH32" s="72">
        <v>14.9544961074166</v>
      </c>
      <c r="FI32" s="72">
        <v>15.8544033204391</v>
      </c>
      <c r="FJ32" s="72">
        <v>14.766763399987</v>
      </c>
      <c r="FK32" s="72">
        <v>13.0231409964387</v>
      </c>
      <c r="FL32" s="72">
        <v>13.0853759083717</v>
      </c>
      <c r="FM32" s="72">
        <v>12.8464681230899</v>
      </c>
      <c r="FN32" s="72">
        <v>11.2270691088115</v>
      </c>
      <c r="FO32" s="72">
        <v>13.0177966493244</v>
      </c>
      <c r="FP32" s="72">
        <v>15.3218934082046</v>
      </c>
      <c r="FQ32" s="72">
        <v>15.1606030071711</v>
      </c>
      <c r="FR32" s="72">
        <v>14.6509313092417</v>
      </c>
      <c r="FS32" s="72">
        <v>14.585942016427</v>
      </c>
      <c r="FT32" s="72">
        <v>10.0543797100329</v>
      </c>
      <c r="FU32" s="72">
        <v>13.6491709876967</v>
      </c>
      <c r="FV32" s="72">
        <v>15.0261275960612</v>
      </c>
      <c r="FW32" s="72">
        <v>13.2712719420629</v>
      </c>
      <c r="FX32" s="72">
        <v>7.453099</v>
      </c>
      <c r="FY32" s="72">
        <v>13.2291822</v>
      </c>
      <c r="FZ32" s="72">
        <v>10.9457006</v>
      </c>
      <c r="GA32" s="72">
        <v>11.7106596</v>
      </c>
      <c r="GB32" s="72">
        <v>12.3512938</v>
      </c>
      <c r="GC32" s="72">
        <v>12.8976038796875</v>
      </c>
      <c r="GD32" s="72">
        <v>14.0731756069336</v>
      </c>
      <c r="GE32" s="72">
        <v>12.30438544</v>
      </c>
      <c r="GF32" s="72">
        <v>12.38723886</v>
      </c>
      <c r="GG32" s="72">
        <v>9.72782116</v>
      </c>
      <c r="GH32" s="72">
        <v>11.81085806</v>
      </c>
      <c r="GI32" s="72">
        <v>10.37004282</v>
      </c>
      <c r="GJ32" s="72">
        <v>8.85486786</v>
      </c>
      <c r="GK32" s="72">
        <v>7.5897334</v>
      </c>
      <c r="GL32" s="72">
        <v>11.013483</v>
      </c>
      <c r="GM32" s="72">
        <v>10.7557934</v>
      </c>
      <c r="GN32" s="72">
        <v>7.2054494</v>
      </c>
      <c r="GO32" s="72">
        <v>6.26564351652</v>
      </c>
      <c r="GP32" s="72">
        <v>11.03724661102</v>
      </c>
      <c r="GQ32" s="72">
        <v>11.1360615374</v>
      </c>
      <c r="GR32" s="121"/>
    </row>
    <row r="33" spans="1:2" ht="14.25">
      <c r="A33" s="67"/>
      <c r="B33" s="66"/>
    </row>
    <row r="34" spans="1:200" ht="14.25">
      <c r="A34" s="73" t="s">
        <v>37</v>
      </c>
      <c r="B34" s="118">
        <v>4</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v>16.948317856458928</v>
      </c>
      <c r="BP34" s="72">
        <v>16.94131785645893</v>
      </c>
      <c r="BQ34" s="72">
        <v>16.89631785645893</v>
      </c>
      <c r="BR34" s="72">
        <v>16.96131785645893</v>
      </c>
      <c r="BS34" s="72">
        <v>17.48545308721369</v>
      </c>
      <c r="BT34" s="72">
        <v>17.46845308721369</v>
      </c>
      <c r="BU34" s="72">
        <v>17.492453087213686</v>
      </c>
      <c r="BV34" s="72">
        <v>17.481453087213687</v>
      </c>
      <c r="BW34" s="72">
        <v>17.931099628818934</v>
      </c>
      <c r="BX34" s="72">
        <v>17.892099628818936</v>
      </c>
      <c r="BY34" s="72">
        <v>17.884099628818937</v>
      </c>
      <c r="BZ34" s="72">
        <v>17.876099628818935</v>
      </c>
      <c r="CA34" s="72">
        <v>18.176209456164905</v>
      </c>
      <c r="CB34" s="72">
        <v>18.159209456164906</v>
      </c>
      <c r="CC34" s="72">
        <v>18.138209456164905</v>
      </c>
      <c r="CD34" s="72">
        <v>18.101209456164906</v>
      </c>
      <c r="CE34" s="72">
        <v>18.76377675284778</v>
      </c>
      <c r="CF34" s="72">
        <v>18.72977675284778</v>
      </c>
      <c r="CG34" s="72">
        <v>18.70977675284778</v>
      </c>
      <c r="CH34" s="72">
        <v>18.66577675284778</v>
      </c>
      <c r="CI34" s="72">
        <v>18.24042661087807</v>
      </c>
      <c r="CJ34" s="72">
        <v>18.20142661087807</v>
      </c>
      <c r="CK34" s="72">
        <v>18.17642661087807</v>
      </c>
      <c r="CL34" s="72">
        <v>18.15842661087807</v>
      </c>
      <c r="CM34" s="72">
        <v>18.72504685786189</v>
      </c>
      <c r="CN34" s="72">
        <v>18.70704685786189</v>
      </c>
      <c r="CO34" s="72">
        <v>18.68804685786189</v>
      </c>
      <c r="CP34" s="72">
        <v>18.66404685786189</v>
      </c>
      <c r="CQ34" s="72">
        <v>17.74888418663166</v>
      </c>
      <c r="CR34" s="72">
        <v>17.75088418663166</v>
      </c>
      <c r="CS34" s="72">
        <v>17.71888418663166</v>
      </c>
      <c r="CT34" s="72">
        <v>17.70888418663166</v>
      </c>
      <c r="CU34" s="72">
        <v>16.91150954439112</v>
      </c>
      <c r="CV34" s="72">
        <v>16.89550954439112</v>
      </c>
      <c r="CW34" s="72">
        <v>16.89150954439112</v>
      </c>
      <c r="CX34" s="72">
        <v>16.86350954439112</v>
      </c>
      <c r="CY34" s="72">
        <v>17.786887246346875</v>
      </c>
      <c r="CZ34" s="72">
        <v>17.767336237506875</v>
      </c>
      <c r="DA34" s="72">
        <v>17.747785228676875</v>
      </c>
      <c r="DB34" s="72">
        <v>17.728234219846875</v>
      </c>
      <c r="DC34" s="72">
        <v>19.645357903313176</v>
      </c>
      <c r="DD34" s="72">
        <v>19.649275257464176</v>
      </c>
      <c r="DE34" s="72">
        <v>19.646935970849174</v>
      </c>
      <c r="DF34" s="72">
        <v>19.644581143430177</v>
      </c>
      <c r="DG34" s="72">
        <v>19.086111453989396</v>
      </c>
      <c r="DH34" s="72">
        <v>19.090561090938397</v>
      </c>
      <c r="DI34" s="72">
        <v>19.091327777863395</v>
      </c>
      <c r="DJ34" s="72">
        <v>19.088937616518397</v>
      </c>
      <c r="DK34" s="72">
        <v>19.994521080247953</v>
      </c>
      <c r="DL34" s="72">
        <v>19.995850004249952</v>
      </c>
      <c r="DM34" s="72">
        <v>19.996205889622953</v>
      </c>
      <c r="DN34" s="72">
        <v>19.994532491402953</v>
      </c>
      <c r="DO34" s="72">
        <v>15.250665164021695</v>
      </c>
      <c r="DP34" s="72">
        <v>15.253113807531696</v>
      </c>
      <c r="DQ34" s="72">
        <v>15.253678421933696</v>
      </c>
      <c r="DR34" s="72">
        <v>15.251140628780695</v>
      </c>
      <c r="DS34" s="72">
        <v>15.724220536222715</v>
      </c>
      <c r="DT34" s="72">
        <v>15.725266558693715</v>
      </c>
      <c r="DU34" s="72">
        <v>15.725052599551715</v>
      </c>
      <c r="DV34" s="72">
        <v>15.724030350319715</v>
      </c>
      <c r="DW34" s="72">
        <v>12.586646179815649</v>
      </c>
      <c r="DX34" s="72">
        <v>12.58831030647365</v>
      </c>
      <c r="DY34" s="72">
        <v>12.588548038852649</v>
      </c>
      <c r="DZ34" s="72">
        <v>12.58657486010265</v>
      </c>
      <c r="EA34" s="72">
        <v>10.28971145790359</v>
      </c>
      <c r="EB34" s="72">
        <v>13.18224888807525</v>
      </c>
      <c r="EC34" s="72">
        <v>14.14220973468578</v>
      </c>
      <c r="ED34" s="72">
        <v>11.694241625352221</v>
      </c>
      <c r="EE34" s="72">
        <v>11.35355775641022</v>
      </c>
      <c r="EF34" s="72">
        <v>12.42782665030054</v>
      </c>
      <c r="EG34" s="72">
        <v>14.2064851387817</v>
      </c>
      <c r="EH34" s="72">
        <v>10.5345695752038</v>
      </c>
      <c r="EI34" s="72">
        <v>9.90708683874755</v>
      </c>
      <c r="EJ34" s="72">
        <v>12.54687539852541</v>
      </c>
      <c r="EK34" s="72">
        <v>13.922409198728452</v>
      </c>
      <c r="EL34" s="72">
        <v>11.671744208587944</v>
      </c>
      <c r="EM34" s="72">
        <v>11.63225304875351</v>
      </c>
      <c r="EN34" s="72">
        <v>14.99084803731465</v>
      </c>
      <c r="EO34" s="72">
        <v>15.807032541747631</v>
      </c>
      <c r="EP34" s="72">
        <v>14.376791058897382</v>
      </c>
      <c r="EQ34" s="72">
        <v>13.373690420287371</v>
      </c>
      <c r="ER34" s="72">
        <v>14.71631725459989</v>
      </c>
      <c r="ES34" s="72">
        <v>15.79288479566563</v>
      </c>
      <c r="ET34" s="72">
        <v>15.175030347676492</v>
      </c>
      <c r="EU34" s="72">
        <v>12.7030932777551</v>
      </c>
      <c r="EV34" s="72">
        <v>14.677558537913923</v>
      </c>
      <c r="EW34" s="72">
        <v>16.178294442038297</v>
      </c>
      <c r="EX34" s="72">
        <v>14.39950823044948</v>
      </c>
      <c r="EY34" s="72">
        <v>13.259703922313545</v>
      </c>
      <c r="EZ34" s="72">
        <v>15.953493914422888</v>
      </c>
      <c r="FA34" s="72">
        <v>19.581485300818986</v>
      </c>
      <c r="FB34" s="72">
        <v>17.679584028802083</v>
      </c>
      <c r="FC34" s="72">
        <v>14.31712297626759</v>
      </c>
      <c r="FD34" s="72">
        <v>17.75343891352537</v>
      </c>
      <c r="FE34" s="72">
        <v>19.60513773122901</v>
      </c>
      <c r="FF34" s="72">
        <v>18.804953786662963</v>
      </c>
      <c r="FG34" s="72">
        <v>18.033362308527302</v>
      </c>
      <c r="FH34" s="72">
        <v>20.406935713574804</v>
      </c>
      <c r="FI34" s="72">
        <v>24.154375156345235</v>
      </c>
      <c r="FJ34" s="72">
        <v>21.438613420139962</v>
      </c>
      <c r="FK34" s="72">
        <v>17.549226245476795</v>
      </c>
      <c r="FL34" s="72">
        <v>19.21834363795107</v>
      </c>
      <c r="FM34" s="72">
        <v>22.102966740155846</v>
      </c>
      <c r="FN34" s="72">
        <v>19.682642429044208</v>
      </c>
      <c r="FO34" s="72">
        <v>18.12516131185349</v>
      </c>
      <c r="FP34" s="72">
        <v>20.572621850767373</v>
      </c>
      <c r="FQ34" s="72">
        <v>23.16402691410349</v>
      </c>
      <c r="FR34" s="72">
        <v>16.741011306790465</v>
      </c>
      <c r="FS34" s="72">
        <v>18.158705961926525</v>
      </c>
      <c r="FT34" s="72">
        <v>19.785236307678808</v>
      </c>
      <c r="FU34" s="72">
        <v>21.51398159328345</v>
      </c>
      <c r="FV34" s="72">
        <v>20.743760763168062</v>
      </c>
      <c r="FW34" s="72">
        <v>17.67564741095854</v>
      </c>
      <c r="FX34" s="72">
        <v>16.756536666246333</v>
      </c>
      <c r="FY34" s="72">
        <v>22.55432069537338</v>
      </c>
      <c r="FZ34" s="72">
        <v>21.19191082258933</v>
      </c>
      <c r="GA34" s="72">
        <v>20.17858594115516</v>
      </c>
      <c r="GB34" s="72">
        <v>20.383166068308853</v>
      </c>
      <c r="GC34" s="72">
        <v>22.102056991476342</v>
      </c>
      <c r="GD34" s="72">
        <v>21.62139649210316</v>
      </c>
      <c r="GE34" s="72">
        <v>17.947898814785592</v>
      </c>
      <c r="GF34" s="72">
        <v>18.60626102497449</v>
      </c>
      <c r="GG34" s="72">
        <v>20.551635963411744</v>
      </c>
      <c r="GH34" s="72">
        <v>20.05320871792971</v>
      </c>
      <c r="GI34" s="72">
        <v>16.562005879041237</v>
      </c>
      <c r="GJ34" s="72">
        <v>16.590167409224602</v>
      </c>
      <c r="GK34" s="72">
        <v>17.632072369578264</v>
      </c>
      <c r="GL34" s="72">
        <v>18.05170518034168</v>
      </c>
      <c r="GM34" s="72">
        <v>16.128400764821823</v>
      </c>
      <c r="GN34" s="72">
        <v>15.088181032821463</v>
      </c>
      <c r="GO34" s="72">
        <v>16.12031587977388</v>
      </c>
      <c r="GP34" s="72">
        <v>15.823559935871192</v>
      </c>
      <c r="GQ34" s="72">
        <v>15.85482777660657</v>
      </c>
      <c r="GR34" s="121"/>
    </row>
    <row r="35" spans="1:200" ht="14.25" outlineLevel="1">
      <c r="A35" s="77" t="s">
        <v>2</v>
      </c>
      <c r="B35" s="120"/>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v>0.499490194941317</v>
      </c>
      <c r="BP35" s="72">
        <v>0.499490194941317</v>
      </c>
      <c r="BQ35" s="72">
        <v>0.499490194941317</v>
      </c>
      <c r="BR35" s="72">
        <v>0.499490194941317</v>
      </c>
      <c r="BS35" s="72">
        <v>0.502362764109734</v>
      </c>
      <c r="BT35" s="72">
        <v>0.502362764109734</v>
      </c>
      <c r="BU35" s="72">
        <v>0.502362764109734</v>
      </c>
      <c r="BV35" s="72">
        <v>0.502362764109734</v>
      </c>
      <c r="BW35" s="72">
        <v>0.490315777844109</v>
      </c>
      <c r="BX35" s="72">
        <v>0.490315777844109</v>
      </c>
      <c r="BY35" s="72">
        <v>0.490315777844109</v>
      </c>
      <c r="BZ35" s="72">
        <v>0.490315777844109</v>
      </c>
      <c r="CA35" s="72">
        <v>0.490219680232807</v>
      </c>
      <c r="CB35" s="72">
        <v>0.490219680232807</v>
      </c>
      <c r="CC35" s="72">
        <v>0.490219680232807</v>
      </c>
      <c r="CD35" s="72">
        <v>0.490219680232807</v>
      </c>
      <c r="CE35" s="72">
        <v>0.490674507581911</v>
      </c>
      <c r="CF35" s="72">
        <v>0.490674507581911</v>
      </c>
      <c r="CG35" s="72">
        <v>0.490674507581911</v>
      </c>
      <c r="CH35" s="72">
        <v>0.490674507581911</v>
      </c>
      <c r="CI35" s="72">
        <v>0.510359550001108</v>
      </c>
      <c r="CJ35" s="72">
        <v>0.510359550001108</v>
      </c>
      <c r="CK35" s="72">
        <v>0.510359550001108</v>
      </c>
      <c r="CL35" s="72">
        <v>0.510359550001108</v>
      </c>
      <c r="CM35" s="72">
        <v>0.503471007725812</v>
      </c>
      <c r="CN35" s="72">
        <v>0.503471007725812</v>
      </c>
      <c r="CO35" s="72">
        <v>0.503471007725812</v>
      </c>
      <c r="CP35" s="72">
        <v>0.503471007725812</v>
      </c>
      <c r="CQ35" s="72">
        <v>0.530603593375448</v>
      </c>
      <c r="CR35" s="72">
        <v>0.530603593375448</v>
      </c>
      <c r="CS35" s="72">
        <v>0.530603593375448</v>
      </c>
      <c r="CT35" s="72">
        <v>0.530603593375448</v>
      </c>
      <c r="CU35" s="72">
        <v>0.507588034424824</v>
      </c>
      <c r="CV35" s="72">
        <v>0.507588034424824</v>
      </c>
      <c r="CW35" s="72">
        <v>0.507588034424824</v>
      </c>
      <c r="CX35" s="72">
        <v>0.507588034424824</v>
      </c>
      <c r="CY35" s="72">
        <v>0.49366279384179</v>
      </c>
      <c r="CZ35" s="72">
        <v>0.49366279384179</v>
      </c>
      <c r="DA35" s="72">
        <v>0.49366279384179</v>
      </c>
      <c r="DB35" s="72">
        <v>0.49366279384179</v>
      </c>
      <c r="DC35" s="72">
        <v>0.523876120154674</v>
      </c>
      <c r="DD35" s="72">
        <v>0.523876120154674</v>
      </c>
      <c r="DE35" s="72">
        <v>0.523876120154674</v>
      </c>
      <c r="DF35" s="72">
        <v>0.523876120154674</v>
      </c>
      <c r="DG35" s="72">
        <v>0.529837527100931</v>
      </c>
      <c r="DH35" s="72">
        <v>0.529837527100931</v>
      </c>
      <c r="DI35" s="72">
        <v>0.529837527100931</v>
      </c>
      <c r="DJ35" s="72">
        <v>0.529837527100931</v>
      </c>
      <c r="DK35" s="72">
        <v>0.509836139657169</v>
      </c>
      <c r="DL35" s="72">
        <v>0.509836139657169</v>
      </c>
      <c r="DM35" s="72">
        <v>0.509836139657169</v>
      </c>
      <c r="DN35" s="72">
        <v>0.509836139657169</v>
      </c>
      <c r="DO35" s="72">
        <v>0.516122739202683</v>
      </c>
      <c r="DP35" s="72">
        <v>0.516122739202683</v>
      </c>
      <c r="DQ35" s="72">
        <v>0.516122739202683</v>
      </c>
      <c r="DR35" s="72">
        <v>0.516122739202683</v>
      </c>
      <c r="DS35" s="72">
        <v>0.490527615262584</v>
      </c>
      <c r="DT35" s="72">
        <v>0.490527615262584</v>
      </c>
      <c r="DU35" s="72">
        <v>0.490527615262584</v>
      </c>
      <c r="DV35" s="72">
        <v>0.490527615262584</v>
      </c>
      <c r="DW35" s="72">
        <v>0.51408540669657</v>
      </c>
      <c r="DX35" s="72">
        <v>0.51408540669657</v>
      </c>
      <c r="DY35" s="72">
        <v>0.51408540669657</v>
      </c>
      <c r="DZ35" s="72">
        <v>0.51408540669657</v>
      </c>
      <c r="EA35" s="72">
        <v>0.3304</v>
      </c>
      <c r="EB35" s="72">
        <v>0.55663</v>
      </c>
      <c r="EC35" s="72">
        <v>0.56846</v>
      </c>
      <c r="ED35" s="72">
        <v>0.42898</v>
      </c>
      <c r="EE35" s="72">
        <v>0.34489</v>
      </c>
      <c r="EF35" s="72">
        <v>0.5056</v>
      </c>
      <c r="EG35" s="72">
        <v>0.55726</v>
      </c>
      <c r="EH35" s="72">
        <v>0.40066</v>
      </c>
      <c r="EI35" s="72">
        <v>0.3018</v>
      </c>
      <c r="EJ35" s="72">
        <v>0.51527</v>
      </c>
      <c r="EK35" s="72">
        <v>0.5616</v>
      </c>
      <c r="EL35" s="72">
        <v>0.35216</v>
      </c>
      <c r="EM35" s="72">
        <v>0.3122</v>
      </c>
      <c r="EN35" s="72">
        <v>0.5367</v>
      </c>
      <c r="EO35" s="72">
        <v>0.51652</v>
      </c>
      <c r="EP35" s="72">
        <v>0.35808</v>
      </c>
      <c r="EQ35" s="72">
        <v>0.26608</v>
      </c>
      <c r="ER35" s="72">
        <v>0.44075</v>
      </c>
      <c r="ES35" s="72">
        <v>0.43672</v>
      </c>
      <c r="ET35" s="72">
        <v>0.327211039725603</v>
      </c>
      <c r="EU35" s="72">
        <v>0.266452286833467</v>
      </c>
      <c r="EV35" s="72">
        <v>0.51682</v>
      </c>
      <c r="EW35" s="72">
        <v>0.57157018</v>
      </c>
      <c r="EX35" s="72">
        <v>0.31789</v>
      </c>
      <c r="EY35" s="72">
        <v>0.28696</v>
      </c>
      <c r="EZ35" s="72">
        <v>0.43277</v>
      </c>
      <c r="FA35" s="72">
        <v>0.50301382568</v>
      </c>
      <c r="FB35" s="72">
        <v>0.33967</v>
      </c>
      <c r="FC35" s="72">
        <v>0.23249</v>
      </c>
      <c r="FD35" s="72">
        <v>0.449235700931837</v>
      </c>
      <c r="FE35" s="72">
        <v>0.505187458439214</v>
      </c>
      <c r="FF35" s="72">
        <v>0.360378076777698</v>
      </c>
      <c r="FG35" s="72">
        <v>0.29958410802198</v>
      </c>
      <c r="FH35" s="72">
        <v>0.417600425350762</v>
      </c>
      <c r="FI35" s="72">
        <v>0.537447286737469</v>
      </c>
      <c r="FJ35" s="72">
        <v>0.377212925232914</v>
      </c>
      <c r="FK35" s="72">
        <v>0.265953570436493</v>
      </c>
      <c r="FL35" s="72">
        <v>0.466161828564445</v>
      </c>
      <c r="FM35" s="72">
        <v>0.556634040533133</v>
      </c>
      <c r="FN35" s="72">
        <v>0.359413339988731</v>
      </c>
      <c r="FO35" s="72">
        <v>0.237558726351424</v>
      </c>
      <c r="FP35" s="72">
        <v>0.416440917749751</v>
      </c>
      <c r="FQ35" s="72">
        <v>0.552290910285662</v>
      </c>
      <c r="FR35" s="72">
        <v>0.0785497462966378</v>
      </c>
      <c r="FS35" s="72">
        <v>0.263087019878419</v>
      </c>
      <c r="FT35" s="72">
        <v>0.420588108484126</v>
      </c>
      <c r="FU35" s="72">
        <v>0.458300342961674</v>
      </c>
      <c r="FV35" s="72">
        <v>0.307759036744698</v>
      </c>
      <c r="FW35" s="72">
        <v>0.202128172071779</v>
      </c>
      <c r="FX35" s="72">
        <v>0.375577994286248</v>
      </c>
      <c r="FY35" s="72">
        <v>0.463528170292671</v>
      </c>
      <c r="FZ35" s="72">
        <v>0.318060308666062</v>
      </c>
      <c r="GA35" s="72">
        <v>0.222297843908208</v>
      </c>
      <c r="GB35" s="72">
        <v>0.371621077412347</v>
      </c>
      <c r="GC35" s="72">
        <v>0.45536679286325</v>
      </c>
      <c r="GD35" s="72">
        <v>0.300530971436679</v>
      </c>
      <c r="GE35" s="72">
        <v>0.251242263525505</v>
      </c>
      <c r="GF35" s="72">
        <v>0.373152085022828</v>
      </c>
      <c r="GG35" s="72">
        <v>0.4789216384036</v>
      </c>
      <c r="GH35" s="72">
        <v>0.3141517861224</v>
      </c>
      <c r="GI35" s="72">
        <v>0.242692965764</v>
      </c>
      <c r="GJ35" s="72">
        <v>0.3161909985932</v>
      </c>
      <c r="GK35" s="72">
        <v>0.4736848188104</v>
      </c>
      <c r="GL35" s="72">
        <v>0.2740456453144</v>
      </c>
      <c r="GM35" s="72">
        <v>0.1974585643064</v>
      </c>
      <c r="GN35" s="72">
        <v>0.2500455689528</v>
      </c>
      <c r="GO35" s="72">
        <v>0.3049966541456</v>
      </c>
      <c r="GP35" s="72">
        <v>0.2541465032328</v>
      </c>
      <c r="GQ35" s="72">
        <v>0.1989097574328</v>
      </c>
      <c r="GR35" s="121"/>
    </row>
    <row r="36" spans="1:200" ht="14.25" outlineLevel="1">
      <c r="A36" s="77" t="s">
        <v>3</v>
      </c>
      <c r="B36" s="120"/>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v>13.803824224927983</v>
      </c>
      <c r="BP36" s="72">
        <v>13.803824224927983</v>
      </c>
      <c r="BQ36" s="72">
        <v>13.803824224927983</v>
      </c>
      <c r="BR36" s="72">
        <v>13.803824224927983</v>
      </c>
      <c r="BS36" s="72">
        <v>14.286834309186876</v>
      </c>
      <c r="BT36" s="72">
        <v>14.286834309186876</v>
      </c>
      <c r="BU36" s="72">
        <v>14.286834309186876</v>
      </c>
      <c r="BV36" s="72">
        <v>14.286834309186876</v>
      </c>
      <c r="BW36" s="72">
        <v>14.606450252005263</v>
      </c>
      <c r="BX36" s="72">
        <v>14.606450252005263</v>
      </c>
      <c r="BY36" s="72">
        <v>14.606450252005263</v>
      </c>
      <c r="BZ36" s="72">
        <v>14.606450252005263</v>
      </c>
      <c r="CA36" s="72">
        <v>14.83804481853848</v>
      </c>
      <c r="CB36" s="72">
        <v>14.83804481853848</v>
      </c>
      <c r="CC36" s="72">
        <v>14.83804481853848</v>
      </c>
      <c r="CD36" s="72">
        <v>14.83804481853848</v>
      </c>
      <c r="CE36" s="72">
        <v>15.391935700506739</v>
      </c>
      <c r="CF36" s="72">
        <v>15.391935700506739</v>
      </c>
      <c r="CG36" s="72">
        <v>15.391935700506739</v>
      </c>
      <c r="CH36" s="72">
        <v>15.391935700506739</v>
      </c>
      <c r="CI36" s="72">
        <v>14.913807664266043</v>
      </c>
      <c r="CJ36" s="72">
        <v>14.913807664266043</v>
      </c>
      <c r="CK36" s="72">
        <v>14.913807664266043</v>
      </c>
      <c r="CL36" s="72">
        <v>14.913807664266043</v>
      </c>
      <c r="CM36" s="72">
        <v>15.420287014911711</v>
      </c>
      <c r="CN36" s="72">
        <v>15.420287014911711</v>
      </c>
      <c r="CO36" s="72">
        <v>15.420287014911711</v>
      </c>
      <c r="CP36" s="72">
        <v>15.420287014911711</v>
      </c>
      <c r="CQ36" s="72">
        <v>14.389048071878912</v>
      </c>
      <c r="CR36" s="72">
        <v>14.389048071878912</v>
      </c>
      <c r="CS36" s="72">
        <v>14.389048071878912</v>
      </c>
      <c r="CT36" s="72">
        <v>14.389048071878912</v>
      </c>
      <c r="CU36" s="72">
        <v>13.537958821007816</v>
      </c>
      <c r="CV36" s="72">
        <v>13.537958821007816</v>
      </c>
      <c r="CW36" s="72">
        <v>13.537958821007816</v>
      </c>
      <c r="CX36" s="72">
        <v>13.537958821007816</v>
      </c>
      <c r="CY36" s="72">
        <v>14.316429133501195</v>
      </c>
      <c r="CZ36" s="72">
        <v>14.316429133501195</v>
      </c>
      <c r="DA36" s="72">
        <v>14.316429133501195</v>
      </c>
      <c r="DB36" s="72">
        <v>14.316429133501195</v>
      </c>
      <c r="DC36" s="72">
        <v>15.723859751509803</v>
      </c>
      <c r="DD36" s="72">
        <v>15.723859751509803</v>
      </c>
      <c r="DE36" s="72">
        <v>15.723859751509803</v>
      </c>
      <c r="DF36" s="72">
        <v>15.723859751509803</v>
      </c>
      <c r="DG36" s="72">
        <v>15.090656981854355</v>
      </c>
      <c r="DH36" s="72">
        <v>15.090656981854355</v>
      </c>
      <c r="DI36" s="72">
        <v>15.090656981854355</v>
      </c>
      <c r="DJ36" s="72">
        <v>15.090656981854355</v>
      </c>
      <c r="DK36" s="72">
        <v>16.062523849686926</v>
      </c>
      <c r="DL36" s="72">
        <v>16.062523849686926</v>
      </c>
      <c r="DM36" s="72">
        <v>16.062523849686926</v>
      </c>
      <c r="DN36" s="72">
        <v>16.062523849686926</v>
      </c>
      <c r="DO36" s="72">
        <v>11.204822116022413</v>
      </c>
      <c r="DP36" s="72">
        <v>11.204822116022413</v>
      </c>
      <c r="DQ36" s="72">
        <v>11.204822116022413</v>
      </c>
      <c r="DR36" s="72">
        <v>11.204822116022413</v>
      </c>
      <c r="DS36" s="72">
        <v>11.44022584317158</v>
      </c>
      <c r="DT36" s="72">
        <v>11.44022584317158</v>
      </c>
      <c r="DU36" s="72">
        <v>11.44022584317158</v>
      </c>
      <c r="DV36" s="72">
        <v>11.44022584317158</v>
      </c>
      <c r="DW36" s="72">
        <v>8.49156637051669</v>
      </c>
      <c r="DX36" s="72">
        <v>8.49156637051669</v>
      </c>
      <c r="DY36" s="72">
        <v>8.49156637051669</v>
      </c>
      <c r="DZ36" s="72">
        <v>8.49156637051669</v>
      </c>
      <c r="EA36" s="72">
        <v>7.60690987003692</v>
      </c>
      <c r="EB36" s="72">
        <v>8.27713174520858</v>
      </c>
      <c r="EC36" s="72">
        <v>8.44491055215245</v>
      </c>
      <c r="ED36" s="72">
        <v>8.481962219818891</v>
      </c>
      <c r="EE36" s="72">
        <v>9.09638816854355</v>
      </c>
      <c r="EF36" s="72">
        <v>8.36485950743387</v>
      </c>
      <c r="EG36" s="72">
        <v>9.06889395624837</v>
      </c>
      <c r="EH36" s="72">
        <v>7.93745016967047</v>
      </c>
      <c r="EI36" s="72">
        <v>7.771080250880881</v>
      </c>
      <c r="EJ36" s="72">
        <v>8.48035825565874</v>
      </c>
      <c r="EK36" s="72">
        <v>8.95415001619512</v>
      </c>
      <c r="EL36" s="72">
        <v>9.090234803054612</v>
      </c>
      <c r="EM36" s="72">
        <v>9.35506846088684</v>
      </c>
      <c r="EN36" s="72">
        <v>10.33634089444798</v>
      </c>
      <c r="EO36" s="72">
        <v>10.288643359214301</v>
      </c>
      <c r="EP36" s="72">
        <v>10.974722264364052</v>
      </c>
      <c r="EQ36" s="72">
        <v>10.81910768756369</v>
      </c>
      <c r="ER36" s="72">
        <v>10.86354692075506</v>
      </c>
      <c r="ES36" s="72">
        <v>10.824990655559091</v>
      </c>
      <c r="ET36" s="72">
        <v>12.207159651179339</v>
      </c>
      <c r="EU36" s="72">
        <v>10.729503168721633</v>
      </c>
      <c r="EV36" s="72">
        <v>11.146936735713924</v>
      </c>
      <c r="EW36" s="72">
        <v>11.603937369838295</v>
      </c>
      <c r="EX36" s="72">
        <v>11.485824108249481</v>
      </c>
      <c r="EY36" s="72">
        <v>10.759568761677825</v>
      </c>
      <c r="EZ36" s="72">
        <v>11.706382092222889</v>
      </c>
      <c r="FA36" s="72">
        <v>14.083386011238986</v>
      </c>
      <c r="FB36" s="72">
        <v>14.183135636272183</v>
      </c>
      <c r="FC36" s="72">
        <v>11.97314115406759</v>
      </c>
      <c r="FD36" s="72">
        <v>13.501596720776492</v>
      </c>
      <c r="FE36" s="72">
        <v>14.1023996334247</v>
      </c>
      <c r="FF36" s="72">
        <v>15.385147640570072</v>
      </c>
      <c r="FG36" s="72">
        <v>15.195862953906442</v>
      </c>
      <c r="FH36" s="72">
        <v>16.213963410907873</v>
      </c>
      <c r="FI36" s="72">
        <v>18.170196908948746</v>
      </c>
      <c r="FJ36" s="72">
        <v>17.316341399515068</v>
      </c>
      <c r="FK36" s="72">
        <v>14.806405504472595</v>
      </c>
      <c r="FL36" s="72">
        <v>14.781213066332176</v>
      </c>
      <c r="FM36" s="72">
        <v>15.743739839402092</v>
      </c>
      <c r="FN36" s="72">
        <v>15.664084628635914</v>
      </c>
      <c r="FO36" s="72">
        <v>15.576331562139433</v>
      </c>
      <c r="FP36" s="72">
        <v>16.557564124738885</v>
      </c>
      <c r="FQ36" s="72">
        <v>17.256712802381713</v>
      </c>
      <c r="FR36" s="72">
        <v>13.410250133238897</v>
      </c>
      <c r="FS36" s="72">
        <v>15.46688386688068</v>
      </c>
      <c r="FT36" s="72">
        <v>15.512237253402056</v>
      </c>
      <c r="FU36" s="72">
        <v>15.742308641881337</v>
      </c>
      <c r="FV36" s="72">
        <v>17.13815083498343</v>
      </c>
      <c r="FW36" s="72">
        <v>15.199111106747035</v>
      </c>
      <c r="FX36" s="72">
        <v>12.365298872208067</v>
      </c>
      <c r="FY36" s="72">
        <v>16.65514997393023</v>
      </c>
      <c r="FZ36" s="72">
        <v>17.219327256042813</v>
      </c>
      <c r="GA36" s="72">
        <v>17.605538912807685</v>
      </c>
      <c r="GB36" s="72">
        <v>16.040167982214125</v>
      </c>
      <c r="GC36" s="72">
        <v>16.245933542670663</v>
      </c>
      <c r="GD36" s="72">
        <v>17.70160418379971</v>
      </c>
      <c r="GE36" s="72">
        <v>15.136795895651415</v>
      </c>
      <c r="GF36" s="72">
        <v>14.569211361150243</v>
      </c>
      <c r="GG36" s="72">
        <v>14.659307188906896</v>
      </c>
      <c r="GH36" s="72">
        <v>16.30252935340131</v>
      </c>
      <c r="GI36" s="72">
        <v>13.859077450855636</v>
      </c>
      <c r="GJ36" s="72">
        <v>12.467187783602203</v>
      </c>
      <c r="GK36" s="72">
        <v>11.801447320654264</v>
      </c>
      <c r="GL36" s="72">
        <v>14.545487780253678</v>
      </c>
      <c r="GM36" s="72">
        <v>13.682337394148222</v>
      </c>
      <c r="GN36" s="72">
        <v>11.301987725969065</v>
      </c>
      <c r="GO36" s="72">
        <v>10.80357622052868</v>
      </c>
      <c r="GP36" s="72">
        <v>12.128679259286391</v>
      </c>
      <c r="GQ36" s="72">
        <v>13.17521001048017</v>
      </c>
      <c r="GR36" s="121"/>
    </row>
    <row r="37" spans="1:200" ht="14.25" outlineLevel="1">
      <c r="A37" s="79" t="s">
        <v>30</v>
      </c>
      <c r="B37" s="113"/>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80">
        <v>2.05588180397133</v>
      </c>
      <c r="BP37" s="80">
        <v>2.05588180397133</v>
      </c>
      <c r="BQ37" s="80">
        <v>2.05588180397133</v>
      </c>
      <c r="BR37" s="80">
        <v>2.05588180397133</v>
      </c>
      <c r="BS37" s="80">
        <v>2.1118377062252</v>
      </c>
      <c r="BT37" s="80">
        <v>2.1118377062252</v>
      </c>
      <c r="BU37" s="80">
        <v>2.1118377062252</v>
      </c>
      <c r="BV37" s="80">
        <v>2.1118377062252</v>
      </c>
      <c r="BW37" s="80">
        <v>2.12817374238918</v>
      </c>
      <c r="BX37" s="80">
        <v>2.12817374238918</v>
      </c>
      <c r="BY37" s="80">
        <v>2.12817374238918</v>
      </c>
      <c r="BZ37" s="80">
        <v>2.12817374238918</v>
      </c>
      <c r="CA37" s="80">
        <v>2.21813045136809</v>
      </c>
      <c r="CB37" s="80">
        <v>2.21813045136809</v>
      </c>
      <c r="CC37" s="80">
        <v>2.21813045136809</v>
      </c>
      <c r="CD37" s="80">
        <v>2.21813045136809</v>
      </c>
      <c r="CE37" s="80">
        <v>2.30977552532153</v>
      </c>
      <c r="CF37" s="80">
        <v>2.30977552532153</v>
      </c>
      <c r="CG37" s="80">
        <v>2.30977552532153</v>
      </c>
      <c r="CH37" s="80">
        <v>2.30977552532153</v>
      </c>
      <c r="CI37" s="80">
        <v>2.41930017002859</v>
      </c>
      <c r="CJ37" s="80">
        <v>2.41930017002859</v>
      </c>
      <c r="CK37" s="80">
        <v>2.41930017002859</v>
      </c>
      <c r="CL37" s="80">
        <v>2.41930017002859</v>
      </c>
      <c r="CM37" s="80">
        <v>2.48216801881364</v>
      </c>
      <c r="CN37" s="80">
        <v>2.48216801881364</v>
      </c>
      <c r="CO37" s="80">
        <v>2.48216801881364</v>
      </c>
      <c r="CP37" s="80">
        <v>2.48216801881364</v>
      </c>
      <c r="CQ37" s="80">
        <v>2.63377632128325</v>
      </c>
      <c r="CR37" s="80">
        <v>2.63377632128325</v>
      </c>
      <c r="CS37" s="80">
        <v>2.63377632128325</v>
      </c>
      <c r="CT37" s="80">
        <v>2.63377632128325</v>
      </c>
      <c r="CU37" s="80">
        <v>2.57407466218115</v>
      </c>
      <c r="CV37" s="80">
        <v>2.57407466218115</v>
      </c>
      <c r="CW37" s="80">
        <v>2.57407466218115</v>
      </c>
      <c r="CX37" s="80">
        <v>2.57407466218115</v>
      </c>
      <c r="CY37" s="80">
        <v>2.49529080926762</v>
      </c>
      <c r="CZ37" s="80">
        <v>2.49529080926762</v>
      </c>
      <c r="DA37" s="80">
        <v>2.49529080926762</v>
      </c>
      <c r="DB37" s="80">
        <v>2.49529080926762</v>
      </c>
      <c r="DC37" s="80">
        <v>2.65481444479029</v>
      </c>
      <c r="DD37" s="80">
        <v>2.65481444479029</v>
      </c>
      <c r="DE37" s="80">
        <v>2.65481444479029</v>
      </c>
      <c r="DF37" s="80">
        <v>2.65481444479029</v>
      </c>
      <c r="DG37" s="80">
        <v>2.78198857589445</v>
      </c>
      <c r="DH37" s="80">
        <v>2.78198857589445</v>
      </c>
      <c r="DI37" s="80">
        <v>2.78198857589445</v>
      </c>
      <c r="DJ37" s="80">
        <v>2.78198857589445</v>
      </c>
      <c r="DK37" s="80">
        <v>2.83301324141871</v>
      </c>
      <c r="DL37" s="80">
        <v>2.83301324141871</v>
      </c>
      <c r="DM37" s="80">
        <v>2.83301324141871</v>
      </c>
      <c r="DN37" s="80">
        <v>2.83301324141871</v>
      </c>
      <c r="DO37" s="80">
        <v>2.70656153083098</v>
      </c>
      <c r="DP37" s="80">
        <v>2.70656153083098</v>
      </c>
      <c r="DQ37" s="80">
        <v>2.70656153083098</v>
      </c>
      <c r="DR37" s="80">
        <v>2.70656153083098</v>
      </c>
      <c r="DS37" s="80">
        <v>2.79474715750535</v>
      </c>
      <c r="DT37" s="80">
        <v>2.79474715750535</v>
      </c>
      <c r="DU37" s="80">
        <v>2.79474715750535</v>
      </c>
      <c r="DV37" s="80">
        <v>2.79474715750535</v>
      </c>
      <c r="DW37" s="80">
        <v>2.7113271058019</v>
      </c>
      <c r="DX37" s="80">
        <v>2.7113271058019</v>
      </c>
      <c r="DY37" s="80">
        <v>2.7113271058019</v>
      </c>
      <c r="DZ37" s="80">
        <v>2.7113271058019</v>
      </c>
      <c r="EA37" s="80">
        <v>2.305388284</v>
      </c>
      <c r="EB37" s="80">
        <v>1.740026694</v>
      </c>
      <c r="EC37" s="80">
        <v>2.147206694</v>
      </c>
      <c r="ED37" s="80">
        <v>3.025016694</v>
      </c>
      <c r="EE37" s="80">
        <v>3.876696694</v>
      </c>
      <c r="EF37" s="80">
        <v>2.125844034</v>
      </c>
      <c r="EG37" s="80">
        <v>2.287414034</v>
      </c>
      <c r="EH37" s="80">
        <v>3.026604034</v>
      </c>
      <c r="EI37" s="80">
        <v>2.315334034</v>
      </c>
      <c r="EJ37" s="80">
        <v>1.729642942</v>
      </c>
      <c r="EK37" s="80">
        <v>2.181712942</v>
      </c>
      <c r="EL37" s="80">
        <v>2.794692942</v>
      </c>
      <c r="EM37" s="80">
        <v>2.533482942</v>
      </c>
      <c r="EN37" s="80">
        <v>2.307771964</v>
      </c>
      <c r="EO37" s="80">
        <v>2.024664267</v>
      </c>
      <c r="EP37" s="80">
        <v>3.817461536</v>
      </c>
      <c r="EQ37" s="80">
        <v>3.967362596</v>
      </c>
      <c r="ER37" s="80">
        <v>3.349091988</v>
      </c>
      <c r="ES37" s="80">
        <v>3.1477120276</v>
      </c>
      <c r="ET37" s="80">
        <v>4.69554937952132</v>
      </c>
      <c r="EU37" s="80">
        <v>3.547875988</v>
      </c>
      <c r="EV37" s="80">
        <v>3.190270016</v>
      </c>
      <c r="EW37" s="80">
        <v>3.805819536</v>
      </c>
      <c r="EX37" s="80">
        <v>4.637869536</v>
      </c>
      <c r="EY37" s="80">
        <v>4.414349536</v>
      </c>
      <c r="EZ37" s="80">
        <v>3.773818476</v>
      </c>
      <c r="FA37" s="80">
        <v>3.93213392931</v>
      </c>
      <c r="FB37" s="80">
        <v>4.51779319563</v>
      </c>
      <c r="FC37" s="80">
        <v>3.795038476</v>
      </c>
      <c r="FD37" s="80">
        <v>3.13843408506284</v>
      </c>
      <c r="FE37" s="80">
        <v>3.71463750046766</v>
      </c>
      <c r="FF37" s="80">
        <v>4.5338945996067</v>
      </c>
      <c r="FG37" s="80">
        <v>3.89733379199191</v>
      </c>
      <c r="FH37" s="80">
        <v>3.00944863382503</v>
      </c>
      <c r="FI37" s="80">
        <v>3.95027263966138</v>
      </c>
      <c r="FJ37" s="80">
        <v>4.96897650947436</v>
      </c>
      <c r="FK37" s="80">
        <v>4.43427236384648</v>
      </c>
      <c r="FL37" s="80">
        <v>3.22447947307228</v>
      </c>
      <c r="FM37" s="80">
        <v>4.08905834283311</v>
      </c>
      <c r="FN37" s="80">
        <v>5.28860487714395</v>
      </c>
      <c r="FO37" s="80">
        <v>4.28572641533973</v>
      </c>
      <c r="FP37" s="80">
        <v>3.32413500398945</v>
      </c>
      <c r="FQ37" s="80">
        <v>4.00194278309703</v>
      </c>
      <c r="FR37" s="80">
        <v>2.50815341000484</v>
      </c>
      <c r="FS37" s="80">
        <v>4.26999000280744</v>
      </c>
      <c r="FT37" s="80">
        <v>3.4087264192781</v>
      </c>
      <c r="FU37" s="80">
        <v>4.40128017322977</v>
      </c>
      <c r="FV37" s="80">
        <v>5.11545223241614</v>
      </c>
      <c r="FW37" s="80">
        <v>3.81400397844172</v>
      </c>
      <c r="FX37" s="80">
        <v>3.68521618422697</v>
      </c>
      <c r="FY37" s="80">
        <v>3.91559517330367</v>
      </c>
      <c r="FZ37" s="80">
        <v>6.8983508273959</v>
      </c>
      <c r="GA37" s="80">
        <v>7.16526462205429</v>
      </c>
      <c r="GB37" s="80">
        <v>4.68868240877104</v>
      </c>
      <c r="GC37" s="80">
        <v>4.28715415588408</v>
      </c>
      <c r="GD37" s="80">
        <v>5.59516476028737</v>
      </c>
      <c r="GE37" s="80">
        <v>4.54796386230957</v>
      </c>
      <c r="GF37" s="80">
        <v>4.09110034813377</v>
      </c>
      <c r="GG37" s="80">
        <v>5.10198018726299</v>
      </c>
      <c r="GH37" s="80">
        <v>5.98618346953681</v>
      </c>
      <c r="GI37" s="80">
        <v>4.87860071261761</v>
      </c>
      <c r="GJ37" s="80">
        <v>4.18666118196745</v>
      </c>
      <c r="GK37" s="80">
        <v>4.66884685396745</v>
      </c>
      <c r="GL37" s="80">
        <v>5.65963214956745</v>
      </c>
      <c r="GM37" s="80">
        <v>4.79602683476745</v>
      </c>
      <c r="GN37" s="80">
        <v>4.60914182596745</v>
      </c>
      <c r="GO37" s="80">
        <v>4.39382609876745</v>
      </c>
      <c r="GP37" s="80">
        <v>3.40299120396745</v>
      </c>
      <c r="GQ37" s="80">
        <v>4.88032428467505</v>
      </c>
      <c r="GR37" s="121"/>
    </row>
    <row r="38" spans="1:200" ht="14.25" outlineLevel="1">
      <c r="A38" s="81" t="s">
        <v>86</v>
      </c>
      <c r="B38" s="113"/>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80">
        <v>1.51479136742589</v>
      </c>
      <c r="BP38" s="80">
        <v>1.51479136742589</v>
      </c>
      <c r="BQ38" s="80">
        <v>1.51479136742589</v>
      </c>
      <c r="BR38" s="80">
        <v>1.51479136742589</v>
      </c>
      <c r="BS38" s="80">
        <v>1.50242193932827</v>
      </c>
      <c r="BT38" s="80">
        <v>1.50242193932827</v>
      </c>
      <c r="BU38" s="80">
        <v>1.50242193932827</v>
      </c>
      <c r="BV38" s="80">
        <v>1.50242193932827</v>
      </c>
      <c r="BW38" s="80">
        <v>1.44731037353728</v>
      </c>
      <c r="BX38" s="80">
        <v>1.44731037353728</v>
      </c>
      <c r="BY38" s="80">
        <v>1.44731037353728</v>
      </c>
      <c r="BZ38" s="80">
        <v>1.44731037353728</v>
      </c>
      <c r="CA38" s="80">
        <v>1.53453512969368</v>
      </c>
      <c r="CB38" s="80">
        <v>1.53453512969368</v>
      </c>
      <c r="CC38" s="80">
        <v>1.53453512969368</v>
      </c>
      <c r="CD38" s="80">
        <v>1.53453512969368</v>
      </c>
      <c r="CE38" s="80">
        <v>1.60604810403944</v>
      </c>
      <c r="CF38" s="80">
        <v>1.60604810403944</v>
      </c>
      <c r="CG38" s="80">
        <v>1.60604810403944</v>
      </c>
      <c r="CH38" s="80">
        <v>1.60604810403944</v>
      </c>
      <c r="CI38" s="80">
        <v>1.64714806712301</v>
      </c>
      <c r="CJ38" s="80">
        <v>1.64714806712301</v>
      </c>
      <c r="CK38" s="80">
        <v>1.64714806712301</v>
      </c>
      <c r="CL38" s="80">
        <v>1.64714806712301</v>
      </c>
      <c r="CM38" s="80">
        <v>1.63407138873019</v>
      </c>
      <c r="CN38" s="80">
        <v>1.63407138873019</v>
      </c>
      <c r="CO38" s="80">
        <v>1.63407138873019</v>
      </c>
      <c r="CP38" s="80">
        <v>1.63407138873019</v>
      </c>
      <c r="CQ38" s="80">
        <v>1.63853768457877</v>
      </c>
      <c r="CR38" s="80">
        <v>1.63853768457877</v>
      </c>
      <c r="CS38" s="80">
        <v>1.63853768457877</v>
      </c>
      <c r="CT38" s="80">
        <v>1.63853768457877</v>
      </c>
      <c r="CU38" s="80">
        <v>1.57618019695022</v>
      </c>
      <c r="CV38" s="80">
        <v>1.57618019695022</v>
      </c>
      <c r="CW38" s="80">
        <v>1.57618019695022</v>
      </c>
      <c r="CX38" s="80">
        <v>1.57618019695022</v>
      </c>
      <c r="CY38" s="80">
        <v>1.60387402299495</v>
      </c>
      <c r="CZ38" s="80">
        <v>1.60387402299495</v>
      </c>
      <c r="DA38" s="80">
        <v>1.60387402299495</v>
      </c>
      <c r="DB38" s="80">
        <v>1.60387402299495</v>
      </c>
      <c r="DC38" s="80">
        <v>1.67145886061177</v>
      </c>
      <c r="DD38" s="80">
        <v>1.67145886061177</v>
      </c>
      <c r="DE38" s="80">
        <v>1.67145886061177</v>
      </c>
      <c r="DF38" s="80">
        <v>1.67145886061177</v>
      </c>
      <c r="DG38" s="80">
        <v>1.6540737555942</v>
      </c>
      <c r="DH38" s="80">
        <v>1.6540737555942</v>
      </c>
      <c r="DI38" s="80">
        <v>1.6540737555942</v>
      </c>
      <c r="DJ38" s="80">
        <v>1.6540737555942</v>
      </c>
      <c r="DK38" s="80">
        <v>1.64254745626587</v>
      </c>
      <c r="DL38" s="80">
        <v>1.64254745626587</v>
      </c>
      <c r="DM38" s="80">
        <v>1.64254745626587</v>
      </c>
      <c r="DN38" s="80">
        <v>1.64254745626587</v>
      </c>
      <c r="DO38" s="80">
        <v>1.46288905905143</v>
      </c>
      <c r="DP38" s="80">
        <v>1.46288905905143</v>
      </c>
      <c r="DQ38" s="80">
        <v>1.46288905905143</v>
      </c>
      <c r="DR38" s="80">
        <v>1.46288905905143</v>
      </c>
      <c r="DS38" s="80">
        <v>1.73035105995744</v>
      </c>
      <c r="DT38" s="80">
        <v>1.73035105995744</v>
      </c>
      <c r="DU38" s="80">
        <v>1.73035105995744</v>
      </c>
      <c r="DV38" s="80">
        <v>1.73035105995744</v>
      </c>
      <c r="DW38" s="80">
        <v>1.60336746310419</v>
      </c>
      <c r="DX38" s="80">
        <v>1.60336746310419</v>
      </c>
      <c r="DY38" s="80">
        <v>1.60336746310419</v>
      </c>
      <c r="DZ38" s="80">
        <v>1.60336746310419</v>
      </c>
      <c r="EA38" s="80">
        <v>1.255564</v>
      </c>
      <c r="EB38" s="80">
        <v>1.554267</v>
      </c>
      <c r="EC38" s="80">
        <v>1.66143</v>
      </c>
      <c r="ED38" s="80">
        <v>1.224587</v>
      </c>
      <c r="EE38" s="80">
        <v>1.086944</v>
      </c>
      <c r="EF38" s="80">
        <v>1.38413</v>
      </c>
      <c r="EG38" s="80">
        <v>1.576851</v>
      </c>
      <c r="EH38" s="80">
        <v>1.254598</v>
      </c>
      <c r="EI38" s="80">
        <v>1.037701</v>
      </c>
      <c r="EJ38" s="80">
        <v>1.369985</v>
      </c>
      <c r="EK38" s="80">
        <v>1.493463</v>
      </c>
      <c r="EL38" s="80">
        <v>1.019495</v>
      </c>
      <c r="EM38" s="80">
        <v>0.99329</v>
      </c>
      <c r="EN38" s="80">
        <v>1.24207</v>
      </c>
      <c r="EO38" s="80">
        <v>1.404417</v>
      </c>
      <c r="EP38" s="80">
        <v>1.1833032</v>
      </c>
      <c r="EQ38" s="80">
        <v>1.0262361</v>
      </c>
      <c r="ER38" s="80">
        <v>1.32825</v>
      </c>
      <c r="ES38" s="80">
        <v>1.440571</v>
      </c>
      <c r="ET38" s="80">
        <v>1.04975254011057</v>
      </c>
      <c r="EU38" s="80">
        <v>1.023876</v>
      </c>
      <c r="EV38" s="80">
        <v>1.431631</v>
      </c>
      <c r="EW38" s="80">
        <v>1.400615</v>
      </c>
      <c r="EX38" s="80">
        <v>1.169715</v>
      </c>
      <c r="EY38" s="80">
        <v>1.145751</v>
      </c>
      <c r="EZ38" s="80">
        <v>1.550529</v>
      </c>
      <c r="FA38" s="80">
        <v>1.662325</v>
      </c>
      <c r="FB38" s="80">
        <v>1.09401647759722</v>
      </c>
      <c r="FC38" s="80">
        <v>0.969919</v>
      </c>
      <c r="FD38" s="80">
        <v>0.985566620244312</v>
      </c>
      <c r="FE38" s="80">
        <v>1.12394430637009</v>
      </c>
      <c r="FF38" s="80">
        <v>0.862342903249107</v>
      </c>
      <c r="FG38" s="80">
        <v>0.730645429889826</v>
      </c>
      <c r="FH38" s="80">
        <v>1.0081099575638</v>
      </c>
      <c r="FI38" s="80">
        <v>1.25695363634792</v>
      </c>
      <c r="FJ38" s="80">
        <v>0.974626779780054</v>
      </c>
      <c r="FK38" s="80">
        <v>0.765500396725842</v>
      </c>
      <c r="FL38" s="80">
        <v>0.946998272199472</v>
      </c>
      <c r="FM38" s="80">
        <v>1.08633044064506</v>
      </c>
      <c r="FN38" s="80">
        <v>1.04779419229753</v>
      </c>
      <c r="FO38" s="80">
        <v>0.954435360170144</v>
      </c>
      <c r="FP38" s="80">
        <v>1.15935633895122</v>
      </c>
      <c r="FQ38" s="80">
        <v>1.35310555595649</v>
      </c>
      <c r="FR38" s="80">
        <v>0.0469876988138812</v>
      </c>
      <c r="FS38" s="80">
        <v>0.951024916508622</v>
      </c>
      <c r="FT38" s="80">
        <v>1.18558434577013</v>
      </c>
      <c r="FU38" s="80">
        <v>1.28599069305236</v>
      </c>
      <c r="FV38" s="80">
        <v>1.30897868317434</v>
      </c>
      <c r="FW38" s="80">
        <v>1.07424182649214</v>
      </c>
      <c r="FX38" s="80">
        <v>1.28073345463813</v>
      </c>
      <c r="FY38" s="80">
        <v>1.23025839888997</v>
      </c>
      <c r="FZ38" s="80">
        <v>1.19182899504591</v>
      </c>
      <c r="GA38" s="80">
        <v>0.982633156969011</v>
      </c>
      <c r="GB38" s="80">
        <v>1.1790781591531</v>
      </c>
      <c r="GC38" s="80">
        <v>1.27274251098999</v>
      </c>
      <c r="GD38" s="80">
        <v>1.24336122809293</v>
      </c>
      <c r="GE38" s="80">
        <v>0.986531141485011</v>
      </c>
      <c r="GF38" s="80">
        <v>1.04059840042725</v>
      </c>
      <c r="GG38" s="80">
        <v>1.32903747947973</v>
      </c>
      <c r="GH38" s="80">
        <v>1.25174924896907</v>
      </c>
      <c r="GI38" s="80">
        <v>1.09827001841437</v>
      </c>
      <c r="GJ38" s="80">
        <v>1.15938365862914</v>
      </c>
      <c r="GK38" s="80">
        <v>0.202598985809593</v>
      </c>
      <c r="GL38" s="80">
        <v>0.092063517886227</v>
      </c>
      <c r="GM38" s="80">
        <v>0.204253584023521</v>
      </c>
      <c r="GN38" s="80">
        <v>0.105811207543084</v>
      </c>
      <c r="GO38" s="80">
        <v>0.315868761560969</v>
      </c>
      <c r="GP38" s="80">
        <v>0.378220004797707</v>
      </c>
      <c r="GQ38" s="80">
        <v>0.202562321662254</v>
      </c>
      <c r="GR38" s="121"/>
    </row>
    <row r="39" spans="1:200" ht="14.25" outlineLevel="1">
      <c r="A39" s="79" t="s">
        <v>32</v>
      </c>
      <c r="B39" s="113"/>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80">
        <v>8.70668245088108</v>
      </c>
      <c r="BP39" s="80">
        <v>8.70668245088108</v>
      </c>
      <c r="BQ39" s="80">
        <v>8.70668245088108</v>
      </c>
      <c r="BR39" s="80">
        <v>8.70668245088108</v>
      </c>
      <c r="BS39" s="80">
        <v>9.03943956019574</v>
      </c>
      <c r="BT39" s="80">
        <v>9.03943956019574</v>
      </c>
      <c r="BU39" s="80">
        <v>9.03943956019574</v>
      </c>
      <c r="BV39" s="80">
        <v>9.03943956019574</v>
      </c>
      <c r="BW39" s="80">
        <v>9.45975213022492</v>
      </c>
      <c r="BX39" s="80">
        <v>9.45975213022492</v>
      </c>
      <c r="BY39" s="80">
        <v>9.45975213022492</v>
      </c>
      <c r="BZ39" s="80">
        <v>9.45975213022492</v>
      </c>
      <c r="CA39" s="80">
        <v>9.44600231086288</v>
      </c>
      <c r="CB39" s="80">
        <v>9.44600231086288</v>
      </c>
      <c r="CC39" s="80">
        <v>9.44600231086288</v>
      </c>
      <c r="CD39" s="80">
        <v>9.44600231086288</v>
      </c>
      <c r="CE39" s="80">
        <v>9.75610617084179</v>
      </c>
      <c r="CF39" s="80">
        <v>9.75610617084179</v>
      </c>
      <c r="CG39" s="80">
        <v>9.75610617084179</v>
      </c>
      <c r="CH39" s="80">
        <v>9.75610617084179</v>
      </c>
      <c r="CI39" s="80">
        <v>9.17530238453598</v>
      </c>
      <c r="CJ39" s="80">
        <v>9.17530238453598</v>
      </c>
      <c r="CK39" s="80">
        <v>9.17530238453598</v>
      </c>
      <c r="CL39" s="80">
        <v>9.17530238453598</v>
      </c>
      <c r="CM39" s="80">
        <v>9.45088268188291</v>
      </c>
      <c r="CN39" s="80">
        <v>9.45088268188291</v>
      </c>
      <c r="CO39" s="80">
        <v>9.45088268188291</v>
      </c>
      <c r="CP39" s="80">
        <v>9.45088268188291</v>
      </c>
      <c r="CQ39" s="80">
        <v>8.34802167735429</v>
      </c>
      <c r="CR39" s="80">
        <v>8.34802167735429</v>
      </c>
      <c r="CS39" s="80">
        <v>8.34802167735429</v>
      </c>
      <c r="CT39" s="80">
        <v>8.34802167735429</v>
      </c>
      <c r="CU39" s="80">
        <v>7.65753523903012</v>
      </c>
      <c r="CV39" s="80">
        <v>7.65753523903012</v>
      </c>
      <c r="CW39" s="80">
        <v>7.65753523903012</v>
      </c>
      <c r="CX39" s="80">
        <v>7.65753523903012</v>
      </c>
      <c r="CY39" s="80">
        <v>8.42810815105821</v>
      </c>
      <c r="CZ39" s="80">
        <v>8.42810815105821</v>
      </c>
      <c r="DA39" s="80">
        <v>8.42810815105821</v>
      </c>
      <c r="DB39" s="80">
        <v>8.42810815105821</v>
      </c>
      <c r="DC39" s="80">
        <v>9.68838872663162</v>
      </c>
      <c r="DD39" s="80">
        <v>9.68838872663162</v>
      </c>
      <c r="DE39" s="80">
        <v>9.68838872663162</v>
      </c>
      <c r="DF39" s="80">
        <v>9.68838872663162</v>
      </c>
      <c r="DG39" s="80">
        <v>8.81708086836293</v>
      </c>
      <c r="DH39" s="80">
        <v>8.81708086836293</v>
      </c>
      <c r="DI39" s="80">
        <v>8.81708086836293</v>
      </c>
      <c r="DJ39" s="80">
        <v>8.81708086836293</v>
      </c>
      <c r="DK39" s="80">
        <v>9.80533789258699</v>
      </c>
      <c r="DL39" s="80">
        <v>9.80533789258699</v>
      </c>
      <c r="DM39" s="80">
        <v>9.80533789258699</v>
      </c>
      <c r="DN39" s="80">
        <v>9.80533789258699</v>
      </c>
      <c r="DO39" s="80">
        <v>5.19879450595122</v>
      </c>
      <c r="DP39" s="80">
        <v>5.19879450595122</v>
      </c>
      <c r="DQ39" s="80">
        <v>5.19879450595122</v>
      </c>
      <c r="DR39" s="80">
        <v>5.19879450595122</v>
      </c>
      <c r="DS39" s="80">
        <v>4.9618290828316</v>
      </c>
      <c r="DT39" s="80">
        <v>4.9618290828316</v>
      </c>
      <c r="DU39" s="80">
        <v>4.9618290828316</v>
      </c>
      <c r="DV39" s="80">
        <v>4.9618290828316</v>
      </c>
      <c r="DW39" s="80">
        <v>2.4378516096106</v>
      </c>
      <c r="DX39" s="80">
        <v>2.4378516096106</v>
      </c>
      <c r="DY39" s="80">
        <v>2.4378516096106</v>
      </c>
      <c r="DZ39" s="80">
        <v>2.4378516096106</v>
      </c>
      <c r="EA39" s="80">
        <v>2.41847214403692</v>
      </c>
      <c r="EB39" s="80">
        <v>3.17174160920858</v>
      </c>
      <c r="EC39" s="80">
        <v>2.76365141615245</v>
      </c>
      <c r="ED39" s="80">
        <v>2.57636908381889</v>
      </c>
      <c r="EE39" s="80">
        <v>2.53374103254355</v>
      </c>
      <c r="EF39" s="80">
        <v>3.10584303143387</v>
      </c>
      <c r="EG39" s="80">
        <v>3.40010048024837</v>
      </c>
      <c r="EH39" s="80">
        <v>2.10443869367047</v>
      </c>
      <c r="EI39" s="80">
        <v>2.91393467488088</v>
      </c>
      <c r="EJ39" s="80">
        <v>3.61360287165874</v>
      </c>
      <c r="EK39" s="80">
        <v>3.60264563219512</v>
      </c>
      <c r="EL39" s="80">
        <v>3.92008241905461</v>
      </c>
      <c r="EM39" s="80">
        <v>4.49970598788684</v>
      </c>
      <c r="EN39" s="80">
        <v>5.32132830944798</v>
      </c>
      <c r="EO39" s="80">
        <v>5.3738318742143</v>
      </c>
      <c r="EP39" s="80">
        <v>4.70794228136405</v>
      </c>
      <c r="EQ39" s="80">
        <v>4.46985034956369</v>
      </c>
      <c r="ER39" s="80">
        <v>4.70234331075506</v>
      </c>
      <c r="ES39" s="80">
        <v>4.72633418595909</v>
      </c>
      <c r="ET39" s="80">
        <v>4.96705571710428</v>
      </c>
      <c r="EU39" s="80">
        <v>4.76009063417838</v>
      </c>
      <c r="EV39" s="80">
        <v>5.02417465487839</v>
      </c>
      <c r="EW39" s="80">
        <v>4.80954726492426</v>
      </c>
      <c r="EX39" s="80">
        <v>4.32613605068716</v>
      </c>
      <c r="EY39" s="80">
        <v>3.81729426535395</v>
      </c>
      <c r="EZ39" s="80">
        <v>4.86528463994416</v>
      </c>
      <c r="FA39" s="80">
        <v>6.87475650855176</v>
      </c>
      <c r="FB39" s="80">
        <v>7.13217562408872</v>
      </c>
      <c r="FC39" s="80">
        <v>5.8552237768557</v>
      </c>
      <c r="FD39" s="80">
        <v>7.57739712168151</v>
      </c>
      <c r="FE39" s="80">
        <v>7.1855508870783</v>
      </c>
      <c r="FF39" s="80">
        <v>7.5705154551233</v>
      </c>
      <c r="FG39" s="80">
        <v>8.71725068537129</v>
      </c>
      <c r="FH39" s="80">
        <v>10.288554976268</v>
      </c>
      <c r="FI39" s="80">
        <v>10.9440535708386</v>
      </c>
      <c r="FJ39" s="80">
        <v>10.0024891948869</v>
      </c>
      <c r="FK39" s="80">
        <v>8.38862971580821</v>
      </c>
      <c r="FL39" s="80">
        <v>9.16173946554982</v>
      </c>
      <c r="FM39" s="80">
        <v>9.09323283274371</v>
      </c>
      <c r="FN39" s="80">
        <v>7.9095372838658</v>
      </c>
      <c r="FO39" s="80">
        <v>9.00225036547762</v>
      </c>
      <c r="FP39" s="80">
        <v>10.6046069820035</v>
      </c>
      <c r="FQ39" s="80">
        <v>10.4672523616803</v>
      </c>
      <c r="FR39" s="80">
        <v>9.63829968257932</v>
      </c>
      <c r="FS39" s="80">
        <v>8.86456805123492</v>
      </c>
      <c r="FT39" s="80">
        <v>9.32407291632708</v>
      </c>
      <c r="FU39" s="80">
        <v>8.35918951257047</v>
      </c>
      <c r="FV39" s="80">
        <v>9.13907243747506</v>
      </c>
      <c r="FW39" s="80">
        <v>8.87538431135144</v>
      </c>
      <c r="FX39" s="80">
        <v>5.75156072966914</v>
      </c>
      <c r="FY39" s="80">
        <v>9.90253623857216</v>
      </c>
      <c r="FZ39" s="80">
        <v>7.54753626375655</v>
      </c>
      <c r="GA39" s="80">
        <v>7.97565462357481</v>
      </c>
      <c r="GB39" s="80">
        <v>8.49289366748998</v>
      </c>
      <c r="GC39" s="80">
        <v>8.88099649245276</v>
      </c>
      <c r="GD39" s="80">
        <v>9.2311915903196</v>
      </c>
      <c r="GE39" s="80">
        <v>8.44789112112293</v>
      </c>
      <c r="GF39" s="80">
        <v>8.40797533054934</v>
      </c>
      <c r="GG39" s="80">
        <v>6.84676987459617</v>
      </c>
      <c r="GH39" s="80">
        <v>7.8555822114</v>
      </c>
      <c r="GI39" s="80">
        <v>6.9417169926</v>
      </c>
      <c r="GJ39" s="80">
        <v>6.1162402342</v>
      </c>
      <c r="GK39" s="80">
        <v>5.4543806404</v>
      </c>
      <c r="GL39" s="80">
        <v>7.4660686826</v>
      </c>
      <c r="GM39" s="80">
        <v>7.2774266574</v>
      </c>
      <c r="GN39" s="80">
        <v>5.0293112512</v>
      </c>
      <c r="GO39" s="80">
        <v>4.58549222728</v>
      </c>
      <c r="GP39" s="80">
        <v>6.88013425698</v>
      </c>
      <c r="GQ39" s="80">
        <v>6.811271410045</v>
      </c>
      <c r="GR39" s="121"/>
    </row>
    <row r="40" spans="1:200" ht="14.25" outlineLevel="1">
      <c r="A40" s="79" t="s">
        <v>33</v>
      </c>
      <c r="B40" s="113"/>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80">
        <v>0.654638223096585</v>
      </c>
      <c r="BP40" s="80">
        <v>0.654638223096585</v>
      </c>
      <c r="BQ40" s="80">
        <v>0.654638223096585</v>
      </c>
      <c r="BR40" s="80">
        <v>0.654638223096585</v>
      </c>
      <c r="BS40" s="80">
        <v>0.798455311109247</v>
      </c>
      <c r="BT40" s="80">
        <v>0.798455311109247</v>
      </c>
      <c r="BU40" s="80">
        <v>0.798455311109247</v>
      </c>
      <c r="BV40" s="80">
        <v>0.798455311109247</v>
      </c>
      <c r="BW40" s="80">
        <v>0.722186758948499</v>
      </c>
      <c r="BX40" s="80">
        <v>0.722186758948499</v>
      </c>
      <c r="BY40" s="80">
        <v>0.722186758948499</v>
      </c>
      <c r="BZ40" s="80">
        <v>0.722186758948499</v>
      </c>
      <c r="CA40" s="80">
        <v>0.734917644554003</v>
      </c>
      <c r="CB40" s="80">
        <v>0.734917644554003</v>
      </c>
      <c r="CC40" s="80">
        <v>0.734917644554003</v>
      </c>
      <c r="CD40" s="80">
        <v>0.734917644554003</v>
      </c>
      <c r="CE40" s="80">
        <v>0.771954068104394</v>
      </c>
      <c r="CF40" s="80">
        <v>0.771954068104394</v>
      </c>
      <c r="CG40" s="80">
        <v>0.771954068104394</v>
      </c>
      <c r="CH40" s="80">
        <v>0.771954068104394</v>
      </c>
      <c r="CI40" s="80">
        <v>0.685380123017689</v>
      </c>
      <c r="CJ40" s="80">
        <v>0.685380123017689</v>
      </c>
      <c r="CK40" s="80">
        <v>0.685380123017689</v>
      </c>
      <c r="CL40" s="80">
        <v>0.685380123017689</v>
      </c>
      <c r="CM40" s="80">
        <v>0.839183033422313</v>
      </c>
      <c r="CN40" s="80">
        <v>0.839183033422313</v>
      </c>
      <c r="CO40" s="80">
        <v>0.839183033422313</v>
      </c>
      <c r="CP40" s="80">
        <v>0.839183033422313</v>
      </c>
      <c r="CQ40" s="80">
        <v>0.764843800763354</v>
      </c>
      <c r="CR40" s="80">
        <v>0.764843800763354</v>
      </c>
      <c r="CS40" s="80">
        <v>0.764843800763354</v>
      </c>
      <c r="CT40" s="80">
        <v>0.764843800763354</v>
      </c>
      <c r="CU40" s="80">
        <v>0.769014553420882</v>
      </c>
      <c r="CV40" s="80">
        <v>0.769014553420882</v>
      </c>
      <c r="CW40" s="80">
        <v>0.769014553420882</v>
      </c>
      <c r="CX40" s="80">
        <v>0.769014553420882</v>
      </c>
      <c r="CY40" s="80">
        <v>0.796822377260289</v>
      </c>
      <c r="CZ40" s="80">
        <v>0.796822377260289</v>
      </c>
      <c r="DA40" s="80">
        <v>0.796822377260289</v>
      </c>
      <c r="DB40" s="80">
        <v>0.796822377260289</v>
      </c>
      <c r="DC40" s="80">
        <v>0.706454976971272</v>
      </c>
      <c r="DD40" s="80">
        <v>0.706454976971272</v>
      </c>
      <c r="DE40" s="80">
        <v>0.706454976971272</v>
      </c>
      <c r="DF40" s="80">
        <v>0.706454976971272</v>
      </c>
      <c r="DG40" s="80">
        <v>0.851527450959711</v>
      </c>
      <c r="DH40" s="80">
        <v>0.851527450959711</v>
      </c>
      <c r="DI40" s="80">
        <v>0.851527450959711</v>
      </c>
      <c r="DJ40" s="80">
        <v>0.851527450959711</v>
      </c>
      <c r="DK40" s="80">
        <v>0.756828138820983</v>
      </c>
      <c r="DL40" s="80">
        <v>0.756828138820983</v>
      </c>
      <c r="DM40" s="80">
        <v>0.756828138820983</v>
      </c>
      <c r="DN40" s="80">
        <v>0.756828138820983</v>
      </c>
      <c r="DO40" s="80">
        <v>0.837529002750187</v>
      </c>
      <c r="DP40" s="80">
        <v>0.837529002750187</v>
      </c>
      <c r="DQ40" s="80">
        <v>0.837529002750187</v>
      </c>
      <c r="DR40" s="80">
        <v>0.837529002750187</v>
      </c>
      <c r="DS40" s="80">
        <v>0.92059425</v>
      </c>
      <c r="DT40" s="80">
        <v>0.92059425</v>
      </c>
      <c r="DU40" s="80">
        <v>0.92059425</v>
      </c>
      <c r="DV40" s="80">
        <v>0.92059425</v>
      </c>
      <c r="DW40" s="80">
        <v>0.81942025</v>
      </c>
      <c r="DX40" s="80">
        <v>0.81942025</v>
      </c>
      <c r="DY40" s="80">
        <v>0.81942025</v>
      </c>
      <c r="DZ40" s="80">
        <v>0.81942025</v>
      </c>
      <c r="EA40" s="80">
        <v>0.768268</v>
      </c>
      <c r="EB40" s="80">
        <v>0.811929</v>
      </c>
      <c r="EC40" s="80">
        <v>0.836875</v>
      </c>
      <c r="ED40" s="80">
        <v>0.724242</v>
      </c>
      <c r="EE40" s="80">
        <v>0.723909</v>
      </c>
      <c r="EF40" s="80">
        <v>0.772195</v>
      </c>
      <c r="EG40" s="80">
        <v>0.779721</v>
      </c>
      <c r="EH40" s="80">
        <v>0.727862</v>
      </c>
      <c r="EI40" s="80">
        <v>0.766999</v>
      </c>
      <c r="EJ40" s="80">
        <v>0.80922</v>
      </c>
      <c r="EK40" s="80">
        <v>0.790401</v>
      </c>
      <c r="EL40" s="80">
        <v>0.644237</v>
      </c>
      <c r="EM40" s="80">
        <v>0.67675</v>
      </c>
      <c r="EN40" s="80">
        <v>0.749179</v>
      </c>
      <c r="EO40" s="80">
        <v>0.764799</v>
      </c>
      <c r="EP40" s="80">
        <v>0.6664779</v>
      </c>
      <c r="EQ40" s="80">
        <v>0.702837</v>
      </c>
      <c r="ER40" s="80">
        <v>0.782572</v>
      </c>
      <c r="ES40" s="80">
        <v>0.787826</v>
      </c>
      <c r="ET40" s="80">
        <v>0.731357788228772</v>
      </c>
      <c r="EU40" s="80">
        <v>0.696893104543253</v>
      </c>
      <c r="EV40" s="80">
        <v>0.760223622835534</v>
      </c>
      <c r="EW40" s="80">
        <v>0.782848126914036</v>
      </c>
      <c r="EX40" s="80">
        <v>0.706824607163521</v>
      </c>
      <c r="EY40" s="80">
        <v>0.719036518323876</v>
      </c>
      <c r="EZ40" s="80">
        <v>0.764962534278729</v>
      </c>
      <c r="FA40" s="80">
        <v>0.834081131377226</v>
      </c>
      <c r="FB40" s="80">
        <v>0.765089332959093</v>
      </c>
      <c r="FC40" s="80">
        <v>0.70662245921189</v>
      </c>
      <c r="FD40" s="80">
        <v>0.988979168712667</v>
      </c>
      <c r="FE40" s="80">
        <v>1.23286760488197</v>
      </c>
      <c r="FF40" s="80">
        <v>1.56264692653587</v>
      </c>
      <c r="FG40" s="80">
        <v>1.14035093605607</v>
      </c>
      <c r="FH40" s="80">
        <v>0.877065072443344</v>
      </c>
      <c r="FI40" s="80">
        <v>0.88819079186217</v>
      </c>
      <c r="FJ40" s="80">
        <v>0.618339749294488</v>
      </c>
      <c r="FK40" s="80">
        <v>0.561661340364095</v>
      </c>
      <c r="FL40" s="80">
        <v>0.615378424751477</v>
      </c>
      <c r="FM40" s="80">
        <v>0.627515671720239</v>
      </c>
      <c r="FN40" s="80">
        <v>0.644194852492908</v>
      </c>
      <c r="FO40" s="80">
        <v>0.619587395719845</v>
      </c>
      <c r="FP40" s="80">
        <v>0.645545700669936</v>
      </c>
      <c r="FQ40" s="80">
        <v>0.635802597565779</v>
      </c>
      <c r="FR40" s="80">
        <v>0.542689035668811</v>
      </c>
      <c r="FS40" s="80">
        <v>0.556812495482698</v>
      </c>
      <c r="FT40" s="80">
        <v>0.641884329912365</v>
      </c>
      <c r="FU40" s="80">
        <v>0.703740507073807</v>
      </c>
      <c r="FV40" s="80">
        <v>0.664050179801492</v>
      </c>
      <c r="FW40" s="80">
        <v>0.633699963140766</v>
      </c>
      <c r="FX40" s="80">
        <v>0.670783397912594</v>
      </c>
      <c r="FY40" s="80">
        <v>0.606662357688169</v>
      </c>
      <c r="FZ40" s="80">
        <v>0.63852632573587</v>
      </c>
      <c r="GA40" s="80">
        <v>0.651611694452357</v>
      </c>
      <c r="GB40" s="80">
        <v>0.698270312024151</v>
      </c>
      <c r="GC40" s="80">
        <v>0.759669198495833</v>
      </c>
      <c r="GD40" s="80">
        <v>0.663041490407938</v>
      </c>
      <c r="GE40" s="80">
        <v>0.595833142571203</v>
      </c>
      <c r="GF40" s="80">
        <v>0.560326385834843</v>
      </c>
      <c r="GG40" s="80">
        <v>0.740879852482644</v>
      </c>
      <c r="GH40" s="80">
        <v>0.619979796895434</v>
      </c>
      <c r="GI40" s="80">
        <v>0.165260950023657</v>
      </c>
      <c r="GJ40" s="80">
        <v>0.152963266805612</v>
      </c>
      <c r="GK40" s="80">
        <v>0.603122161477222</v>
      </c>
      <c r="GL40" s="80">
        <v>0.4934048852</v>
      </c>
      <c r="GM40" s="80">
        <v>0.61517551175725</v>
      </c>
      <c r="GN40" s="80">
        <v>0.646985652058528</v>
      </c>
      <c r="GO40" s="80">
        <v>0.60246580974146</v>
      </c>
      <c r="GP40" s="80">
        <v>0.577530380683233</v>
      </c>
      <c r="GQ40" s="80">
        <v>0.576400821297866</v>
      </c>
      <c r="GR40" s="121"/>
    </row>
    <row r="41" spans="1:200" ht="14.25" outlineLevel="1">
      <c r="A41" s="79" t="s">
        <v>34</v>
      </c>
      <c r="B41" s="113"/>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80">
        <v>0.871830379553098</v>
      </c>
      <c r="BP41" s="80">
        <v>0.871830379553098</v>
      </c>
      <c r="BQ41" s="80">
        <v>0.871830379553098</v>
      </c>
      <c r="BR41" s="80">
        <v>0.871830379553098</v>
      </c>
      <c r="BS41" s="80">
        <v>0.834679792328419</v>
      </c>
      <c r="BT41" s="80">
        <v>0.834679792328419</v>
      </c>
      <c r="BU41" s="80">
        <v>0.834679792328419</v>
      </c>
      <c r="BV41" s="80">
        <v>0.834679792328419</v>
      </c>
      <c r="BW41" s="80">
        <v>0.849027246905383</v>
      </c>
      <c r="BX41" s="80">
        <v>0.849027246905383</v>
      </c>
      <c r="BY41" s="80">
        <v>0.849027246905383</v>
      </c>
      <c r="BZ41" s="80">
        <v>0.849027246905383</v>
      </c>
      <c r="CA41" s="80">
        <v>0.904459282059828</v>
      </c>
      <c r="CB41" s="80">
        <v>0.904459282059828</v>
      </c>
      <c r="CC41" s="80">
        <v>0.904459282059828</v>
      </c>
      <c r="CD41" s="80">
        <v>0.904459282059828</v>
      </c>
      <c r="CE41" s="80">
        <v>0.948051832199586</v>
      </c>
      <c r="CF41" s="80">
        <v>0.948051832199586</v>
      </c>
      <c r="CG41" s="80">
        <v>0.948051832199586</v>
      </c>
      <c r="CH41" s="80">
        <v>0.948051832199586</v>
      </c>
      <c r="CI41" s="80">
        <v>0.986676919560776</v>
      </c>
      <c r="CJ41" s="80">
        <v>0.986676919560776</v>
      </c>
      <c r="CK41" s="80">
        <v>0.986676919560776</v>
      </c>
      <c r="CL41" s="80">
        <v>0.986676919560776</v>
      </c>
      <c r="CM41" s="80">
        <v>1.01398189206266</v>
      </c>
      <c r="CN41" s="80">
        <v>1.01398189206266</v>
      </c>
      <c r="CO41" s="80">
        <v>1.01398189206266</v>
      </c>
      <c r="CP41" s="80">
        <v>1.01398189206266</v>
      </c>
      <c r="CQ41" s="80">
        <v>1.00386858789925</v>
      </c>
      <c r="CR41" s="80">
        <v>1.00386858789925</v>
      </c>
      <c r="CS41" s="80">
        <v>1.00386858789925</v>
      </c>
      <c r="CT41" s="80">
        <v>1.00386858789925</v>
      </c>
      <c r="CU41" s="80">
        <v>0.961154169425444</v>
      </c>
      <c r="CV41" s="80">
        <v>0.961154169425444</v>
      </c>
      <c r="CW41" s="80">
        <v>0.961154169425444</v>
      </c>
      <c r="CX41" s="80">
        <v>0.961154169425444</v>
      </c>
      <c r="CY41" s="80">
        <v>0.992333772920126</v>
      </c>
      <c r="CZ41" s="80">
        <v>0.992333772920126</v>
      </c>
      <c r="DA41" s="80">
        <v>0.992333772920126</v>
      </c>
      <c r="DB41" s="80">
        <v>0.992333772920126</v>
      </c>
      <c r="DC41" s="80">
        <v>1.00274274250485</v>
      </c>
      <c r="DD41" s="80">
        <v>1.00274274250485</v>
      </c>
      <c r="DE41" s="80">
        <v>1.00274274250485</v>
      </c>
      <c r="DF41" s="80">
        <v>1.00274274250485</v>
      </c>
      <c r="DG41" s="80">
        <v>0.985986331043064</v>
      </c>
      <c r="DH41" s="80">
        <v>0.985986331043064</v>
      </c>
      <c r="DI41" s="80">
        <v>0.985986331043064</v>
      </c>
      <c r="DJ41" s="80">
        <v>0.985986331043064</v>
      </c>
      <c r="DK41" s="80">
        <v>1.02479712059437</v>
      </c>
      <c r="DL41" s="80">
        <v>1.02479712059437</v>
      </c>
      <c r="DM41" s="80">
        <v>1.02479712059437</v>
      </c>
      <c r="DN41" s="80">
        <v>1.02479712059437</v>
      </c>
      <c r="DO41" s="80">
        <v>0.999048017438597</v>
      </c>
      <c r="DP41" s="80">
        <v>0.999048017438597</v>
      </c>
      <c r="DQ41" s="80">
        <v>0.999048017438597</v>
      </c>
      <c r="DR41" s="80">
        <v>0.999048017438597</v>
      </c>
      <c r="DS41" s="80">
        <v>1.03270429287719</v>
      </c>
      <c r="DT41" s="80">
        <v>1.03270429287719</v>
      </c>
      <c r="DU41" s="80">
        <v>1.03270429287719</v>
      </c>
      <c r="DV41" s="80">
        <v>1.03270429287719</v>
      </c>
      <c r="DW41" s="80">
        <v>0.919599942</v>
      </c>
      <c r="DX41" s="80">
        <v>0.919599942</v>
      </c>
      <c r="DY41" s="80">
        <v>0.919599942</v>
      </c>
      <c r="DZ41" s="80">
        <v>0.919599942</v>
      </c>
      <c r="EA41" s="80">
        <v>0.859217442</v>
      </c>
      <c r="EB41" s="80">
        <v>0.999167442</v>
      </c>
      <c r="EC41" s="80">
        <v>1.035747442</v>
      </c>
      <c r="ED41" s="80">
        <v>0.931747442</v>
      </c>
      <c r="EE41" s="80">
        <v>0.875097442</v>
      </c>
      <c r="EF41" s="80">
        <v>0.976847442</v>
      </c>
      <c r="EG41" s="80">
        <v>1.024807442</v>
      </c>
      <c r="EH41" s="80">
        <v>0.823947442</v>
      </c>
      <c r="EI41" s="80">
        <v>0.737111542</v>
      </c>
      <c r="EJ41" s="80">
        <v>0.957907442</v>
      </c>
      <c r="EK41" s="80">
        <v>0.885927442</v>
      </c>
      <c r="EL41" s="80">
        <v>0.711727442</v>
      </c>
      <c r="EM41" s="80">
        <v>0.651839531</v>
      </c>
      <c r="EN41" s="80">
        <v>0.715991621</v>
      </c>
      <c r="EO41" s="80">
        <v>0.720931218</v>
      </c>
      <c r="EP41" s="80">
        <v>0.599537347</v>
      </c>
      <c r="EQ41" s="80">
        <v>0.652821642</v>
      </c>
      <c r="ER41" s="80">
        <v>0.701289622</v>
      </c>
      <c r="ES41" s="80">
        <v>0.722547442</v>
      </c>
      <c r="ET41" s="80">
        <v>0.763444226214396</v>
      </c>
      <c r="EU41" s="80">
        <v>0.700767442</v>
      </c>
      <c r="EV41" s="80">
        <v>0.740637442</v>
      </c>
      <c r="EW41" s="80">
        <v>0.805107442</v>
      </c>
      <c r="EX41" s="80">
        <v>0.6452789143988</v>
      </c>
      <c r="EY41" s="80">
        <v>0.663137442</v>
      </c>
      <c r="EZ41" s="80">
        <v>0.751787442</v>
      </c>
      <c r="FA41" s="80">
        <v>0.780089442</v>
      </c>
      <c r="FB41" s="80">
        <v>0.674061005997149</v>
      </c>
      <c r="FC41" s="80">
        <v>0.646337442</v>
      </c>
      <c r="FD41" s="80">
        <v>0.811219725075164</v>
      </c>
      <c r="FE41" s="80">
        <v>0.845399334626681</v>
      </c>
      <c r="FF41" s="80">
        <v>0.855747756055095</v>
      </c>
      <c r="FG41" s="80">
        <v>0.710282110597346</v>
      </c>
      <c r="FH41" s="80">
        <v>1.0307847708077</v>
      </c>
      <c r="FI41" s="80">
        <v>1.13072627023868</v>
      </c>
      <c r="FJ41" s="80">
        <v>0.751909166079264</v>
      </c>
      <c r="FK41" s="80">
        <v>0.656341687727967</v>
      </c>
      <c r="FL41" s="80">
        <v>0.832617430759127</v>
      </c>
      <c r="FM41" s="80">
        <v>0.847602551459972</v>
      </c>
      <c r="FN41" s="80">
        <v>0.773953422835726</v>
      </c>
      <c r="FO41" s="80">
        <v>0.714332025432095</v>
      </c>
      <c r="FP41" s="80">
        <v>0.823920099124778</v>
      </c>
      <c r="FQ41" s="80">
        <v>0.798609504082117</v>
      </c>
      <c r="FR41" s="80">
        <v>0.674120306172046</v>
      </c>
      <c r="FS41" s="80">
        <v>0.824488400847001</v>
      </c>
      <c r="FT41" s="80">
        <v>0.951969242114381</v>
      </c>
      <c r="FU41" s="80">
        <v>0.99210775595493</v>
      </c>
      <c r="FV41" s="80">
        <v>0.910597302116402</v>
      </c>
      <c r="FW41" s="80">
        <v>0.80178102732097</v>
      </c>
      <c r="FX41" s="80">
        <v>0.977005105761234</v>
      </c>
      <c r="FY41" s="80">
        <v>1.00009780547626</v>
      </c>
      <c r="FZ41" s="80">
        <v>0.943084844108582</v>
      </c>
      <c r="GA41" s="80">
        <v>0.830374815757217</v>
      </c>
      <c r="GB41" s="80">
        <v>0.981243434775852</v>
      </c>
      <c r="GC41" s="80">
        <v>1.045371184848</v>
      </c>
      <c r="GD41" s="80">
        <v>0.968845114691872</v>
      </c>
      <c r="GE41" s="80">
        <v>0.558576628162701</v>
      </c>
      <c r="GF41" s="80">
        <v>0.469210896205042</v>
      </c>
      <c r="GG41" s="80">
        <v>0.640639795085362</v>
      </c>
      <c r="GH41" s="80">
        <v>0.5890346266</v>
      </c>
      <c r="GI41" s="80">
        <v>0.7752287772</v>
      </c>
      <c r="GJ41" s="80">
        <v>0.851939442</v>
      </c>
      <c r="GK41" s="80">
        <v>0.872498679</v>
      </c>
      <c r="GL41" s="80">
        <v>0.834318545</v>
      </c>
      <c r="GM41" s="80">
        <v>0.7894548062</v>
      </c>
      <c r="GN41" s="80">
        <v>0.9107377892</v>
      </c>
      <c r="GO41" s="80">
        <v>0.9059233231788</v>
      </c>
      <c r="GP41" s="80">
        <v>0.889803412858</v>
      </c>
      <c r="GQ41" s="80">
        <v>0.7046511728</v>
      </c>
      <c r="GR41" s="121"/>
    </row>
    <row r="42" spans="1:200" ht="14.25" outlineLevel="1">
      <c r="A42" s="77" t="s">
        <v>1</v>
      </c>
      <c r="B42" s="120"/>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v>1.09800343658963</v>
      </c>
      <c r="BP42" s="72">
        <v>1.09800343658963</v>
      </c>
      <c r="BQ42" s="72">
        <v>1.09800343658963</v>
      </c>
      <c r="BR42" s="72">
        <v>1.09800343658963</v>
      </c>
      <c r="BS42" s="72">
        <v>1.08550601391708</v>
      </c>
      <c r="BT42" s="72">
        <v>1.08550601391708</v>
      </c>
      <c r="BU42" s="72">
        <v>1.08550601391708</v>
      </c>
      <c r="BV42" s="72">
        <v>1.08550601391708</v>
      </c>
      <c r="BW42" s="72">
        <v>1.11333359896956</v>
      </c>
      <c r="BX42" s="72">
        <v>1.11333359896956</v>
      </c>
      <c r="BY42" s="72">
        <v>1.11333359896956</v>
      </c>
      <c r="BZ42" s="72">
        <v>1.11333359896956</v>
      </c>
      <c r="CA42" s="72">
        <v>1.16519495739362</v>
      </c>
      <c r="CB42" s="72">
        <v>1.16519495739362</v>
      </c>
      <c r="CC42" s="72">
        <v>1.16519495739362</v>
      </c>
      <c r="CD42" s="72">
        <v>1.16519495739362</v>
      </c>
      <c r="CE42" s="72">
        <v>1.24366654475913</v>
      </c>
      <c r="CF42" s="72">
        <v>1.24366654475913</v>
      </c>
      <c r="CG42" s="72">
        <v>1.24366654475913</v>
      </c>
      <c r="CH42" s="72">
        <v>1.24366654475913</v>
      </c>
      <c r="CI42" s="72">
        <v>1.30075939661092</v>
      </c>
      <c r="CJ42" s="72">
        <v>1.30075939661092</v>
      </c>
      <c r="CK42" s="72">
        <v>1.30075939661092</v>
      </c>
      <c r="CL42" s="72">
        <v>1.30075939661092</v>
      </c>
      <c r="CM42" s="72">
        <v>1.34103883522437</v>
      </c>
      <c r="CN42" s="72">
        <v>1.34103883522437</v>
      </c>
      <c r="CO42" s="72">
        <v>1.34103883522437</v>
      </c>
      <c r="CP42" s="72">
        <v>1.34103883522437</v>
      </c>
      <c r="CQ42" s="72">
        <v>1.3839825213773</v>
      </c>
      <c r="CR42" s="72">
        <v>1.3839825213773</v>
      </c>
      <c r="CS42" s="72">
        <v>1.3839825213773</v>
      </c>
      <c r="CT42" s="72">
        <v>1.3839825213773</v>
      </c>
      <c r="CU42" s="72">
        <v>1.43571268895848</v>
      </c>
      <c r="CV42" s="72">
        <v>1.43571268895848</v>
      </c>
      <c r="CW42" s="72">
        <v>1.43571268895848</v>
      </c>
      <c r="CX42" s="72">
        <v>1.43571268895848</v>
      </c>
      <c r="CY42" s="72">
        <v>1.51527527913389</v>
      </c>
      <c r="CZ42" s="72">
        <v>1.51527527913389</v>
      </c>
      <c r="DA42" s="72">
        <v>1.51527527913389</v>
      </c>
      <c r="DB42" s="72">
        <v>1.51527527913389</v>
      </c>
      <c r="DC42" s="72">
        <v>1.5801219701827</v>
      </c>
      <c r="DD42" s="72">
        <v>1.5801219701827</v>
      </c>
      <c r="DE42" s="72">
        <v>1.5801219701827</v>
      </c>
      <c r="DF42" s="72">
        <v>1.5801219701827</v>
      </c>
      <c r="DG42" s="72">
        <v>1.65065695635611</v>
      </c>
      <c r="DH42" s="72">
        <v>1.65065695635611</v>
      </c>
      <c r="DI42" s="72">
        <v>1.65065695635611</v>
      </c>
      <c r="DJ42" s="72">
        <v>1.65065695635611</v>
      </c>
      <c r="DK42" s="72">
        <v>1.69814352357986</v>
      </c>
      <c r="DL42" s="72">
        <v>1.69814352357986</v>
      </c>
      <c r="DM42" s="72">
        <v>1.69814352357986</v>
      </c>
      <c r="DN42" s="72">
        <v>1.69814352357986</v>
      </c>
      <c r="DO42" s="72">
        <v>1.7854389696836</v>
      </c>
      <c r="DP42" s="72">
        <v>1.7854389696836</v>
      </c>
      <c r="DQ42" s="72">
        <v>1.7854389696836</v>
      </c>
      <c r="DR42" s="72">
        <v>1.7854389696836</v>
      </c>
      <c r="DS42" s="72">
        <v>1.96621513448855</v>
      </c>
      <c r="DT42" s="72">
        <v>1.96621513448855</v>
      </c>
      <c r="DU42" s="72">
        <v>1.96621513448855</v>
      </c>
      <c r="DV42" s="72">
        <v>1.96621513448855</v>
      </c>
      <c r="DW42" s="72">
        <v>1.93403248739039</v>
      </c>
      <c r="DX42" s="72">
        <v>1.93403248739039</v>
      </c>
      <c r="DY42" s="72">
        <v>1.93403248739039</v>
      </c>
      <c r="DZ42" s="72">
        <v>1.93403248739039</v>
      </c>
      <c r="EA42" s="72">
        <v>1.43691119502367</v>
      </c>
      <c r="EB42" s="72">
        <v>2.12441104154867</v>
      </c>
      <c r="EC42" s="72">
        <v>2.45469640644533</v>
      </c>
      <c r="ED42" s="72">
        <v>1.54820342311233</v>
      </c>
      <c r="EE42" s="72">
        <v>1.18217465753967</v>
      </c>
      <c r="EF42" s="72">
        <v>1.94773442786367</v>
      </c>
      <c r="EG42" s="72">
        <v>2.20943541911433</v>
      </c>
      <c r="EH42" s="72">
        <v>1.22368546213233</v>
      </c>
      <c r="EI42" s="72">
        <v>1.17330272822267</v>
      </c>
      <c r="EJ42" s="72">
        <v>1.98840706464667</v>
      </c>
      <c r="EK42" s="72">
        <v>2.14877878253333</v>
      </c>
      <c r="EL42" s="72">
        <v>1.21233656553333</v>
      </c>
      <c r="EM42" s="72">
        <v>1.27873628786667</v>
      </c>
      <c r="EN42" s="72">
        <v>2.02896556286667</v>
      </c>
      <c r="EO42" s="72">
        <v>2.50155721253333</v>
      </c>
      <c r="EP42" s="72">
        <v>1.72130490453333</v>
      </c>
      <c r="EQ42" s="72">
        <v>1.39649016272368</v>
      </c>
      <c r="ER42" s="72">
        <v>1.86604995384483</v>
      </c>
      <c r="ES42" s="72">
        <v>2.10472336010654</v>
      </c>
      <c r="ET42" s="72">
        <v>1.47867379462558</v>
      </c>
      <c r="EU42" s="72">
        <v>0.9647799222</v>
      </c>
      <c r="EV42" s="72">
        <v>1.5777336022</v>
      </c>
      <c r="EW42" s="72">
        <v>1.7332468922</v>
      </c>
      <c r="EX42" s="72">
        <v>1.3742915322</v>
      </c>
      <c r="EY42" s="72">
        <v>1.38139516063572</v>
      </c>
      <c r="EZ42" s="72">
        <v>2.1234982152</v>
      </c>
      <c r="FA42" s="72">
        <v>2.5686214939</v>
      </c>
      <c r="FB42" s="72">
        <v>1.7946718425299</v>
      </c>
      <c r="FC42" s="72">
        <v>1.3700588322</v>
      </c>
      <c r="FD42" s="72">
        <v>2.09769586041549</v>
      </c>
      <c r="FE42" s="72">
        <v>2.55865196513808</v>
      </c>
      <c r="FF42" s="72">
        <v>1.73853427001734</v>
      </c>
      <c r="FG42" s="72">
        <v>1.6215609315566</v>
      </c>
      <c r="FH42" s="72">
        <v>2.19908140191053</v>
      </c>
      <c r="FI42" s="72">
        <v>2.86512280185796</v>
      </c>
      <c r="FJ42" s="72">
        <v>2.19570886239142</v>
      </c>
      <c r="FK42" s="72">
        <v>1.61264839407556</v>
      </c>
      <c r="FL42" s="72">
        <v>2.34432447439877</v>
      </c>
      <c r="FM42" s="72">
        <v>2.95365715532678</v>
      </c>
      <c r="FN42" s="72">
        <v>2.102237442817</v>
      </c>
      <c r="FO42" s="72">
        <v>1.47543645350308</v>
      </c>
      <c r="FP42" s="72">
        <v>2.11619222128099</v>
      </c>
      <c r="FQ42" s="72">
        <v>2.7901545058214</v>
      </c>
      <c r="FR42" s="72">
        <v>1.70471338772389</v>
      </c>
      <c r="FS42" s="72">
        <v>1.44378925178624</v>
      </c>
      <c r="FT42" s="72">
        <v>2.09271710320013</v>
      </c>
      <c r="FU42" s="72">
        <v>2.65182644372846</v>
      </c>
      <c r="FV42" s="72">
        <v>1.87268331660529</v>
      </c>
      <c r="FW42" s="72">
        <v>1.44640747867741</v>
      </c>
      <c r="FX42" s="72">
        <v>2.25846842071972</v>
      </c>
      <c r="FY42" s="72">
        <v>2.79050415968122</v>
      </c>
      <c r="FZ42" s="72">
        <v>2.10231924812979</v>
      </c>
      <c r="GA42" s="72">
        <v>1.45237554082066</v>
      </c>
      <c r="GB42" s="72">
        <v>2.25188958048136</v>
      </c>
      <c r="GC42" s="72">
        <v>2.76556028928255</v>
      </c>
      <c r="GD42" s="72">
        <v>2.03820756141057</v>
      </c>
      <c r="GE42" s="72">
        <v>1.59304992976693</v>
      </c>
      <c r="GF42" s="72">
        <v>1.83134722793553</v>
      </c>
      <c r="GG42" s="72">
        <v>2.59542595604805</v>
      </c>
      <c r="GH42" s="72">
        <v>1.8560894520612</v>
      </c>
      <c r="GI42" s="72">
        <v>1.4341920720708</v>
      </c>
      <c r="GJ42" s="72">
        <v>2.0908192499228</v>
      </c>
      <c r="GK42" s="72">
        <v>2.541652052318</v>
      </c>
      <c r="GL42" s="72">
        <v>1.5986764513196</v>
      </c>
      <c r="GM42" s="72">
        <v>1.2740090374436</v>
      </c>
      <c r="GN42" s="72">
        <v>1.87409138226</v>
      </c>
      <c r="GO42" s="72">
        <v>2.430562826342</v>
      </c>
      <c r="GP42" s="72">
        <v>1.8689746812764</v>
      </c>
      <c r="GQ42" s="72">
        <v>1.4267346377728</v>
      </c>
      <c r="GR42" s="121"/>
    </row>
    <row r="43" spans="1:200" ht="14.25" outlineLevel="1">
      <c r="A43" s="77" t="s">
        <v>0</v>
      </c>
      <c r="B43" s="120"/>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v>0.873</v>
      </c>
      <c r="BP43" s="72">
        <v>0.873</v>
      </c>
      <c r="BQ43" s="72">
        <v>0.873</v>
      </c>
      <c r="BR43" s="72">
        <v>0.873</v>
      </c>
      <c r="BS43" s="72">
        <v>0.94175</v>
      </c>
      <c r="BT43" s="72">
        <v>0.94175</v>
      </c>
      <c r="BU43" s="72">
        <v>0.94175</v>
      </c>
      <c r="BV43" s="72">
        <v>0.94175</v>
      </c>
      <c r="BW43" s="72">
        <v>1.071</v>
      </c>
      <c r="BX43" s="72">
        <v>1.071</v>
      </c>
      <c r="BY43" s="72">
        <v>1.071</v>
      </c>
      <c r="BZ43" s="72">
        <v>1.071</v>
      </c>
      <c r="CA43" s="72">
        <v>1.08175</v>
      </c>
      <c r="CB43" s="72">
        <v>1.08175</v>
      </c>
      <c r="CC43" s="72">
        <v>1.08175</v>
      </c>
      <c r="CD43" s="72">
        <v>1.08175</v>
      </c>
      <c r="CE43" s="72">
        <v>1.1325</v>
      </c>
      <c r="CF43" s="72">
        <v>1.1325</v>
      </c>
      <c r="CG43" s="72">
        <v>1.1325</v>
      </c>
      <c r="CH43" s="72">
        <v>1.1325</v>
      </c>
      <c r="CI43" s="72">
        <v>1.1135</v>
      </c>
      <c r="CJ43" s="72">
        <v>1.1135</v>
      </c>
      <c r="CK43" s="72">
        <v>1.1135</v>
      </c>
      <c r="CL43" s="72">
        <v>1.1135</v>
      </c>
      <c r="CM43" s="72">
        <v>1.16725</v>
      </c>
      <c r="CN43" s="72">
        <v>1.16725</v>
      </c>
      <c r="CO43" s="72">
        <v>1.16725</v>
      </c>
      <c r="CP43" s="72">
        <v>1.16725</v>
      </c>
      <c r="CQ43" s="72">
        <v>1.23925</v>
      </c>
      <c r="CR43" s="72">
        <v>1.23925</v>
      </c>
      <c r="CS43" s="72">
        <v>1.23925</v>
      </c>
      <c r="CT43" s="72">
        <v>1.23925</v>
      </c>
      <c r="CU43" s="72">
        <v>1.28225</v>
      </c>
      <c r="CV43" s="72">
        <v>1.28225</v>
      </c>
      <c r="CW43" s="72">
        <v>1.28225</v>
      </c>
      <c r="CX43" s="72">
        <v>1.28225</v>
      </c>
      <c r="CY43" s="72">
        <v>1.385604825</v>
      </c>
      <c r="CZ43" s="72">
        <v>1.385604825</v>
      </c>
      <c r="DA43" s="72">
        <v>1.385604825</v>
      </c>
      <c r="DB43" s="72">
        <v>1.385604825</v>
      </c>
      <c r="DC43" s="72">
        <v>1.8143425</v>
      </c>
      <c r="DD43" s="72">
        <v>1.8143425</v>
      </c>
      <c r="DE43" s="72">
        <v>1.8143425</v>
      </c>
      <c r="DF43" s="72">
        <v>1.8143425</v>
      </c>
      <c r="DG43" s="72">
        <v>1.8125035</v>
      </c>
      <c r="DH43" s="72">
        <v>1.8125035</v>
      </c>
      <c r="DI43" s="72">
        <v>1.8125035</v>
      </c>
      <c r="DJ43" s="72">
        <v>1.8125035</v>
      </c>
      <c r="DK43" s="72">
        <v>1.7179</v>
      </c>
      <c r="DL43" s="72">
        <v>1.7179</v>
      </c>
      <c r="DM43" s="72">
        <v>1.7179</v>
      </c>
      <c r="DN43" s="72">
        <v>1.7179</v>
      </c>
      <c r="DO43" s="72">
        <v>1.739075</v>
      </c>
      <c r="DP43" s="72">
        <v>1.739075</v>
      </c>
      <c r="DQ43" s="72">
        <v>1.739075</v>
      </c>
      <c r="DR43" s="72">
        <v>1.739075</v>
      </c>
      <c r="DS43" s="72">
        <v>1.8214275</v>
      </c>
      <c r="DT43" s="72">
        <v>1.8214275</v>
      </c>
      <c r="DU43" s="72">
        <v>1.8214275</v>
      </c>
      <c r="DV43" s="72">
        <v>1.8214275</v>
      </c>
      <c r="DW43" s="72">
        <v>1.642445</v>
      </c>
      <c r="DX43" s="72">
        <v>1.642445</v>
      </c>
      <c r="DY43" s="72">
        <v>1.642445</v>
      </c>
      <c r="DZ43" s="72">
        <v>1.642445</v>
      </c>
      <c r="EA43" s="72">
        <v>0.91138</v>
      </c>
      <c r="EB43" s="72">
        <v>2.21809</v>
      </c>
      <c r="EC43" s="72">
        <v>2.66785</v>
      </c>
      <c r="ED43" s="72">
        <v>1.22872</v>
      </c>
      <c r="EE43" s="72">
        <v>0.724038</v>
      </c>
      <c r="EF43" s="72">
        <v>1.60174</v>
      </c>
      <c r="EG43" s="72">
        <v>2.362442</v>
      </c>
      <c r="EH43" s="72">
        <v>0.96631</v>
      </c>
      <c r="EI43" s="72">
        <v>0.655165</v>
      </c>
      <c r="EJ43" s="72">
        <v>1.5501</v>
      </c>
      <c r="EK43" s="72">
        <v>2.25383</v>
      </c>
      <c r="EL43" s="72">
        <v>1.00735</v>
      </c>
      <c r="EM43" s="72">
        <v>0.6763</v>
      </c>
      <c r="EN43" s="72">
        <v>2.0782</v>
      </c>
      <c r="EO43" s="72">
        <v>2.49108</v>
      </c>
      <c r="EP43" s="72">
        <v>1.3145655</v>
      </c>
      <c r="EQ43" s="72">
        <v>0.8813792</v>
      </c>
      <c r="ER43" s="72">
        <v>1.53762</v>
      </c>
      <c r="ES43" s="72">
        <v>2.41599</v>
      </c>
      <c r="ET43" s="72">
        <v>1.15719695014597</v>
      </c>
      <c r="EU43" s="72">
        <v>0.73713</v>
      </c>
      <c r="EV43" s="72">
        <v>1.42837</v>
      </c>
      <c r="EW43" s="72">
        <v>2.26954</v>
      </c>
      <c r="EX43" s="72">
        <v>1.18248</v>
      </c>
      <c r="EY43" s="72">
        <v>0.83178</v>
      </c>
      <c r="EZ43" s="72">
        <v>1.67299</v>
      </c>
      <c r="FA43" s="72">
        <v>2.41711</v>
      </c>
      <c r="FB43" s="72">
        <v>1.35442</v>
      </c>
      <c r="FC43" s="72">
        <v>0.73404</v>
      </c>
      <c r="FD43" s="72">
        <v>1.69961612140155</v>
      </c>
      <c r="FE43" s="72">
        <v>2.43045216422702</v>
      </c>
      <c r="FF43" s="72">
        <v>1.31372226929785</v>
      </c>
      <c r="FG43" s="72">
        <v>0.910754855042283</v>
      </c>
      <c r="FH43" s="72">
        <v>1.57124496540564</v>
      </c>
      <c r="FI43" s="72">
        <v>2.57620649880106</v>
      </c>
      <c r="FJ43" s="72">
        <v>1.54377534300056</v>
      </c>
      <c r="FK43" s="72">
        <v>0.861968526492148</v>
      </c>
      <c r="FL43" s="72">
        <v>1.62039321865568</v>
      </c>
      <c r="FM43" s="72">
        <v>2.84243535489384</v>
      </c>
      <c r="FN43" s="72">
        <v>1.55125072760256</v>
      </c>
      <c r="FO43" s="72">
        <v>0.831831049859552</v>
      </c>
      <c r="FP43" s="72">
        <v>1.48115891699775</v>
      </c>
      <c r="FQ43" s="72">
        <v>2.56079865561472</v>
      </c>
      <c r="FR43" s="72">
        <v>1.54346982953104</v>
      </c>
      <c r="FS43" s="72">
        <v>0.980903903381188</v>
      </c>
      <c r="FT43" s="72">
        <v>1.7558670425925</v>
      </c>
      <c r="FU43" s="72">
        <v>2.66048196471198</v>
      </c>
      <c r="FV43" s="72">
        <v>1.42504320483464</v>
      </c>
      <c r="FW43" s="72">
        <v>0.828000653462316</v>
      </c>
      <c r="FX43" s="72">
        <v>1.7571913790323</v>
      </c>
      <c r="FY43" s="72">
        <v>2.64513839146926</v>
      </c>
      <c r="FZ43" s="72">
        <v>1.55220400975066</v>
      </c>
      <c r="GA43" s="72">
        <v>0.898373643618605</v>
      </c>
      <c r="GB43" s="72">
        <v>1.71948742820102</v>
      </c>
      <c r="GC43" s="72">
        <v>2.63519636665988</v>
      </c>
      <c r="GD43" s="72">
        <v>1.5810537754562</v>
      </c>
      <c r="GE43" s="72">
        <v>0.966810725841742</v>
      </c>
      <c r="GF43" s="72">
        <v>1.83255035086589</v>
      </c>
      <c r="GG43" s="72">
        <v>2.8179811800532</v>
      </c>
      <c r="GH43" s="72">
        <v>1.5804381263448</v>
      </c>
      <c r="GI43" s="72">
        <v>1.0260433903508</v>
      </c>
      <c r="GJ43" s="72">
        <v>1.7159693771064</v>
      </c>
      <c r="GK43" s="72">
        <v>2.8152881777956</v>
      </c>
      <c r="GL43" s="72">
        <v>1.633495303454</v>
      </c>
      <c r="GM43" s="72">
        <v>0.9745957689236</v>
      </c>
      <c r="GN43" s="72">
        <v>1.6620563556396</v>
      </c>
      <c r="GO43" s="72">
        <v>2.5811801787576</v>
      </c>
      <c r="GP43" s="72">
        <v>1.5717594920756</v>
      </c>
      <c r="GQ43" s="72">
        <v>1.0539733709208</v>
      </c>
      <c r="GR43" s="121"/>
    </row>
    <row r="44" spans="1:200" ht="14.25" outlineLevel="1">
      <c r="A44" s="77" t="s">
        <v>7</v>
      </c>
      <c r="B44" s="120"/>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v>0.674</v>
      </c>
      <c r="BP44" s="72">
        <v>0.667</v>
      </c>
      <c r="BQ44" s="72">
        <v>0.622</v>
      </c>
      <c r="BR44" s="72">
        <v>0.687</v>
      </c>
      <c r="BS44" s="72">
        <v>0.669</v>
      </c>
      <c r="BT44" s="72">
        <v>0.652</v>
      </c>
      <c r="BU44" s="72">
        <v>0.676</v>
      </c>
      <c r="BV44" s="72">
        <v>0.665</v>
      </c>
      <c r="BW44" s="72">
        <v>0.65</v>
      </c>
      <c r="BX44" s="72">
        <v>0.611</v>
      </c>
      <c r="BY44" s="72">
        <v>0.603</v>
      </c>
      <c r="BZ44" s="72">
        <v>0.595</v>
      </c>
      <c r="CA44" s="72">
        <v>0.601</v>
      </c>
      <c r="CB44" s="72">
        <v>0.584</v>
      </c>
      <c r="CC44" s="72">
        <v>0.563</v>
      </c>
      <c r="CD44" s="72">
        <v>0.526</v>
      </c>
      <c r="CE44" s="72">
        <v>0.505</v>
      </c>
      <c r="CF44" s="72">
        <v>0.471</v>
      </c>
      <c r="CG44" s="72">
        <v>0.451</v>
      </c>
      <c r="CH44" s="72">
        <v>0.407</v>
      </c>
      <c r="CI44" s="72">
        <v>0.402</v>
      </c>
      <c r="CJ44" s="72">
        <v>0.363</v>
      </c>
      <c r="CK44" s="72">
        <v>0.338</v>
      </c>
      <c r="CL44" s="72">
        <v>0.32</v>
      </c>
      <c r="CM44" s="72">
        <v>0.293</v>
      </c>
      <c r="CN44" s="72">
        <v>0.275</v>
      </c>
      <c r="CO44" s="72">
        <v>0.256</v>
      </c>
      <c r="CP44" s="72">
        <v>0.232</v>
      </c>
      <c r="CQ44" s="72">
        <v>0.206</v>
      </c>
      <c r="CR44" s="72">
        <v>0.208</v>
      </c>
      <c r="CS44" s="72">
        <v>0.176</v>
      </c>
      <c r="CT44" s="72">
        <v>0.166</v>
      </c>
      <c r="CU44" s="72">
        <v>0.148</v>
      </c>
      <c r="CV44" s="72">
        <v>0.132</v>
      </c>
      <c r="CW44" s="72">
        <v>0.128</v>
      </c>
      <c r="CX44" s="72">
        <v>0.1</v>
      </c>
      <c r="CY44" s="72">
        <v>0.07591521487</v>
      </c>
      <c r="CZ44" s="72">
        <v>0.05636420603</v>
      </c>
      <c r="DA44" s="72">
        <v>0.0368131972</v>
      </c>
      <c r="DB44" s="72">
        <v>0.01726218837</v>
      </c>
      <c r="DC44" s="72">
        <v>0.003157561466</v>
      </c>
      <c r="DD44" s="72">
        <v>0.007074915617</v>
      </c>
      <c r="DE44" s="72">
        <v>0.004735629002</v>
      </c>
      <c r="DF44" s="72">
        <v>0.002380801583</v>
      </c>
      <c r="DG44" s="72">
        <v>0.002456488678</v>
      </c>
      <c r="DH44" s="72">
        <v>0.006906125627</v>
      </c>
      <c r="DI44" s="72">
        <v>0.007672812552</v>
      </c>
      <c r="DJ44" s="72">
        <v>0.005282651207</v>
      </c>
      <c r="DK44" s="72">
        <v>0.006117567324</v>
      </c>
      <c r="DL44" s="72">
        <v>0.007446491326</v>
      </c>
      <c r="DM44" s="72">
        <v>0.007802376699</v>
      </c>
      <c r="DN44" s="72">
        <v>0.006128978479</v>
      </c>
      <c r="DO44" s="72">
        <v>0.005206339113</v>
      </c>
      <c r="DP44" s="72">
        <v>0.007654982623</v>
      </c>
      <c r="DQ44" s="72">
        <v>0.008219597025</v>
      </c>
      <c r="DR44" s="72">
        <v>0.005681803872</v>
      </c>
      <c r="DS44" s="72">
        <v>0.0058244433</v>
      </c>
      <c r="DT44" s="72">
        <v>0.006870465771</v>
      </c>
      <c r="DU44" s="72">
        <v>0.006656506629</v>
      </c>
      <c r="DV44" s="72">
        <v>0.005634257397</v>
      </c>
      <c r="DW44" s="72">
        <v>0.004516915212</v>
      </c>
      <c r="DX44" s="72">
        <v>0.00618104187</v>
      </c>
      <c r="DY44" s="72">
        <v>0.006418774249</v>
      </c>
      <c r="DZ44" s="72">
        <v>0.004445595499</v>
      </c>
      <c r="EA44" s="72">
        <v>0.004110392843</v>
      </c>
      <c r="EB44" s="72">
        <v>0.005986101318</v>
      </c>
      <c r="EC44" s="72">
        <v>0.006292776088</v>
      </c>
      <c r="ED44" s="72">
        <v>0.006375982421</v>
      </c>
      <c r="EE44" s="72">
        <v>0.006066930327</v>
      </c>
      <c r="EF44" s="72">
        <v>0.007892715003</v>
      </c>
      <c r="EG44" s="72">
        <v>0.008453763419</v>
      </c>
      <c r="EH44" s="72">
        <v>0.006463943401</v>
      </c>
      <c r="EI44" s="72">
        <v>0.005738859644</v>
      </c>
      <c r="EJ44" s="72">
        <v>0.01274007822</v>
      </c>
      <c r="EK44" s="72">
        <v>0.0040504</v>
      </c>
      <c r="EL44" s="72">
        <v>0.00966284</v>
      </c>
      <c r="EM44" s="72">
        <v>0.0099483</v>
      </c>
      <c r="EN44" s="72">
        <v>0.01064158</v>
      </c>
      <c r="EO44" s="72">
        <v>0.00923197</v>
      </c>
      <c r="EP44" s="72">
        <v>0.00811839</v>
      </c>
      <c r="EQ44" s="72">
        <v>0.01063337</v>
      </c>
      <c r="ER44" s="72">
        <v>0.00835038</v>
      </c>
      <c r="ES44" s="72">
        <v>0.01046078</v>
      </c>
      <c r="ET44" s="72">
        <v>0.004788912</v>
      </c>
      <c r="EU44" s="72">
        <v>0.0052279</v>
      </c>
      <c r="EV44" s="72">
        <v>0.0076982</v>
      </c>
      <c r="EW44" s="72">
        <v>0</v>
      </c>
      <c r="EX44" s="72">
        <v>0.03902259</v>
      </c>
      <c r="EY44" s="72">
        <v>0</v>
      </c>
      <c r="EZ44" s="72">
        <v>0.017853607</v>
      </c>
      <c r="FA44" s="72">
        <v>0.00935397</v>
      </c>
      <c r="FB44" s="72">
        <v>0.00768655</v>
      </c>
      <c r="FC44" s="72">
        <v>0.00739299</v>
      </c>
      <c r="FD44" s="72">
        <v>0.00529451</v>
      </c>
      <c r="FE44" s="72">
        <v>0.00844651</v>
      </c>
      <c r="FF44" s="72">
        <v>0.00717153</v>
      </c>
      <c r="FG44" s="72">
        <v>0.00559946</v>
      </c>
      <c r="FH44" s="72">
        <v>0.00504551</v>
      </c>
      <c r="FI44" s="72">
        <v>0.00540166</v>
      </c>
      <c r="FJ44" s="72">
        <v>0.00557489</v>
      </c>
      <c r="FK44" s="72">
        <v>0.00225025</v>
      </c>
      <c r="FL44" s="72">
        <v>0.00625105</v>
      </c>
      <c r="FM44" s="72">
        <v>0.00650035</v>
      </c>
      <c r="FN44" s="72">
        <v>0.00565629</v>
      </c>
      <c r="FO44" s="72">
        <v>0.00400352</v>
      </c>
      <c r="FP44" s="72">
        <v>0.00126567</v>
      </c>
      <c r="FQ44" s="72">
        <v>0.00407004</v>
      </c>
      <c r="FR44" s="72">
        <v>0.00402821</v>
      </c>
      <c r="FS44" s="72">
        <v>0.00404192</v>
      </c>
      <c r="FT44" s="72">
        <v>0.0038268</v>
      </c>
      <c r="FU44" s="72">
        <v>0.0010642</v>
      </c>
      <c r="FV44" s="72">
        <v>0.00012437</v>
      </c>
      <c r="FW44" s="72">
        <v>0</v>
      </c>
      <c r="FX44" s="72">
        <v>0</v>
      </c>
      <c r="FY44" s="72">
        <v>0</v>
      </c>
      <c r="FZ44" s="72">
        <v>0</v>
      </c>
      <c r="GA44" s="72">
        <v>0</v>
      </c>
      <c r="GB44" s="72">
        <v>0</v>
      </c>
      <c r="GC44" s="72">
        <v>0</v>
      </c>
      <c r="GD44" s="72">
        <v>0</v>
      </c>
      <c r="GE44" s="72">
        <v>0</v>
      </c>
      <c r="GF44" s="72">
        <v>0</v>
      </c>
      <c r="GG44" s="72">
        <v>0</v>
      </c>
      <c r="GH44" s="72">
        <v>0</v>
      </c>
      <c r="GI44" s="72">
        <v>0</v>
      </c>
      <c r="GJ44" s="72">
        <v>0</v>
      </c>
      <c r="GK44" s="72">
        <v>0</v>
      </c>
      <c r="GL44" s="72">
        <v>0</v>
      </c>
      <c r="GM44" s="72">
        <v>0</v>
      </c>
      <c r="GN44" s="72">
        <v>0</v>
      </c>
      <c r="GO44" s="72">
        <v>0</v>
      </c>
      <c r="GP44" s="72">
        <v>0</v>
      </c>
      <c r="GQ44" s="72">
        <v>0</v>
      </c>
      <c r="GR44" s="121"/>
    </row>
    <row r="46" spans="1:2" ht="14.25">
      <c r="A46" s="73" t="s">
        <v>68</v>
      </c>
      <c r="B46" s="118"/>
    </row>
    <row r="47" spans="1:2" ht="16.5">
      <c r="A47" s="82" t="s">
        <v>79</v>
      </c>
      <c r="B47" s="113"/>
    </row>
    <row r="48" spans="1:2" ht="16.5">
      <c r="A48" s="84" t="s">
        <v>87</v>
      </c>
      <c r="B48" s="113"/>
    </row>
    <row r="49" ht="16.5">
      <c r="A49" s="84" t="s">
        <v>88</v>
      </c>
    </row>
    <row r="50" ht="16.5">
      <c r="A50" s="84" t="s">
        <v>114</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000396251678"/>
  </sheetPr>
  <dimension ref="A1:AY88"/>
  <sheetViews>
    <sheetView zoomScale="85" zoomScaleNormal="85" workbookViewId="0" topLeftCell="A1">
      <pane xSplit="2" topLeftCell="AD1" activePane="topRight" state="frozen"/>
      <selection pane="topRight" activeCell="AZ10" sqref="AZ10"/>
    </sheetView>
  </sheetViews>
  <sheetFormatPr defaultColWidth="8.625" defaultRowHeight="14.25" outlineLevelRow="1"/>
  <cols>
    <col min="1" max="1" width="44.25390625" style="56" bestFit="1" customWidth="1"/>
    <col min="2" max="2" width="7.125" style="57" customWidth="1"/>
    <col min="3" max="39" width="8.625" style="69" customWidth="1"/>
    <col min="40" max="41" width="8.625" style="32" customWidth="1"/>
    <col min="42" max="16384" width="8.625" style="32" customWidth="1"/>
  </cols>
  <sheetData>
    <row r="1" spans="1:39" ht="15">
      <c r="A1" s="54"/>
      <c r="B1" s="5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ustomHeight="1">
      <c r="A7" s="58" t="s">
        <v>45</v>
      </c>
      <c r="B7" s="59"/>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6.5">
      <c r="A8" s="91" t="s">
        <v>77</v>
      </c>
      <c r="B8" s="61"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51" ht="14.25" customHeight="1">
      <c r="A9" s="62" t="s">
        <v>44</v>
      </c>
      <c r="B9" s="63"/>
      <c r="C9" s="85">
        <v>1974</v>
      </c>
      <c r="D9" s="85">
        <f aca="true" t="shared" si="0" ref="D9:AJ9">C9+1</f>
        <v>1975</v>
      </c>
      <c r="E9" s="85">
        <f t="shared" si="0"/>
        <v>1976</v>
      </c>
      <c r="F9" s="85">
        <f t="shared" si="0"/>
        <v>1977</v>
      </c>
      <c r="G9" s="85">
        <f t="shared" si="0"/>
        <v>1978</v>
      </c>
      <c r="H9" s="85">
        <f t="shared" si="0"/>
        <v>1979</v>
      </c>
      <c r="I9" s="85">
        <f t="shared" si="0"/>
        <v>1980</v>
      </c>
      <c r="J9" s="85">
        <f t="shared" si="0"/>
        <v>1981</v>
      </c>
      <c r="K9" s="85">
        <f t="shared" si="0"/>
        <v>1982</v>
      </c>
      <c r="L9" s="85">
        <f t="shared" si="0"/>
        <v>1983</v>
      </c>
      <c r="M9" s="85">
        <f t="shared" si="0"/>
        <v>1984</v>
      </c>
      <c r="N9" s="85">
        <f t="shared" si="0"/>
        <v>1985</v>
      </c>
      <c r="O9" s="85">
        <f t="shared" si="0"/>
        <v>1986</v>
      </c>
      <c r="P9" s="85">
        <f t="shared" si="0"/>
        <v>1987</v>
      </c>
      <c r="Q9" s="85">
        <f t="shared" si="0"/>
        <v>1988</v>
      </c>
      <c r="R9" s="85">
        <f t="shared" si="0"/>
        <v>1989</v>
      </c>
      <c r="S9" s="85">
        <f t="shared" si="0"/>
        <v>1990</v>
      </c>
      <c r="T9" s="85">
        <f t="shared" si="0"/>
        <v>1991</v>
      </c>
      <c r="U9" s="85">
        <f t="shared" si="0"/>
        <v>1992</v>
      </c>
      <c r="V9" s="85">
        <f t="shared" si="0"/>
        <v>1993</v>
      </c>
      <c r="W9" s="85">
        <f t="shared" si="0"/>
        <v>1994</v>
      </c>
      <c r="X9" s="85">
        <f t="shared" si="0"/>
        <v>1995</v>
      </c>
      <c r="Y9" s="85">
        <f t="shared" si="0"/>
        <v>1996</v>
      </c>
      <c r="Z9" s="85">
        <f t="shared" si="0"/>
        <v>1997</v>
      </c>
      <c r="AA9" s="85">
        <f t="shared" si="0"/>
        <v>1998</v>
      </c>
      <c r="AB9" s="85">
        <f t="shared" si="0"/>
        <v>1999</v>
      </c>
      <c r="AC9" s="85">
        <f t="shared" si="0"/>
        <v>2000</v>
      </c>
      <c r="AD9" s="85">
        <f t="shared" si="0"/>
        <v>2001</v>
      </c>
      <c r="AE9" s="85">
        <f t="shared" si="0"/>
        <v>2002</v>
      </c>
      <c r="AF9" s="85">
        <f t="shared" si="0"/>
        <v>2003</v>
      </c>
      <c r="AG9" s="85">
        <f t="shared" si="0"/>
        <v>2004</v>
      </c>
      <c r="AH9" s="85">
        <f t="shared" si="0"/>
        <v>2005</v>
      </c>
      <c r="AI9" s="85">
        <f t="shared" si="0"/>
        <v>2006</v>
      </c>
      <c r="AJ9" s="85">
        <f t="shared" si="0"/>
        <v>2007</v>
      </c>
      <c r="AK9" s="85">
        <f aca="true" t="shared" si="1" ref="AK9:AY9">AJ9+1</f>
        <v>2008</v>
      </c>
      <c r="AL9" s="85">
        <f t="shared" si="1"/>
        <v>2009</v>
      </c>
      <c r="AM9" s="85">
        <f t="shared" si="1"/>
        <v>2010</v>
      </c>
      <c r="AN9" s="85">
        <f t="shared" si="1"/>
        <v>2011</v>
      </c>
      <c r="AO9" s="85">
        <f t="shared" si="1"/>
        <v>2012</v>
      </c>
      <c r="AP9" s="85">
        <f t="shared" si="1"/>
        <v>2013</v>
      </c>
      <c r="AQ9" s="85">
        <f t="shared" si="1"/>
        <v>2014</v>
      </c>
      <c r="AR9" s="85">
        <f t="shared" si="1"/>
        <v>2015</v>
      </c>
      <c r="AS9" s="85">
        <f t="shared" si="1"/>
        <v>2016</v>
      </c>
      <c r="AT9" s="85">
        <f t="shared" si="1"/>
        <v>2017</v>
      </c>
      <c r="AU9" s="85">
        <f t="shared" si="1"/>
        <v>2018</v>
      </c>
      <c r="AV9" s="85">
        <f t="shared" si="1"/>
        <v>2019</v>
      </c>
      <c r="AW9" s="85">
        <f t="shared" si="1"/>
        <v>2020</v>
      </c>
      <c r="AX9" s="85">
        <f t="shared" si="1"/>
        <v>2021</v>
      </c>
      <c r="AY9" s="85">
        <f t="shared" si="1"/>
        <v>2022</v>
      </c>
    </row>
    <row r="10" spans="1:46" ht="14.25" customHeight="1">
      <c r="A10" s="62"/>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row>
    <row r="11" spans="1:51" s="93" customFormat="1" ht="18" customHeight="1">
      <c r="A11" s="65" t="s">
        <v>81</v>
      </c>
      <c r="B11" s="66">
        <v>1</v>
      </c>
      <c r="C11" s="92">
        <v>365.2972201054041</v>
      </c>
      <c r="D11" s="92">
        <v>411.00053042173784</v>
      </c>
      <c r="E11" s="92">
        <v>1264.6056111918683</v>
      </c>
      <c r="F11" s="92">
        <v>2076.5023742334165</v>
      </c>
      <c r="G11" s="92">
        <v>1980.2820003651273</v>
      </c>
      <c r="H11" s="92">
        <v>1121.5571679902014</v>
      </c>
      <c r="I11" s="92">
        <v>990.3309148193481</v>
      </c>
      <c r="J11" s="92">
        <v>1252.142329396212</v>
      </c>
      <c r="K11" s="92">
        <v>2251.178521838671</v>
      </c>
      <c r="L11" s="92">
        <v>2408.816128457529</v>
      </c>
      <c r="M11" s="92">
        <v>3002.2325686700106</v>
      </c>
      <c r="N11" s="92">
        <v>3757.6457299987255</v>
      </c>
      <c r="O11" s="92">
        <v>4533.9696648690915</v>
      </c>
      <c r="P11" s="92">
        <v>4391.308765137281</v>
      </c>
      <c r="Q11" s="92">
        <v>4791.714208432496</v>
      </c>
      <c r="R11" s="92">
        <v>4966.840009109142</v>
      </c>
      <c r="S11" s="92">
        <v>4931.379235080196</v>
      </c>
      <c r="T11" s="92">
        <v>5330.446789870392</v>
      </c>
      <c r="U11" s="92">
        <v>5682.946524273103</v>
      </c>
      <c r="V11" s="92">
        <v>5490.848079158485</v>
      </c>
      <c r="W11" s="92">
        <v>5143.268334501182</v>
      </c>
      <c r="X11" s="92">
        <v>4754.234039944377</v>
      </c>
      <c r="Y11" s="92">
        <v>5410.825555353133</v>
      </c>
      <c r="Z11" s="92">
        <v>5627.603400718954</v>
      </c>
      <c r="AA11" s="92">
        <v>4926.676769009635</v>
      </c>
      <c r="AB11" s="92">
        <v>5734.4120915500935</v>
      </c>
      <c r="AC11" s="92">
        <v>6012.430781302019</v>
      </c>
      <c r="AD11" s="92">
        <v>6330.563633858108</v>
      </c>
      <c r="AE11" s="92">
        <v>5987.129201584959</v>
      </c>
      <c r="AF11" s="92">
        <v>4565.315605288704</v>
      </c>
      <c r="AG11" s="92">
        <v>4120.35379552344</v>
      </c>
      <c r="AH11" s="92">
        <v>3881.9777264067443</v>
      </c>
      <c r="AI11" s="92">
        <v>3974.2464422826065</v>
      </c>
      <c r="AJ11" s="92">
        <v>4304.568220456503</v>
      </c>
      <c r="AK11" s="92">
        <v>4018.487872300321</v>
      </c>
      <c r="AL11" s="92">
        <v>4099.116421297743</v>
      </c>
      <c r="AM11" s="92">
        <v>4341.5513137714925</v>
      </c>
      <c r="AN11" s="92">
        <v>3879.673598241254</v>
      </c>
      <c r="AO11" s="92">
        <v>4101.448026297799</v>
      </c>
      <c r="AP11" s="92">
        <v>4390.546045812574</v>
      </c>
      <c r="AQ11" s="92">
        <v>4944.110624952889</v>
      </c>
      <c r="AR11" s="92">
        <v>4499.728499265933</v>
      </c>
      <c r="AS11" s="92">
        <v>4703.410215786421</v>
      </c>
      <c r="AT11" s="92">
        <v>4713.633386055681</v>
      </c>
      <c r="AU11" s="92">
        <v>4108.530258821117</v>
      </c>
      <c r="AV11" s="92">
        <v>4426.415028144856</v>
      </c>
      <c r="AW11" s="92">
        <v>4373.696064643586</v>
      </c>
      <c r="AX11" s="92">
        <v>3823.8805806621062</v>
      </c>
      <c r="AY11" s="92">
        <v>3602.7291743232754</v>
      </c>
    </row>
    <row r="12" spans="1:51" s="93" customFormat="1" ht="14.25">
      <c r="A12" s="94"/>
      <c r="B12" s="68"/>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row>
    <row r="13" spans="1:51" s="93" customFormat="1" ht="14.25" customHeight="1">
      <c r="A13" s="94" t="s">
        <v>12</v>
      </c>
      <c r="B13" s="68"/>
      <c r="C13" s="92">
        <v>515.259707840909</v>
      </c>
      <c r="D13" s="92">
        <v>565.949567391304</v>
      </c>
      <c r="E13" s="92">
        <v>1501.94041568335</v>
      </c>
      <c r="F13" s="92">
        <v>2346.05508038644</v>
      </c>
      <c r="G13" s="92">
        <v>2175.04975718464</v>
      </c>
      <c r="H13" s="92">
        <v>1544.6981606853649</v>
      </c>
      <c r="I13" s="92">
        <v>1342.1634656768638</v>
      </c>
      <c r="J13" s="92">
        <v>1769.508224011658</v>
      </c>
      <c r="K13" s="92">
        <v>2929.024024396852</v>
      </c>
      <c r="L13" s="92">
        <v>3177.0487237742486</v>
      </c>
      <c r="M13" s="92">
        <v>3842.758898170002</v>
      </c>
      <c r="N13" s="92">
        <v>4747.526418828226</v>
      </c>
      <c r="O13" s="92">
        <v>5380.969492039235</v>
      </c>
      <c r="P13" s="92">
        <v>5206.863392917043</v>
      </c>
      <c r="Q13" s="92">
        <v>5783.192236547655</v>
      </c>
      <c r="R13" s="92">
        <v>6068.5670868269835</v>
      </c>
      <c r="S13" s="92">
        <v>6001.505159461118</v>
      </c>
      <c r="T13" s="92">
        <v>6289.294569264664</v>
      </c>
      <c r="U13" s="92">
        <v>6708.946723356891</v>
      </c>
      <c r="V13" s="92">
        <v>6498.6542883953</v>
      </c>
      <c r="W13" s="92">
        <v>6273.670343632577</v>
      </c>
      <c r="X13" s="92">
        <v>5594.926355704665</v>
      </c>
      <c r="Y13" s="92">
        <v>6566.884393981481</v>
      </c>
      <c r="Z13" s="92">
        <v>6654.262499766424</v>
      </c>
      <c r="AA13" s="92">
        <v>5962.815960964777</v>
      </c>
      <c r="AB13" s="92">
        <v>6639.873593762831</v>
      </c>
      <c r="AC13" s="92">
        <v>6623.865537752762</v>
      </c>
      <c r="AD13" s="92">
        <v>6894.74290893793</v>
      </c>
      <c r="AE13" s="92">
        <v>6431.688498242061</v>
      </c>
      <c r="AF13" s="92">
        <v>4925.100322223313</v>
      </c>
      <c r="AG13" s="92">
        <v>4492.807971685286</v>
      </c>
      <c r="AH13" s="92">
        <v>4272.15901413209</v>
      </c>
      <c r="AI13" s="92">
        <v>4354.443505733002</v>
      </c>
      <c r="AJ13" s="92">
        <v>4714.71242951747</v>
      </c>
      <c r="AK13" s="92">
        <v>4490.923912662407</v>
      </c>
      <c r="AL13" s="92">
        <v>4674.24604673094</v>
      </c>
      <c r="AM13" s="92">
        <v>4966.6860877812815</v>
      </c>
      <c r="AN13" s="92">
        <v>4537.484008183298</v>
      </c>
      <c r="AO13" s="92">
        <v>4735.80876680161</v>
      </c>
      <c r="AP13" s="92">
        <v>5097.032488692741</v>
      </c>
      <c r="AQ13" s="92">
        <v>5874.015732975039</v>
      </c>
      <c r="AR13" s="92">
        <v>5403.47086248898</v>
      </c>
      <c r="AS13" s="92">
        <v>5480.002537366675</v>
      </c>
      <c r="AT13" s="92">
        <v>5417.101594241857</v>
      </c>
      <c r="AU13" s="92">
        <v>4613.623879402487</v>
      </c>
      <c r="AV13" s="92">
        <v>4851.150624002948</v>
      </c>
      <c r="AW13" s="92">
        <v>4737.218279249789</v>
      </c>
      <c r="AX13" s="92">
        <v>4146.08037623672</v>
      </c>
      <c r="AY13" s="92">
        <v>3899.432201959669</v>
      </c>
    </row>
    <row r="14" spans="1:51" s="93" customFormat="1" ht="14.25" customHeight="1" outlineLevel="1">
      <c r="A14" s="86" t="s">
        <v>14</v>
      </c>
      <c r="B14" s="87"/>
      <c r="C14" s="95">
        <v>515.259707840909</v>
      </c>
      <c r="D14" s="95">
        <v>565.949567391304</v>
      </c>
      <c r="E14" s="95">
        <v>1501.94041568335</v>
      </c>
      <c r="F14" s="95">
        <v>2346.05508038644</v>
      </c>
      <c r="G14" s="95">
        <v>2175.04975718464</v>
      </c>
      <c r="H14" s="95">
        <v>1076.90299865342</v>
      </c>
      <c r="I14" s="95">
        <v>714.381025971599</v>
      </c>
      <c r="J14" s="95">
        <v>889.070842156496</v>
      </c>
      <c r="K14" s="95">
        <v>1155.17653567341</v>
      </c>
      <c r="L14" s="95">
        <v>1300.03016467066</v>
      </c>
      <c r="M14" s="95">
        <v>1325.78596231991</v>
      </c>
      <c r="N14" s="95">
        <v>1468.27509157509</v>
      </c>
      <c r="O14" s="95">
        <v>1413.52610765287</v>
      </c>
      <c r="P14" s="95">
        <v>1334.22938564027</v>
      </c>
      <c r="Q14" s="95">
        <v>1567.77988209285</v>
      </c>
      <c r="R14" s="95">
        <v>1713.69526649273</v>
      </c>
      <c r="S14" s="95">
        <v>1666.12481315396</v>
      </c>
      <c r="T14" s="95">
        <v>1740.67583741061</v>
      </c>
      <c r="U14" s="95">
        <v>1861.70740318907</v>
      </c>
      <c r="V14" s="95">
        <v>1826.77257638627</v>
      </c>
      <c r="W14" s="95">
        <v>1958.89653860784</v>
      </c>
      <c r="X14" s="95">
        <v>1622.26527830367</v>
      </c>
      <c r="Y14" s="95">
        <v>1978.05028142589</v>
      </c>
      <c r="Z14" s="95">
        <v>1702.9876661743</v>
      </c>
      <c r="AA14" s="95">
        <v>1681.95664568678</v>
      </c>
      <c r="AB14" s="95">
        <v>1593.49528756957</v>
      </c>
      <c r="AC14" s="95">
        <v>1303.74059813084</v>
      </c>
      <c r="AD14" s="95">
        <v>1204.75706214689</v>
      </c>
      <c r="AE14" s="95">
        <v>1079.87559970015</v>
      </c>
      <c r="AF14" s="95">
        <v>1010.41206832529</v>
      </c>
      <c r="AG14" s="95">
        <v>1034.56586001489</v>
      </c>
      <c r="AH14" s="95">
        <v>1075.77194433998</v>
      </c>
      <c r="AI14" s="95">
        <v>1054.77015373078</v>
      </c>
      <c r="AJ14" s="95">
        <v>928.208632286995</v>
      </c>
      <c r="AK14" s="95">
        <v>785.662304832714</v>
      </c>
      <c r="AL14" s="95">
        <v>655.613612565445</v>
      </c>
      <c r="AM14" s="95">
        <v>675.303929797787</v>
      </c>
      <c r="AN14" s="95">
        <v>678.889569851542</v>
      </c>
      <c r="AO14" s="95">
        <v>588.111107921929</v>
      </c>
      <c r="AP14" s="95">
        <v>493.046188714614</v>
      </c>
      <c r="AQ14" s="95">
        <v>625.066967020873</v>
      </c>
      <c r="AR14" s="95">
        <v>478.061210707457</v>
      </c>
      <c r="AS14" s="95">
        <v>376.612872753662</v>
      </c>
      <c r="AT14" s="95">
        <v>355.352665218961</v>
      </c>
      <c r="AU14" s="95">
        <v>340.126202822448</v>
      </c>
      <c r="AV14" s="95">
        <v>382.546943733023</v>
      </c>
      <c r="AW14" s="95">
        <v>359.09925572371</v>
      </c>
      <c r="AX14" s="95">
        <v>316.215376406674</v>
      </c>
      <c r="AY14" s="95">
        <v>590.331476135041</v>
      </c>
    </row>
    <row r="15" spans="1:51" s="93" customFormat="1" ht="14.25" customHeight="1" outlineLevel="1">
      <c r="A15" s="86" t="s">
        <v>23</v>
      </c>
      <c r="B15" s="87"/>
      <c r="C15" s="95">
        <v>0</v>
      </c>
      <c r="D15" s="95">
        <v>0</v>
      </c>
      <c r="E15" s="95">
        <v>0</v>
      </c>
      <c r="F15" s="95">
        <v>0</v>
      </c>
      <c r="G15" s="95">
        <v>0</v>
      </c>
      <c r="H15" s="95">
        <v>0</v>
      </c>
      <c r="I15" s="95">
        <v>0</v>
      </c>
      <c r="J15" s="95">
        <v>0</v>
      </c>
      <c r="K15" s="95">
        <v>0</v>
      </c>
      <c r="L15" s="95">
        <v>0</v>
      </c>
      <c r="M15" s="95">
        <v>0</v>
      </c>
      <c r="N15" s="95">
        <v>0</v>
      </c>
      <c r="O15" s="95">
        <v>0</v>
      </c>
      <c r="P15" s="95">
        <v>0</v>
      </c>
      <c r="Q15" s="95">
        <v>0</v>
      </c>
      <c r="R15" s="95">
        <v>0</v>
      </c>
      <c r="S15" s="95">
        <v>0</v>
      </c>
      <c r="T15" s="95">
        <v>0</v>
      </c>
      <c r="U15" s="95">
        <v>0</v>
      </c>
      <c r="V15" s="95">
        <v>0</v>
      </c>
      <c r="W15" s="95">
        <v>0</v>
      </c>
      <c r="X15" s="95">
        <v>0</v>
      </c>
      <c r="Y15" s="95">
        <v>0</v>
      </c>
      <c r="Z15" s="95">
        <v>0</v>
      </c>
      <c r="AA15" s="95">
        <v>0</v>
      </c>
      <c r="AB15" s="95">
        <v>0</v>
      </c>
      <c r="AC15" s="95">
        <v>0</v>
      </c>
      <c r="AD15" s="95">
        <v>0</v>
      </c>
      <c r="AE15" s="95">
        <v>0</v>
      </c>
      <c r="AF15" s="95">
        <v>0</v>
      </c>
      <c r="AG15" s="95">
        <v>0</v>
      </c>
      <c r="AH15" s="95">
        <v>0</v>
      </c>
      <c r="AI15" s="95">
        <v>0.41741790740363</v>
      </c>
      <c r="AJ15" s="95">
        <v>2.99390708301599</v>
      </c>
      <c r="AK15" s="95">
        <v>4.74998933219543</v>
      </c>
      <c r="AL15" s="95">
        <v>2.98566308243728</v>
      </c>
      <c r="AM15" s="95">
        <v>3.90403955396592</v>
      </c>
      <c r="AN15" s="95">
        <v>7.47196495619524</v>
      </c>
      <c r="AO15" s="95">
        <v>11.1942708333333</v>
      </c>
      <c r="AP15" s="95">
        <v>19.3906773823192</v>
      </c>
      <c r="AQ15" s="95">
        <v>22.0886078595318</v>
      </c>
      <c r="AR15" s="95">
        <v>17.9367912371134</v>
      </c>
      <c r="AS15" s="95">
        <v>10.4232680722892</v>
      </c>
      <c r="AT15" s="95">
        <v>4.86044508255564</v>
      </c>
      <c r="AU15" s="95">
        <v>4.58838164251208</v>
      </c>
      <c r="AV15" s="95">
        <v>13.0884486071085</v>
      </c>
      <c r="AW15" s="95">
        <v>11.6818847262248</v>
      </c>
      <c r="AX15" s="95">
        <v>7.83142891450528</v>
      </c>
      <c r="AY15" s="95">
        <v>7.55453097982709</v>
      </c>
    </row>
    <row r="16" spans="1:51" s="93" customFormat="1" ht="14.25" customHeight="1" outlineLevel="1">
      <c r="A16" s="86" t="s">
        <v>41</v>
      </c>
      <c r="B16" s="87"/>
      <c r="C16" s="95">
        <v>0</v>
      </c>
      <c r="D16" s="95">
        <v>0</v>
      </c>
      <c r="E16" s="95">
        <v>0</v>
      </c>
      <c r="F16" s="95">
        <v>0</v>
      </c>
      <c r="G16" s="95">
        <v>0</v>
      </c>
      <c r="H16" s="95">
        <v>0</v>
      </c>
      <c r="I16" s="95">
        <v>0</v>
      </c>
      <c r="J16" s="95">
        <v>0</v>
      </c>
      <c r="K16" s="95">
        <v>0</v>
      </c>
      <c r="L16" s="95">
        <v>0</v>
      </c>
      <c r="M16" s="95">
        <v>0</v>
      </c>
      <c r="N16" s="95">
        <v>0</v>
      </c>
      <c r="O16" s="95">
        <v>0</v>
      </c>
      <c r="P16" s="95">
        <v>0</v>
      </c>
      <c r="Q16" s="95">
        <v>0</v>
      </c>
      <c r="R16" s="95">
        <v>0</v>
      </c>
      <c r="S16" s="95">
        <v>0</v>
      </c>
      <c r="T16" s="95">
        <v>0</v>
      </c>
      <c r="U16" s="95">
        <v>0</v>
      </c>
      <c r="V16" s="95">
        <v>0</v>
      </c>
      <c r="W16" s="95">
        <v>0</v>
      </c>
      <c r="X16" s="95">
        <v>0</v>
      </c>
      <c r="Y16" s="95">
        <v>0</v>
      </c>
      <c r="Z16" s="95">
        <v>0</v>
      </c>
      <c r="AA16" s="95">
        <v>0</v>
      </c>
      <c r="AB16" s="95">
        <v>0</v>
      </c>
      <c r="AC16" s="95">
        <v>0</v>
      </c>
      <c r="AD16" s="95">
        <v>0</v>
      </c>
      <c r="AE16" s="95">
        <v>0</v>
      </c>
      <c r="AF16" s="95">
        <v>0</v>
      </c>
      <c r="AG16" s="95">
        <v>0</v>
      </c>
      <c r="AH16" s="95">
        <v>0</v>
      </c>
      <c r="AI16" s="95">
        <v>0</v>
      </c>
      <c r="AJ16" s="95">
        <v>0</v>
      </c>
      <c r="AK16" s="95">
        <v>0</v>
      </c>
      <c r="AL16" s="95">
        <v>0</v>
      </c>
      <c r="AM16" s="95">
        <v>0</v>
      </c>
      <c r="AN16" s="95">
        <v>0.363391877058178</v>
      </c>
      <c r="AO16" s="95">
        <v>14.2717422048998</v>
      </c>
      <c r="AP16" s="95">
        <v>6.51496887235709</v>
      </c>
      <c r="AQ16" s="95">
        <v>4.66603721204962</v>
      </c>
      <c r="AR16" s="95">
        <v>1.86163599182004</v>
      </c>
      <c r="AS16" s="95">
        <v>3.11764098326792</v>
      </c>
      <c r="AT16" s="95">
        <v>0.661593462717058</v>
      </c>
      <c r="AU16" s="95">
        <v>1.35893660531697</v>
      </c>
      <c r="AV16" s="95">
        <v>1.54408267788549</v>
      </c>
      <c r="AW16" s="95">
        <v>1.00283519297604</v>
      </c>
      <c r="AX16" s="95">
        <v>0.883698554966161</v>
      </c>
      <c r="AY16" s="95">
        <v>0.852841412109018</v>
      </c>
    </row>
    <row r="17" spans="1:51" s="93" customFormat="1" ht="14.25" customHeight="1" outlineLevel="1">
      <c r="A17" s="86" t="s">
        <v>22</v>
      </c>
      <c r="B17" s="87"/>
      <c r="C17" s="95">
        <v>0</v>
      </c>
      <c r="D17" s="95">
        <v>0</v>
      </c>
      <c r="E17" s="95">
        <v>0</v>
      </c>
      <c r="F17" s="95">
        <v>0</v>
      </c>
      <c r="G17" s="95">
        <v>0</v>
      </c>
      <c r="H17" s="95">
        <v>0</v>
      </c>
      <c r="I17" s="95">
        <v>0</v>
      </c>
      <c r="J17" s="95">
        <v>0</v>
      </c>
      <c r="K17" s="95">
        <v>0</v>
      </c>
      <c r="L17" s="95">
        <v>0</v>
      </c>
      <c r="M17" s="95">
        <v>0</v>
      </c>
      <c r="N17" s="95">
        <v>0</v>
      </c>
      <c r="O17" s="95">
        <v>0</v>
      </c>
      <c r="P17" s="95">
        <v>0</v>
      </c>
      <c r="Q17" s="95">
        <v>0</v>
      </c>
      <c r="R17" s="95">
        <v>0</v>
      </c>
      <c r="S17" s="95">
        <v>0</v>
      </c>
      <c r="T17" s="95">
        <v>0</v>
      </c>
      <c r="U17" s="95">
        <v>0</v>
      </c>
      <c r="V17" s="95">
        <v>0</v>
      </c>
      <c r="W17" s="95">
        <v>0</v>
      </c>
      <c r="X17" s="95">
        <v>0</v>
      </c>
      <c r="Y17" s="95">
        <v>0</v>
      </c>
      <c r="Z17" s="95">
        <v>0</v>
      </c>
      <c r="AA17" s="95">
        <v>0</v>
      </c>
      <c r="AB17" s="95">
        <v>0.339266180492252</v>
      </c>
      <c r="AC17" s="95">
        <v>0.277301731996354</v>
      </c>
      <c r="AD17" s="95">
        <v>13.7045350957156</v>
      </c>
      <c r="AE17" s="95">
        <v>16.8005970149254</v>
      </c>
      <c r="AF17" s="95">
        <v>43.5752857142857</v>
      </c>
      <c r="AG17" s="95">
        <v>86.7890407673861</v>
      </c>
      <c r="AH17" s="95">
        <v>166.870966183575</v>
      </c>
      <c r="AI17" s="95">
        <v>116.372077294686</v>
      </c>
      <c r="AJ17" s="95">
        <v>72.4874969711655</v>
      </c>
      <c r="AK17" s="95">
        <v>51.6076848484848</v>
      </c>
      <c r="AL17" s="95">
        <v>39.2408670380237</v>
      </c>
      <c r="AM17" s="95">
        <v>22.3488765402271</v>
      </c>
      <c r="AN17" s="95">
        <v>19.1554921478618</v>
      </c>
      <c r="AO17" s="95">
        <v>17.037143340585</v>
      </c>
      <c r="AP17" s="95">
        <v>13.5195724497775</v>
      </c>
      <c r="AQ17" s="95">
        <v>12.0707752191033</v>
      </c>
      <c r="AR17" s="95">
        <v>26.6180139091393</v>
      </c>
      <c r="AS17" s="95">
        <v>19.7700638051044</v>
      </c>
      <c r="AT17" s="95">
        <v>13.3416850879196</v>
      </c>
      <c r="AU17" s="95">
        <v>9.68037155655095</v>
      </c>
      <c r="AV17" s="95">
        <v>7.82119294699012</v>
      </c>
      <c r="AW17" s="95">
        <v>4.53673285641335</v>
      </c>
      <c r="AX17" s="95">
        <v>5.68362251506752</v>
      </c>
      <c r="AY17" s="95">
        <v>2.7511604540387</v>
      </c>
    </row>
    <row r="18" spans="1:51" s="93" customFormat="1" ht="14.25" customHeight="1" outlineLevel="1">
      <c r="A18" s="86" t="s">
        <v>42</v>
      </c>
      <c r="B18" s="87"/>
      <c r="C18" s="95">
        <v>0</v>
      </c>
      <c r="D18" s="95">
        <v>0</v>
      </c>
      <c r="E18" s="95">
        <v>0</v>
      </c>
      <c r="F18" s="95">
        <v>0</v>
      </c>
      <c r="G18" s="95">
        <v>0</v>
      </c>
      <c r="H18" s="95">
        <v>0</v>
      </c>
      <c r="I18" s="95">
        <v>0</v>
      </c>
      <c r="J18" s="95">
        <v>0</v>
      </c>
      <c r="K18" s="95">
        <v>0</v>
      </c>
      <c r="L18" s="95">
        <v>0</v>
      </c>
      <c r="M18" s="95">
        <v>0</v>
      </c>
      <c r="N18" s="95">
        <v>0</v>
      </c>
      <c r="O18" s="95">
        <v>0</v>
      </c>
      <c r="P18" s="95">
        <v>0</v>
      </c>
      <c r="Q18" s="95">
        <v>0</v>
      </c>
      <c r="R18" s="95">
        <v>0</v>
      </c>
      <c r="S18" s="95">
        <v>0</v>
      </c>
      <c r="T18" s="95">
        <v>0</v>
      </c>
      <c r="U18" s="95">
        <v>0</v>
      </c>
      <c r="V18" s="95">
        <v>0</v>
      </c>
      <c r="W18" s="95">
        <v>0</v>
      </c>
      <c r="X18" s="95">
        <v>0</v>
      </c>
      <c r="Y18" s="95">
        <v>0</v>
      </c>
      <c r="Z18" s="95">
        <v>0</v>
      </c>
      <c r="AA18" s="95">
        <v>0</v>
      </c>
      <c r="AB18" s="95">
        <v>0</v>
      </c>
      <c r="AC18" s="95">
        <v>0</v>
      </c>
      <c r="AD18" s="95">
        <v>0</v>
      </c>
      <c r="AE18" s="95">
        <v>0</v>
      </c>
      <c r="AF18" s="95">
        <v>0</v>
      </c>
      <c r="AG18" s="95">
        <v>0</v>
      </c>
      <c r="AH18" s="95">
        <v>0</v>
      </c>
      <c r="AI18" s="95">
        <v>0</v>
      </c>
      <c r="AJ18" s="95">
        <v>0</v>
      </c>
      <c r="AK18" s="95">
        <v>0</v>
      </c>
      <c r="AL18" s="95">
        <v>0</v>
      </c>
      <c r="AM18" s="95">
        <v>0</v>
      </c>
      <c r="AN18" s="95">
        <v>16.8193318031115</v>
      </c>
      <c r="AO18" s="95">
        <v>40.1950446998723</v>
      </c>
      <c r="AP18" s="95">
        <v>32.6771401693321</v>
      </c>
      <c r="AQ18" s="95">
        <v>7.82271567126085</v>
      </c>
      <c r="AR18" s="95">
        <v>4.52798766383963</v>
      </c>
      <c r="AS18" s="95">
        <v>2.05429384376617</v>
      </c>
      <c r="AT18" s="95">
        <v>3.63337576374745</v>
      </c>
      <c r="AU18" s="95">
        <v>4.93037074657186</v>
      </c>
      <c r="AV18" s="95">
        <v>4.78712022851208</v>
      </c>
      <c r="AW18" s="95">
        <v>3.05553103090106</v>
      </c>
      <c r="AX18" s="95">
        <v>2.23046507400675</v>
      </c>
      <c r="AY18" s="95">
        <v>2.28313321215269</v>
      </c>
    </row>
    <row r="19" spans="1:51" s="93" customFormat="1" ht="14.25" customHeight="1" outlineLevel="1">
      <c r="A19" s="86" t="s">
        <v>28</v>
      </c>
      <c r="B19" s="87"/>
      <c r="C19" s="95">
        <v>0</v>
      </c>
      <c r="D19" s="95">
        <v>0</v>
      </c>
      <c r="E19" s="95">
        <v>0</v>
      </c>
      <c r="F19" s="95">
        <v>0</v>
      </c>
      <c r="G19" s="95">
        <v>0</v>
      </c>
      <c r="H19" s="95">
        <v>0</v>
      </c>
      <c r="I19" s="95">
        <v>0</v>
      </c>
      <c r="J19" s="95">
        <v>0</v>
      </c>
      <c r="K19" s="95">
        <v>0</v>
      </c>
      <c r="L19" s="95">
        <v>0</v>
      </c>
      <c r="M19" s="95">
        <v>0</v>
      </c>
      <c r="N19" s="95">
        <v>0</v>
      </c>
      <c r="O19" s="95">
        <v>0</v>
      </c>
      <c r="P19" s="95">
        <v>0</v>
      </c>
      <c r="Q19" s="95">
        <v>0</v>
      </c>
      <c r="R19" s="95">
        <v>0</v>
      </c>
      <c r="S19" s="95">
        <v>0</v>
      </c>
      <c r="T19" s="95">
        <v>0</v>
      </c>
      <c r="U19" s="95">
        <v>0</v>
      </c>
      <c r="V19" s="95">
        <v>0</v>
      </c>
      <c r="W19" s="95">
        <v>0</v>
      </c>
      <c r="X19" s="95">
        <v>0</v>
      </c>
      <c r="Y19" s="95">
        <v>0</v>
      </c>
      <c r="Z19" s="95">
        <v>0</v>
      </c>
      <c r="AA19" s="95">
        <v>0</v>
      </c>
      <c r="AB19" s="95">
        <v>0</v>
      </c>
      <c r="AC19" s="95">
        <v>0</v>
      </c>
      <c r="AD19" s="95">
        <v>0</v>
      </c>
      <c r="AE19" s="95">
        <v>0</v>
      </c>
      <c r="AF19" s="95">
        <v>0</v>
      </c>
      <c r="AG19" s="95">
        <v>0</v>
      </c>
      <c r="AH19" s="95">
        <v>2.18660113812726</v>
      </c>
      <c r="AI19" s="95">
        <v>0.88150543197103</v>
      </c>
      <c r="AJ19" s="95">
        <v>0.497568546301086</v>
      </c>
      <c r="AK19" s="95">
        <v>0.422064148991205</v>
      </c>
      <c r="AL19" s="95">
        <v>0.536109674081738</v>
      </c>
      <c r="AM19" s="95">
        <v>0.509156751163994</v>
      </c>
      <c r="AN19" s="95">
        <v>0.251008794619762</v>
      </c>
      <c r="AO19" s="95">
        <v>0.248414381789964</v>
      </c>
      <c r="AP19" s="95">
        <v>0.23915794203783</v>
      </c>
      <c r="AQ19" s="95">
        <v>0.140944875589896</v>
      </c>
      <c r="AR19" s="95">
        <v>0</v>
      </c>
      <c r="AS19" s="95">
        <v>0</v>
      </c>
      <c r="AT19" s="95">
        <v>0.109997306511275</v>
      </c>
      <c r="AU19" s="95">
        <v>0.141839546925968</v>
      </c>
      <c r="AV19" s="95">
        <v>0.0553110450570786</v>
      </c>
      <c r="AW19" s="95">
        <v>0.0335293912567854</v>
      </c>
      <c r="AX19" s="95">
        <v>0.0486604374568244</v>
      </c>
      <c r="AY19" s="95">
        <v>0.0462449574311426</v>
      </c>
    </row>
    <row r="20" spans="1:51" s="93" customFormat="1" ht="14.25" customHeight="1" outlineLevel="1">
      <c r="A20" s="86" t="s">
        <v>20</v>
      </c>
      <c r="B20" s="87"/>
      <c r="C20" s="95">
        <v>0</v>
      </c>
      <c r="D20" s="95">
        <v>0</v>
      </c>
      <c r="E20" s="95">
        <v>0</v>
      </c>
      <c r="F20" s="95">
        <v>0</v>
      </c>
      <c r="G20" s="95">
        <v>0</v>
      </c>
      <c r="H20" s="95">
        <v>0</v>
      </c>
      <c r="I20" s="95">
        <v>0</v>
      </c>
      <c r="J20" s="95">
        <v>0</v>
      </c>
      <c r="K20" s="95">
        <v>0</v>
      </c>
      <c r="L20" s="95">
        <v>0</v>
      </c>
      <c r="M20" s="95">
        <v>0</v>
      </c>
      <c r="N20" s="95">
        <v>0</v>
      </c>
      <c r="O20" s="95">
        <v>0</v>
      </c>
      <c r="P20" s="95">
        <v>0</v>
      </c>
      <c r="Q20" s="95">
        <v>0</v>
      </c>
      <c r="R20" s="95">
        <v>0</v>
      </c>
      <c r="S20" s="95">
        <v>0</v>
      </c>
      <c r="T20" s="95">
        <v>0</v>
      </c>
      <c r="U20" s="95">
        <v>0</v>
      </c>
      <c r="V20" s="95">
        <v>0</v>
      </c>
      <c r="W20" s="95">
        <v>0</v>
      </c>
      <c r="X20" s="95">
        <v>0</v>
      </c>
      <c r="Y20" s="95">
        <v>105.932219107181</v>
      </c>
      <c r="Z20" s="95">
        <v>193.988031054561</v>
      </c>
      <c r="AA20" s="95">
        <v>191.128251024369</v>
      </c>
      <c r="AB20" s="95">
        <v>208.885766659478</v>
      </c>
      <c r="AC20" s="95">
        <v>253.952490886999</v>
      </c>
      <c r="AD20" s="95">
        <v>310.840191036003</v>
      </c>
      <c r="AE20" s="95">
        <v>327.223180592992</v>
      </c>
      <c r="AF20" s="95">
        <v>371.445116618076</v>
      </c>
      <c r="AG20" s="95">
        <v>239.100499625281</v>
      </c>
      <c r="AH20" s="95">
        <v>169.440329949239</v>
      </c>
      <c r="AI20" s="95">
        <v>136.692419974392</v>
      </c>
      <c r="AJ20" s="95">
        <v>89.547372488408</v>
      </c>
      <c r="AK20" s="95">
        <v>28.1452786377709</v>
      </c>
      <c r="AL20" s="95">
        <v>0.0160878447395301</v>
      </c>
      <c r="AM20" s="95">
        <v>0</v>
      </c>
      <c r="AN20" s="95">
        <v>0</v>
      </c>
      <c r="AO20" s="95">
        <v>0</v>
      </c>
      <c r="AP20" s="95">
        <v>0</v>
      </c>
      <c r="AQ20" s="95">
        <v>0</v>
      </c>
      <c r="AR20" s="95">
        <v>0</v>
      </c>
      <c r="AS20" s="95">
        <v>0</v>
      </c>
      <c r="AT20" s="95">
        <v>0</v>
      </c>
      <c r="AU20" s="95">
        <v>0</v>
      </c>
      <c r="AV20" s="95">
        <v>0</v>
      </c>
      <c r="AW20" s="95">
        <v>0</v>
      </c>
      <c r="AX20" s="95">
        <v>0</v>
      </c>
      <c r="AY20" s="95">
        <v>0</v>
      </c>
    </row>
    <row r="21" spans="1:51" s="93" customFormat="1" ht="14.25" customHeight="1" outlineLevel="1">
      <c r="A21" s="86" t="s">
        <v>18</v>
      </c>
      <c r="B21" s="87"/>
      <c r="C21" s="95">
        <v>0</v>
      </c>
      <c r="D21" s="95">
        <v>0</v>
      </c>
      <c r="E21" s="95">
        <v>0</v>
      </c>
      <c r="F21" s="95">
        <v>0</v>
      </c>
      <c r="G21" s="95">
        <v>0</v>
      </c>
      <c r="H21" s="95">
        <v>0</v>
      </c>
      <c r="I21" s="95">
        <v>0</v>
      </c>
      <c r="J21" s="95">
        <v>0</v>
      </c>
      <c r="K21" s="95">
        <v>0</v>
      </c>
      <c r="L21" s="95">
        <v>0</v>
      </c>
      <c r="M21" s="95">
        <v>0</v>
      </c>
      <c r="N21" s="95">
        <v>0</v>
      </c>
      <c r="O21" s="95">
        <v>0</v>
      </c>
      <c r="P21" s="95">
        <v>0</v>
      </c>
      <c r="Q21" s="95">
        <v>0</v>
      </c>
      <c r="R21" s="95">
        <v>0</v>
      </c>
      <c r="S21" s="95">
        <v>29.2523968784838</v>
      </c>
      <c r="T21" s="95">
        <v>112.559710144928</v>
      </c>
      <c r="U21" s="95">
        <v>88.1129319955407</v>
      </c>
      <c r="V21" s="95">
        <v>125.495317725753</v>
      </c>
      <c r="W21" s="95">
        <v>114.914830508475</v>
      </c>
      <c r="X21" s="95">
        <v>43.8645261984392</v>
      </c>
      <c r="Y21" s="95">
        <v>27.1540022296544</v>
      </c>
      <c r="Z21" s="95">
        <v>17.2330434782609</v>
      </c>
      <c r="AA21" s="95">
        <v>14.4842219020173</v>
      </c>
      <c r="AB21" s="95">
        <v>13.8088517279822</v>
      </c>
      <c r="AC21" s="95">
        <v>6.85764934434191</v>
      </c>
      <c r="AD21" s="95">
        <v>7.27985276073619</v>
      </c>
      <c r="AE21" s="95">
        <v>6.91988733774186</v>
      </c>
      <c r="AF21" s="95">
        <v>5.59815399562788</v>
      </c>
      <c r="AG21" s="95">
        <v>6.59215784215784</v>
      </c>
      <c r="AH21" s="95">
        <v>3.30210526315789</v>
      </c>
      <c r="AI21" s="95">
        <v>6.6595641025641</v>
      </c>
      <c r="AJ21" s="95">
        <v>5.35921931176169</v>
      </c>
      <c r="AK21" s="95">
        <v>2.08955916473318</v>
      </c>
      <c r="AL21" s="95">
        <v>0.573862191711162</v>
      </c>
      <c r="AM21" s="95">
        <v>0.721723878727136</v>
      </c>
      <c r="AN21" s="95">
        <v>0.252004985044865</v>
      </c>
      <c r="AO21" s="95">
        <v>0.00760598503740649</v>
      </c>
      <c r="AP21" s="95">
        <v>0.347707808564232</v>
      </c>
      <c r="AQ21" s="95">
        <v>2.93061929434986</v>
      </c>
      <c r="AR21" s="95">
        <v>2.24469316770186</v>
      </c>
      <c r="AS21" s="95">
        <v>3.84430737599589</v>
      </c>
      <c r="AT21" s="95">
        <v>5.89346354166667</v>
      </c>
      <c r="AU21" s="95">
        <v>5.56105984708674</v>
      </c>
      <c r="AV21" s="95">
        <v>3.86210841732498</v>
      </c>
      <c r="AW21" s="95">
        <v>0.581312993734677</v>
      </c>
      <c r="AX21" s="95">
        <v>0.189594116044675</v>
      </c>
      <c r="AY21" s="95">
        <v>0.360703078180332</v>
      </c>
    </row>
    <row r="22" spans="1:51" s="93" customFormat="1" ht="14.25" customHeight="1" outlineLevel="1">
      <c r="A22" s="86" t="s">
        <v>21</v>
      </c>
      <c r="B22" s="87"/>
      <c r="C22" s="95">
        <v>0</v>
      </c>
      <c r="D22" s="95">
        <v>0</v>
      </c>
      <c r="E22" s="95">
        <v>0</v>
      </c>
      <c r="F22" s="95">
        <v>0</v>
      </c>
      <c r="G22" s="95">
        <v>0</v>
      </c>
      <c r="H22" s="95">
        <v>0</v>
      </c>
      <c r="I22" s="95">
        <v>0</v>
      </c>
      <c r="J22" s="95">
        <v>0</v>
      </c>
      <c r="K22" s="95">
        <v>0</v>
      </c>
      <c r="L22" s="95">
        <v>0</v>
      </c>
      <c r="M22" s="95">
        <v>0</v>
      </c>
      <c r="N22" s="95">
        <v>0</v>
      </c>
      <c r="O22" s="95">
        <v>0</v>
      </c>
      <c r="P22" s="95">
        <v>0</v>
      </c>
      <c r="Q22" s="95">
        <v>0</v>
      </c>
      <c r="R22" s="95">
        <v>0</v>
      </c>
      <c r="S22" s="95">
        <v>0</v>
      </c>
      <c r="T22" s="95">
        <v>0</v>
      </c>
      <c r="U22" s="95">
        <v>0</v>
      </c>
      <c r="V22" s="95">
        <v>0</v>
      </c>
      <c r="W22" s="95">
        <v>0</v>
      </c>
      <c r="X22" s="95">
        <v>0</v>
      </c>
      <c r="Y22" s="95">
        <v>0</v>
      </c>
      <c r="Z22" s="95">
        <v>0</v>
      </c>
      <c r="AA22" s="95">
        <v>0</v>
      </c>
      <c r="AB22" s="95">
        <v>0</v>
      </c>
      <c r="AC22" s="95">
        <v>0</v>
      </c>
      <c r="AD22" s="95">
        <v>83.0839824606655</v>
      </c>
      <c r="AE22" s="95">
        <v>255.511343669251</v>
      </c>
      <c r="AF22" s="95">
        <v>217.455868665977</v>
      </c>
      <c r="AG22" s="95">
        <v>205.783539731682</v>
      </c>
      <c r="AH22" s="95">
        <v>163.20290190036</v>
      </c>
      <c r="AI22" s="95">
        <v>141.279603909465</v>
      </c>
      <c r="AJ22" s="95">
        <v>147.000411205346</v>
      </c>
      <c r="AK22" s="95">
        <v>130.729859872611</v>
      </c>
      <c r="AL22" s="95">
        <v>147.147094339623</v>
      </c>
      <c r="AM22" s="95">
        <v>136.312544169611</v>
      </c>
      <c r="AN22" s="95">
        <v>146.809462851406</v>
      </c>
      <c r="AO22" s="95">
        <v>264.518729682421</v>
      </c>
      <c r="AP22" s="95">
        <v>403.702255639098</v>
      </c>
      <c r="AQ22" s="95">
        <v>562.270292781424</v>
      </c>
      <c r="AR22" s="95">
        <v>638.106386213888</v>
      </c>
      <c r="AS22" s="95">
        <v>864.643396711203</v>
      </c>
      <c r="AT22" s="95">
        <v>914.699103472813</v>
      </c>
      <c r="AU22" s="95">
        <v>848.64414196237</v>
      </c>
      <c r="AV22" s="95">
        <v>955.011507000114</v>
      </c>
      <c r="AW22" s="95">
        <v>1034.85710381308</v>
      </c>
      <c r="AX22" s="95">
        <v>871.467801600134</v>
      </c>
      <c r="AY22" s="95">
        <v>683.733405750383</v>
      </c>
    </row>
    <row r="23" spans="1:51" s="93" customFormat="1" ht="14.25" customHeight="1" outlineLevel="1">
      <c r="A23" s="86" t="s">
        <v>19</v>
      </c>
      <c r="B23" s="87"/>
      <c r="C23" s="95">
        <v>0</v>
      </c>
      <c r="D23" s="95">
        <v>0</v>
      </c>
      <c r="E23" s="95">
        <v>0</v>
      </c>
      <c r="F23" s="95">
        <v>0</v>
      </c>
      <c r="G23" s="95">
        <v>0</v>
      </c>
      <c r="H23" s="95">
        <v>0</v>
      </c>
      <c r="I23" s="95">
        <v>0</v>
      </c>
      <c r="J23" s="95">
        <v>0</v>
      </c>
      <c r="K23" s="95">
        <v>0</v>
      </c>
      <c r="L23" s="95">
        <v>0</v>
      </c>
      <c r="M23" s="95">
        <v>0</v>
      </c>
      <c r="N23" s="95">
        <v>0</v>
      </c>
      <c r="O23" s="95">
        <v>0</v>
      </c>
      <c r="P23" s="95">
        <v>0</v>
      </c>
      <c r="Q23" s="95">
        <v>0</v>
      </c>
      <c r="R23" s="95">
        <v>0</v>
      </c>
      <c r="S23" s="95">
        <v>0</v>
      </c>
      <c r="T23" s="95">
        <v>0</v>
      </c>
      <c r="U23" s="95">
        <v>2.09175371083013</v>
      </c>
      <c r="V23" s="95">
        <v>6.31897824397824</v>
      </c>
      <c r="W23" s="95">
        <v>8.11669248644462</v>
      </c>
      <c r="X23" s="95">
        <v>7.45065840433772</v>
      </c>
      <c r="Y23" s="95">
        <v>11.4050348567002</v>
      </c>
      <c r="Z23" s="95">
        <v>24.9117931835786</v>
      </c>
      <c r="AA23" s="95">
        <v>34.4894637104415</v>
      </c>
      <c r="AB23" s="95">
        <v>29.5576878388846</v>
      </c>
      <c r="AC23" s="95">
        <v>38.9916924864446</v>
      </c>
      <c r="AD23" s="95">
        <v>37.5747095274981</v>
      </c>
      <c r="AE23" s="95">
        <v>28.2624322230829</v>
      </c>
      <c r="AF23" s="95">
        <v>15.9634198295895</v>
      </c>
      <c r="AG23" s="95">
        <v>19.6536717594874</v>
      </c>
      <c r="AH23" s="95">
        <v>37.2075476558475</v>
      </c>
      <c r="AI23" s="95">
        <v>38.2829224904701</v>
      </c>
      <c r="AJ23" s="95">
        <v>40.8434394904459</v>
      </c>
      <c r="AK23" s="95">
        <v>46.183669250646</v>
      </c>
      <c r="AL23" s="95">
        <v>44.0871239163692</v>
      </c>
      <c r="AM23" s="95">
        <v>56.8590733590734</v>
      </c>
      <c r="AN23" s="95">
        <v>61.7351178278689</v>
      </c>
      <c r="AO23" s="95">
        <v>82.1915907941325</v>
      </c>
      <c r="AP23" s="95">
        <v>53.663561509951</v>
      </c>
      <c r="AQ23" s="95">
        <v>56.516701325479</v>
      </c>
      <c r="AR23" s="95">
        <v>67.4814962055455</v>
      </c>
      <c r="AS23" s="95">
        <v>41.9380487197073</v>
      </c>
      <c r="AT23" s="95">
        <v>31.8729822946068</v>
      </c>
      <c r="AU23" s="95">
        <v>20.9516734417335</v>
      </c>
      <c r="AV23" s="95">
        <v>43.4712852211434</v>
      </c>
      <c r="AW23" s="95">
        <v>28.9030674709911</v>
      </c>
      <c r="AX23" s="95">
        <v>28.7702913117601</v>
      </c>
      <c r="AY23" s="95">
        <v>31.7572595782043</v>
      </c>
    </row>
    <row r="24" spans="1:51" s="93" customFormat="1" ht="14.25" customHeight="1" outlineLevel="1">
      <c r="A24" s="86" t="s">
        <v>24</v>
      </c>
      <c r="B24" s="87"/>
      <c r="C24" s="95">
        <v>0</v>
      </c>
      <c r="D24" s="95">
        <v>0</v>
      </c>
      <c r="E24" s="95">
        <v>0</v>
      </c>
      <c r="F24" s="95">
        <v>0</v>
      </c>
      <c r="G24" s="95">
        <v>0</v>
      </c>
      <c r="H24" s="95">
        <v>0</v>
      </c>
      <c r="I24" s="95">
        <v>0</v>
      </c>
      <c r="J24" s="95">
        <v>0</v>
      </c>
      <c r="K24" s="95">
        <v>0</v>
      </c>
      <c r="L24" s="95">
        <v>0</v>
      </c>
      <c r="M24" s="95">
        <v>0</v>
      </c>
      <c r="N24" s="95">
        <v>0</v>
      </c>
      <c r="O24" s="95">
        <v>0</v>
      </c>
      <c r="P24" s="95">
        <v>0</v>
      </c>
      <c r="Q24" s="95">
        <v>0</v>
      </c>
      <c r="R24" s="95">
        <v>0</v>
      </c>
      <c r="S24" s="95">
        <v>0</v>
      </c>
      <c r="T24" s="95">
        <v>0</v>
      </c>
      <c r="U24" s="95">
        <v>0</v>
      </c>
      <c r="V24" s="95">
        <v>0</v>
      </c>
      <c r="W24" s="95">
        <v>0</v>
      </c>
      <c r="X24" s="95">
        <v>0</v>
      </c>
      <c r="Y24" s="95">
        <v>0</v>
      </c>
      <c r="Z24" s="95">
        <v>0</v>
      </c>
      <c r="AA24" s="95">
        <v>0</v>
      </c>
      <c r="AB24" s="95">
        <v>0</v>
      </c>
      <c r="AC24" s="95">
        <v>0</v>
      </c>
      <c r="AD24" s="95">
        <v>0</v>
      </c>
      <c r="AE24" s="95">
        <v>0</v>
      </c>
      <c r="AF24" s="95">
        <v>0</v>
      </c>
      <c r="AG24" s="95">
        <v>0</v>
      </c>
      <c r="AH24" s="95">
        <v>0.448258283772302</v>
      </c>
      <c r="AI24" s="95">
        <v>37.5628195197521</v>
      </c>
      <c r="AJ24" s="95">
        <v>128.518694885362</v>
      </c>
      <c r="AK24" s="95">
        <v>118.43837007679</v>
      </c>
      <c r="AL24" s="95">
        <v>189.572859251968</v>
      </c>
      <c r="AM24" s="95">
        <v>150.187773140192</v>
      </c>
      <c r="AN24" s="95">
        <v>124.744948504169</v>
      </c>
      <c r="AO24" s="95">
        <v>168.991731527094</v>
      </c>
      <c r="AP24" s="95">
        <v>177.57289313282</v>
      </c>
      <c r="AQ24" s="95">
        <v>175.220400655909</v>
      </c>
      <c r="AR24" s="95">
        <v>223.945775666976</v>
      </c>
      <c r="AS24" s="95">
        <v>251.164304672604</v>
      </c>
      <c r="AT24" s="95">
        <v>268.211081647978</v>
      </c>
      <c r="AU24" s="95">
        <v>271.287919978132</v>
      </c>
      <c r="AV24" s="95">
        <v>240.223756697392</v>
      </c>
      <c r="AW24" s="95">
        <v>406.871961646891</v>
      </c>
      <c r="AX24" s="95">
        <v>448.812339260066</v>
      </c>
      <c r="AY24" s="95">
        <v>421.598102519465</v>
      </c>
    </row>
    <row r="25" spans="1:51" s="93" customFormat="1" ht="14.25" customHeight="1" outlineLevel="1">
      <c r="A25" s="86" t="s">
        <v>17</v>
      </c>
      <c r="B25" s="87"/>
      <c r="C25" s="95">
        <v>0</v>
      </c>
      <c r="D25" s="95">
        <v>0</v>
      </c>
      <c r="E25" s="95">
        <v>0</v>
      </c>
      <c r="F25" s="95">
        <v>0</v>
      </c>
      <c r="G25" s="95">
        <v>0</v>
      </c>
      <c r="H25" s="95">
        <v>0</v>
      </c>
      <c r="I25" s="95">
        <v>0</v>
      </c>
      <c r="J25" s="95">
        <v>0</v>
      </c>
      <c r="K25" s="95">
        <v>0</v>
      </c>
      <c r="L25" s="95">
        <v>0</v>
      </c>
      <c r="M25" s="95">
        <v>0</v>
      </c>
      <c r="N25" s="95">
        <v>0</v>
      </c>
      <c r="O25" s="95">
        <v>0</v>
      </c>
      <c r="P25" s="95">
        <v>0</v>
      </c>
      <c r="Q25" s="95">
        <v>0</v>
      </c>
      <c r="R25" s="95">
        <v>0</v>
      </c>
      <c r="S25" s="95">
        <v>0</v>
      </c>
      <c r="T25" s="95">
        <v>0</v>
      </c>
      <c r="U25" s="95">
        <v>0</v>
      </c>
      <c r="V25" s="95">
        <v>0</v>
      </c>
      <c r="W25" s="95">
        <v>0</v>
      </c>
      <c r="X25" s="95">
        <v>0</v>
      </c>
      <c r="Y25" s="95">
        <v>0</v>
      </c>
      <c r="Z25" s="95">
        <v>0</v>
      </c>
      <c r="AA25" s="95">
        <v>0</v>
      </c>
      <c r="AB25" s="95">
        <v>0</v>
      </c>
      <c r="AC25" s="95">
        <v>0</v>
      </c>
      <c r="AD25" s="95">
        <v>0</v>
      </c>
      <c r="AE25" s="95">
        <v>0</v>
      </c>
      <c r="AF25" s="95">
        <v>0</v>
      </c>
      <c r="AG25" s="95">
        <v>0</v>
      </c>
      <c r="AH25" s="95">
        <v>0</v>
      </c>
      <c r="AI25" s="95">
        <v>0</v>
      </c>
      <c r="AJ25" s="95">
        <v>0</v>
      </c>
      <c r="AK25" s="95">
        <v>0</v>
      </c>
      <c r="AL25" s="95">
        <v>58.4544721998388</v>
      </c>
      <c r="AM25" s="95">
        <v>179.26775308642</v>
      </c>
      <c r="AN25" s="95">
        <v>112.159827586207</v>
      </c>
      <c r="AO25" s="95">
        <v>83.5171922886802</v>
      </c>
      <c r="AP25" s="95">
        <v>95.8072714114919</v>
      </c>
      <c r="AQ25" s="95">
        <v>144.492572331856</v>
      </c>
      <c r="AR25" s="95">
        <v>140.914353128638</v>
      </c>
      <c r="AS25" s="95">
        <v>99.3282534540568</v>
      </c>
      <c r="AT25" s="95">
        <v>87.4883906025197</v>
      </c>
      <c r="AU25" s="95">
        <v>142.160151061766</v>
      </c>
      <c r="AV25" s="95">
        <v>103.071849351975</v>
      </c>
      <c r="AW25" s="95">
        <v>56.071232889051</v>
      </c>
      <c r="AX25" s="95">
        <v>44.8311591899077</v>
      </c>
      <c r="AY25" s="95">
        <v>26.906368073389</v>
      </c>
    </row>
    <row r="26" spans="1:51" s="93" customFormat="1" ht="14.25" customHeight="1" outlineLevel="1">
      <c r="A26" s="86" t="s">
        <v>25</v>
      </c>
      <c r="B26" s="87"/>
      <c r="C26" s="95">
        <v>0</v>
      </c>
      <c r="D26" s="95">
        <v>0</v>
      </c>
      <c r="E26" s="95">
        <v>0</v>
      </c>
      <c r="F26" s="95">
        <v>0</v>
      </c>
      <c r="G26" s="95">
        <v>0</v>
      </c>
      <c r="H26" s="95">
        <v>0</v>
      </c>
      <c r="I26" s="95">
        <v>0</v>
      </c>
      <c r="J26" s="95">
        <v>0</v>
      </c>
      <c r="K26" s="95">
        <v>0</v>
      </c>
      <c r="L26" s="95">
        <v>0</v>
      </c>
      <c r="M26" s="95">
        <v>0</v>
      </c>
      <c r="N26" s="95">
        <v>0</v>
      </c>
      <c r="O26" s="95">
        <v>0</v>
      </c>
      <c r="P26" s="95">
        <v>0</v>
      </c>
      <c r="Q26" s="95">
        <v>0</v>
      </c>
      <c r="R26" s="95">
        <v>0</v>
      </c>
      <c r="S26" s="95">
        <v>0</v>
      </c>
      <c r="T26" s="95">
        <v>0</v>
      </c>
      <c r="U26" s="95">
        <v>0</v>
      </c>
      <c r="V26" s="95">
        <v>0</v>
      </c>
      <c r="W26" s="95">
        <v>0</v>
      </c>
      <c r="X26" s="95">
        <v>0</v>
      </c>
      <c r="Y26" s="95">
        <v>0</v>
      </c>
      <c r="Z26" s="95">
        <v>0</v>
      </c>
      <c r="AA26" s="95">
        <v>0</v>
      </c>
      <c r="AB26" s="95">
        <v>0</v>
      </c>
      <c r="AC26" s="95">
        <v>0</v>
      </c>
      <c r="AD26" s="95">
        <v>0</v>
      </c>
      <c r="AE26" s="95">
        <v>0</v>
      </c>
      <c r="AF26" s="95">
        <v>0</v>
      </c>
      <c r="AG26" s="95">
        <v>0</v>
      </c>
      <c r="AH26" s="95">
        <v>0</v>
      </c>
      <c r="AI26" s="95">
        <v>0</v>
      </c>
      <c r="AJ26" s="95">
        <v>62.0090146750524</v>
      </c>
      <c r="AK26" s="95">
        <v>159.191949685535</v>
      </c>
      <c r="AL26" s="95">
        <v>75.8248008385744</v>
      </c>
      <c r="AM26" s="95">
        <v>43.9302306079665</v>
      </c>
      <c r="AN26" s="95">
        <v>34.359611322349</v>
      </c>
      <c r="AO26" s="95">
        <v>27.4751668763103</v>
      </c>
      <c r="AP26" s="95">
        <v>20.9259349901004</v>
      </c>
      <c r="AQ26" s="95">
        <v>21.1232714226547</v>
      </c>
      <c r="AR26" s="95">
        <v>23.0425483379288</v>
      </c>
      <c r="AS26" s="95">
        <v>20.2692028439778</v>
      </c>
      <c r="AT26" s="95">
        <v>17.2441963940531</v>
      </c>
      <c r="AU26" s="95">
        <v>15.7148231565965</v>
      </c>
      <c r="AV26" s="95">
        <v>10.3239192259644</v>
      </c>
      <c r="AW26" s="95">
        <v>0</v>
      </c>
      <c r="AX26" s="95">
        <v>0</v>
      </c>
      <c r="AY26" s="95">
        <v>0</v>
      </c>
    </row>
    <row r="27" spans="1:51" s="93" customFormat="1" ht="14.25" customHeight="1" outlineLevel="1">
      <c r="A27" s="86" t="s">
        <v>16</v>
      </c>
      <c r="B27" s="87"/>
      <c r="C27" s="95">
        <v>0</v>
      </c>
      <c r="D27" s="95">
        <v>0</v>
      </c>
      <c r="E27" s="95">
        <v>0</v>
      </c>
      <c r="F27" s="95">
        <v>0</v>
      </c>
      <c r="G27" s="95">
        <v>0</v>
      </c>
      <c r="H27" s="95">
        <v>0</v>
      </c>
      <c r="I27" s="95">
        <v>0.0190487986128313</v>
      </c>
      <c r="J27" s="95">
        <v>0.957171166707952</v>
      </c>
      <c r="K27" s="95">
        <v>0.418627693832053</v>
      </c>
      <c r="L27" s="95">
        <v>0.612856081248452</v>
      </c>
      <c r="M27" s="95">
        <v>15.6072691552063</v>
      </c>
      <c r="N27" s="95">
        <v>35.9382158069096</v>
      </c>
      <c r="O27" s="95">
        <v>45.7885099177552</v>
      </c>
      <c r="P27" s="95">
        <v>72.8225620033711</v>
      </c>
      <c r="Q27" s="95">
        <v>84.9224903562945</v>
      </c>
      <c r="R27" s="95">
        <v>95.1922651406772</v>
      </c>
      <c r="S27" s="95">
        <v>95.5389785593833</v>
      </c>
      <c r="T27" s="95">
        <v>118.627455925563</v>
      </c>
      <c r="U27" s="95">
        <v>139.048154570225</v>
      </c>
      <c r="V27" s="95">
        <v>127.762593510032</v>
      </c>
      <c r="W27" s="95">
        <v>181.255982164974</v>
      </c>
      <c r="X27" s="95">
        <v>198.66348773842</v>
      </c>
      <c r="Y27" s="95">
        <v>204.225820658905</v>
      </c>
      <c r="Z27" s="95">
        <v>221.476799479812</v>
      </c>
      <c r="AA27" s="95">
        <v>224.563297646767</v>
      </c>
      <c r="AB27" s="95">
        <v>248.286029229626</v>
      </c>
      <c r="AC27" s="95">
        <v>228.822855047666</v>
      </c>
      <c r="AD27" s="95">
        <v>228.002821011673</v>
      </c>
      <c r="AE27" s="95">
        <v>144.003943866441</v>
      </c>
      <c r="AF27" s="95">
        <v>165.783118775808</v>
      </c>
      <c r="AG27" s="95">
        <v>198.093533543231</v>
      </c>
      <c r="AH27" s="95">
        <v>266.357566684812</v>
      </c>
      <c r="AI27" s="95">
        <v>224.421404025528</v>
      </c>
      <c r="AJ27" s="95">
        <v>190.838541666667</v>
      </c>
      <c r="AK27" s="95">
        <v>171.132021776788</v>
      </c>
      <c r="AL27" s="95">
        <v>257.854362578769</v>
      </c>
      <c r="AM27" s="95">
        <v>186.17922046285</v>
      </c>
      <c r="AN27" s="95">
        <v>109.48528128031</v>
      </c>
      <c r="AO27" s="95">
        <v>118.594981992797</v>
      </c>
      <c r="AP27" s="95">
        <v>83.4734301896085</v>
      </c>
      <c r="AQ27" s="95">
        <v>66.56964017991</v>
      </c>
      <c r="AR27" s="95">
        <v>57.4415443037975</v>
      </c>
      <c r="AS27" s="95">
        <v>30.261317610869</v>
      </c>
      <c r="AT27" s="95">
        <v>18.5347745739239</v>
      </c>
      <c r="AU27" s="95">
        <v>25.5215571320598</v>
      </c>
      <c r="AV27" s="95">
        <v>94.4899940011804</v>
      </c>
      <c r="AW27" s="95">
        <v>87.6187972092422</v>
      </c>
      <c r="AX27" s="95">
        <v>85.2878319196063</v>
      </c>
      <c r="AY27" s="95">
        <v>65.3727042797214</v>
      </c>
    </row>
    <row r="28" spans="1:51" s="93" customFormat="1" ht="14.25" customHeight="1" outlineLevel="1">
      <c r="A28" s="86" t="s">
        <v>26</v>
      </c>
      <c r="B28" s="87"/>
      <c r="C28" s="95">
        <v>0</v>
      </c>
      <c r="D28" s="95">
        <v>0</v>
      </c>
      <c r="E28" s="95">
        <v>0</v>
      </c>
      <c r="F28" s="95">
        <v>0</v>
      </c>
      <c r="G28" s="95">
        <v>0</v>
      </c>
      <c r="H28" s="95">
        <v>0</v>
      </c>
      <c r="I28" s="95">
        <v>0</v>
      </c>
      <c r="J28" s="95">
        <v>0</v>
      </c>
      <c r="K28" s="95">
        <v>0</v>
      </c>
      <c r="L28" s="95">
        <v>0</v>
      </c>
      <c r="M28" s="95">
        <v>0</v>
      </c>
      <c r="N28" s="95">
        <v>0</v>
      </c>
      <c r="O28" s="95">
        <v>0</v>
      </c>
      <c r="P28" s="95">
        <v>0</v>
      </c>
      <c r="Q28" s="95">
        <v>0</v>
      </c>
      <c r="R28" s="95">
        <v>0</v>
      </c>
      <c r="S28" s="95">
        <v>0</v>
      </c>
      <c r="T28" s="95">
        <v>0</v>
      </c>
      <c r="U28" s="95">
        <v>0</v>
      </c>
      <c r="V28" s="95">
        <v>0</v>
      </c>
      <c r="W28" s="95">
        <v>0</v>
      </c>
      <c r="X28" s="95">
        <v>0</v>
      </c>
      <c r="Y28" s="95">
        <v>0</v>
      </c>
      <c r="Z28" s="95">
        <v>0</v>
      </c>
      <c r="AA28" s="95">
        <v>0</v>
      </c>
      <c r="AB28" s="95">
        <v>0</v>
      </c>
      <c r="AC28" s="95">
        <v>0</v>
      </c>
      <c r="AD28" s="95">
        <v>0</v>
      </c>
      <c r="AE28" s="95">
        <v>0</v>
      </c>
      <c r="AF28" s="95">
        <v>0</v>
      </c>
      <c r="AG28" s="95">
        <v>0</v>
      </c>
      <c r="AH28" s="95">
        <v>0</v>
      </c>
      <c r="AI28" s="95">
        <v>0</v>
      </c>
      <c r="AJ28" s="95">
        <v>0</v>
      </c>
      <c r="AK28" s="95">
        <v>0</v>
      </c>
      <c r="AL28" s="95">
        <v>112.195460251046</v>
      </c>
      <c r="AM28" s="95">
        <v>161.562672521957</v>
      </c>
      <c r="AN28" s="95">
        <v>166.578804725504</v>
      </c>
      <c r="AO28" s="95">
        <v>102.336806541855</v>
      </c>
      <c r="AP28" s="95">
        <v>42.2498281294194</v>
      </c>
      <c r="AQ28" s="95">
        <v>58.6215188950826</v>
      </c>
      <c r="AR28" s="95">
        <v>139.941737453815</v>
      </c>
      <c r="AS28" s="95">
        <v>123.866328656957</v>
      </c>
      <c r="AT28" s="95">
        <v>131.508986836597</v>
      </c>
      <c r="AU28" s="95">
        <v>92.6225300556544</v>
      </c>
      <c r="AV28" s="95">
        <v>79.0539633099762</v>
      </c>
      <c r="AW28" s="95">
        <v>37.0658346968258</v>
      </c>
      <c r="AX28" s="95">
        <v>25.0183140423201</v>
      </c>
      <c r="AY28" s="95">
        <v>14.0750627022876</v>
      </c>
    </row>
    <row r="29" spans="1:51" s="93" customFormat="1" ht="14.25" customHeight="1" outlineLevel="1">
      <c r="A29" s="86" t="s">
        <v>27</v>
      </c>
      <c r="B29" s="87"/>
      <c r="C29" s="95">
        <v>0</v>
      </c>
      <c r="D29" s="95">
        <v>0</v>
      </c>
      <c r="E29" s="95">
        <v>0</v>
      </c>
      <c r="F29" s="95">
        <v>0</v>
      </c>
      <c r="G29" s="95">
        <v>0</v>
      </c>
      <c r="H29" s="95">
        <v>0</v>
      </c>
      <c r="I29" s="95">
        <v>0</v>
      </c>
      <c r="J29" s="95">
        <v>0</v>
      </c>
      <c r="K29" s="95">
        <v>0</v>
      </c>
      <c r="L29" s="95">
        <v>0</v>
      </c>
      <c r="M29" s="95">
        <v>0</v>
      </c>
      <c r="N29" s="95">
        <v>0</v>
      </c>
      <c r="O29" s="95">
        <v>0</v>
      </c>
      <c r="P29" s="95">
        <v>0</v>
      </c>
      <c r="Q29" s="95">
        <v>0</v>
      </c>
      <c r="R29" s="95">
        <v>0</v>
      </c>
      <c r="S29" s="95">
        <v>0</v>
      </c>
      <c r="T29" s="95">
        <v>0</v>
      </c>
      <c r="U29" s="95">
        <v>0</v>
      </c>
      <c r="V29" s="95">
        <v>0</v>
      </c>
      <c r="W29" s="95">
        <v>0</v>
      </c>
      <c r="X29" s="95">
        <v>0</v>
      </c>
      <c r="Y29" s="95">
        <v>0</v>
      </c>
      <c r="Z29" s="95">
        <v>0</v>
      </c>
      <c r="AA29" s="95">
        <v>0</v>
      </c>
      <c r="AB29" s="95">
        <v>0</v>
      </c>
      <c r="AC29" s="95">
        <v>0</v>
      </c>
      <c r="AD29" s="95">
        <v>0</v>
      </c>
      <c r="AE29" s="95">
        <v>0</v>
      </c>
      <c r="AF29" s="95">
        <v>0</v>
      </c>
      <c r="AG29" s="95">
        <v>0</v>
      </c>
      <c r="AH29" s="95">
        <v>0</v>
      </c>
      <c r="AI29" s="95">
        <v>0</v>
      </c>
      <c r="AJ29" s="95">
        <v>0</v>
      </c>
      <c r="AK29" s="95">
        <v>0</v>
      </c>
      <c r="AL29" s="95">
        <v>18.1075332348597</v>
      </c>
      <c r="AM29" s="95">
        <v>457.207211420133</v>
      </c>
      <c r="AN29" s="95">
        <v>527.171949685535</v>
      </c>
      <c r="AO29" s="95">
        <v>516.696370967742</v>
      </c>
      <c r="AP29" s="95">
        <v>593.050245179033</v>
      </c>
      <c r="AQ29" s="95">
        <v>625.258585465828</v>
      </c>
      <c r="AR29" s="95">
        <v>671.106795893285</v>
      </c>
      <c r="AS29" s="95">
        <v>678.024913305328</v>
      </c>
      <c r="AT29" s="95">
        <v>755.272032755435</v>
      </c>
      <c r="AU29" s="95">
        <v>742.569632888014</v>
      </c>
      <c r="AV29" s="95">
        <v>667.777461804403</v>
      </c>
      <c r="AW29" s="95">
        <v>689.649455182421</v>
      </c>
      <c r="AX29" s="95">
        <v>631.300269989666</v>
      </c>
      <c r="AY29" s="95">
        <v>533.754069016346</v>
      </c>
    </row>
    <row r="30" spans="1:51" s="93" customFormat="1" ht="14.25" customHeight="1" outlineLevel="1">
      <c r="A30" s="86" t="s">
        <v>15</v>
      </c>
      <c r="B30" s="87"/>
      <c r="C30" s="95">
        <v>0</v>
      </c>
      <c r="D30" s="95">
        <v>0</v>
      </c>
      <c r="E30" s="95">
        <v>0</v>
      </c>
      <c r="F30" s="95">
        <v>0</v>
      </c>
      <c r="G30" s="95">
        <v>0</v>
      </c>
      <c r="H30" s="95">
        <v>0</v>
      </c>
      <c r="I30" s="95">
        <v>0</v>
      </c>
      <c r="J30" s="95">
        <v>0</v>
      </c>
      <c r="K30" s="95">
        <v>0</v>
      </c>
      <c r="L30" s="95">
        <v>0</v>
      </c>
      <c r="M30" s="95">
        <v>0</v>
      </c>
      <c r="N30" s="95">
        <v>0</v>
      </c>
      <c r="O30" s="95">
        <v>0</v>
      </c>
      <c r="P30" s="95">
        <v>0</v>
      </c>
      <c r="Q30" s="95">
        <v>0</v>
      </c>
      <c r="R30" s="95">
        <v>0</v>
      </c>
      <c r="S30" s="95">
        <v>0</v>
      </c>
      <c r="T30" s="95">
        <v>0</v>
      </c>
      <c r="U30" s="95">
        <v>0</v>
      </c>
      <c r="V30" s="95">
        <v>0</v>
      </c>
      <c r="W30" s="95">
        <v>0</v>
      </c>
      <c r="X30" s="95">
        <v>0</v>
      </c>
      <c r="Y30" s="95">
        <v>0</v>
      </c>
      <c r="Z30" s="95">
        <v>0</v>
      </c>
      <c r="AA30" s="95">
        <v>0</v>
      </c>
      <c r="AB30" s="95">
        <v>0</v>
      </c>
      <c r="AC30" s="95">
        <v>0</v>
      </c>
      <c r="AD30" s="95">
        <v>0</v>
      </c>
      <c r="AE30" s="95">
        <v>0</v>
      </c>
      <c r="AF30" s="95">
        <v>0</v>
      </c>
      <c r="AG30" s="95">
        <v>0</v>
      </c>
      <c r="AH30" s="95">
        <v>0</v>
      </c>
      <c r="AI30" s="95">
        <v>340.704052414463</v>
      </c>
      <c r="AJ30" s="95">
        <v>1688.90348246675</v>
      </c>
      <c r="AK30" s="95">
        <v>1706.30292482475</v>
      </c>
      <c r="AL30" s="95">
        <v>1668.26468455402</v>
      </c>
      <c r="AM30" s="95">
        <v>1706.90609137056</v>
      </c>
      <c r="AN30" s="95">
        <v>1660.43444953023</v>
      </c>
      <c r="AO30" s="95">
        <v>1775.85928244642</v>
      </c>
      <c r="AP30" s="95">
        <v>1989.27723198557</v>
      </c>
      <c r="AQ30" s="95">
        <v>2142.18819758213</v>
      </c>
      <c r="AR30" s="95">
        <v>1925.43977964026</v>
      </c>
      <c r="AS30" s="95">
        <v>2040.5422052962</v>
      </c>
      <c r="AT30" s="95">
        <v>1930.80254635556</v>
      </c>
      <c r="AU30" s="95">
        <v>1288.55436661049</v>
      </c>
      <c r="AV30" s="95">
        <v>1640.96489968798</v>
      </c>
      <c r="AW30" s="95">
        <v>1332.4315607578</v>
      </c>
      <c r="AX30" s="95">
        <v>919.735518944932</v>
      </c>
      <c r="AY30" s="95">
        <v>804.149610545837</v>
      </c>
    </row>
    <row r="31" spans="1:51" s="93" customFormat="1" ht="14.25" customHeight="1" outlineLevel="1">
      <c r="A31" s="86" t="s">
        <v>13</v>
      </c>
      <c r="B31" s="87"/>
      <c r="C31" s="95">
        <v>0</v>
      </c>
      <c r="D31" s="95">
        <v>0</v>
      </c>
      <c r="E31" s="95">
        <v>0</v>
      </c>
      <c r="F31" s="95">
        <v>0</v>
      </c>
      <c r="G31" s="95">
        <v>0</v>
      </c>
      <c r="H31" s="95">
        <v>467.795162031945</v>
      </c>
      <c r="I31" s="95">
        <v>627.763390906652</v>
      </c>
      <c r="J31" s="95">
        <v>879.480210688454</v>
      </c>
      <c r="K31" s="95">
        <v>1773.42886102961</v>
      </c>
      <c r="L31" s="95">
        <v>1876.40570302234</v>
      </c>
      <c r="M31" s="95">
        <v>2499.36769430052</v>
      </c>
      <c r="N31" s="95">
        <v>3224.54880799795</v>
      </c>
      <c r="O31" s="95">
        <v>3900.80995164164</v>
      </c>
      <c r="P31" s="95">
        <v>3783.28925304878</v>
      </c>
      <c r="Q31" s="95">
        <v>4113.66428571429</v>
      </c>
      <c r="R31" s="95">
        <v>4246.99749557298</v>
      </c>
      <c r="S31" s="95">
        <v>4199.89023279352</v>
      </c>
      <c r="T31" s="95">
        <v>4307.97513227513</v>
      </c>
      <c r="U31" s="95">
        <v>4610.63757849787</v>
      </c>
      <c r="V31" s="95">
        <v>4406.18984784235</v>
      </c>
      <c r="W31" s="95">
        <v>3998.77297363883</v>
      </c>
      <c r="X31" s="95">
        <v>3718.91819066148</v>
      </c>
      <c r="Y31" s="95">
        <v>4217.97613028682</v>
      </c>
      <c r="Z31" s="95">
        <v>4456.87756487994</v>
      </c>
      <c r="AA31" s="95">
        <v>3777.96976856316</v>
      </c>
      <c r="AB31" s="95">
        <v>4517.656095791</v>
      </c>
      <c r="AC31" s="95">
        <v>4774.71173743289</v>
      </c>
      <c r="AD31" s="95">
        <v>4992.90559234731</v>
      </c>
      <c r="AE31" s="95">
        <v>4555.26019038321</v>
      </c>
      <c r="AF31" s="95">
        <v>3082.81997095134</v>
      </c>
      <c r="AG31" s="95">
        <v>2693.33114714424</v>
      </c>
      <c r="AH31" s="95">
        <v>2377.84390243902</v>
      </c>
      <c r="AI31" s="95">
        <v>2253.15181950509</v>
      </c>
      <c r="AJ31" s="95">
        <v>1354.80290953545</v>
      </c>
      <c r="AK31" s="95">
        <v>1281.99577360356</v>
      </c>
      <c r="AL31" s="95">
        <v>1400.87687890137</v>
      </c>
      <c r="AM31" s="95">
        <v>1182.46420664207</v>
      </c>
      <c r="AN31" s="95">
        <v>870.692982024132</v>
      </c>
      <c r="AO31" s="95">
        <v>921.082120876416</v>
      </c>
      <c r="AP31" s="95">
        <v>1036.0233713652</v>
      </c>
      <c r="AQ31" s="95">
        <v>1270.5683001233</v>
      </c>
      <c r="AR31" s="95">
        <v>937.147870935716</v>
      </c>
      <c r="AS31" s="95">
        <v>907.924600593178</v>
      </c>
      <c r="AT31" s="95">
        <v>875.83378298397</v>
      </c>
      <c r="AU31" s="95">
        <v>788.850545499628</v>
      </c>
      <c r="AV31" s="95">
        <v>600.366650062267</v>
      </c>
      <c r="AW31" s="95">
        <v>660.855155666252</v>
      </c>
      <c r="AX31" s="95">
        <v>757.67499377335</v>
      </c>
      <c r="AY31" s="95">
        <v>713.905529265255</v>
      </c>
    </row>
    <row r="32" spans="1:51" s="93" customFormat="1" ht="14.25" customHeight="1" outlineLevel="1">
      <c r="A32" s="86" t="s">
        <v>67</v>
      </c>
      <c r="B32" s="87"/>
      <c r="C32" s="95">
        <v>0</v>
      </c>
      <c r="D32" s="95">
        <v>0</v>
      </c>
      <c r="E32" s="95">
        <v>0</v>
      </c>
      <c r="F32" s="95">
        <v>0</v>
      </c>
      <c r="G32" s="95">
        <v>0</v>
      </c>
      <c r="H32" s="95">
        <v>0</v>
      </c>
      <c r="I32" s="95">
        <v>0</v>
      </c>
      <c r="J32" s="95">
        <v>0</v>
      </c>
      <c r="K32" s="95">
        <v>0</v>
      </c>
      <c r="L32" s="95">
        <v>0</v>
      </c>
      <c r="M32" s="95">
        <v>1.9979723943662</v>
      </c>
      <c r="N32" s="95">
        <v>18.7643034482759</v>
      </c>
      <c r="O32" s="95">
        <v>20.8449228269699</v>
      </c>
      <c r="P32" s="95">
        <v>16.522192224622</v>
      </c>
      <c r="Q32" s="95">
        <v>16.8255783842205</v>
      </c>
      <c r="R32" s="95">
        <v>12.6820596205962</v>
      </c>
      <c r="S32" s="95">
        <v>10.69873807577</v>
      </c>
      <c r="T32" s="95">
        <v>9.4564335084324</v>
      </c>
      <c r="U32" s="95">
        <v>7.34890139335477</v>
      </c>
      <c r="V32" s="95">
        <v>6.11497468691713</v>
      </c>
      <c r="W32" s="95">
        <v>11.7133262260128</v>
      </c>
      <c r="X32" s="95">
        <v>3.76421439831844</v>
      </c>
      <c r="Y32" s="95">
        <v>22.1409054163298</v>
      </c>
      <c r="Z32" s="95">
        <v>36.7876015159719</v>
      </c>
      <c r="AA32" s="95">
        <v>38.2243124312431</v>
      </c>
      <c r="AB32" s="95">
        <v>27.8446087657973</v>
      </c>
      <c r="AC32" s="95">
        <v>16.5112126915838</v>
      </c>
      <c r="AD32" s="95">
        <v>16.5941625514393</v>
      </c>
      <c r="AE32" s="95">
        <v>17.8313234542667</v>
      </c>
      <c r="AF32" s="95">
        <v>12.0473193473193</v>
      </c>
      <c r="AG32" s="95">
        <v>8.89852125693161</v>
      </c>
      <c r="AH32" s="95">
        <v>9.52689029419852</v>
      </c>
      <c r="AI32" s="95">
        <v>3.24774542643648</v>
      </c>
      <c r="AJ32" s="95">
        <v>2.70173890474955</v>
      </c>
      <c r="AK32" s="95">
        <v>4.27246260683761</v>
      </c>
      <c r="AL32" s="95">
        <v>2.89457426806339</v>
      </c>
      <c r="AM32" s="95">
        <v>3.0215844785772</v>
      </c>
      <c r="AN32" s="95">
        <v>0.108808430154012</v>
      </c>
      <c r="AO32" s="95">
        <v>3.47946344029458</v>
      </c>
      <c r="AP32" s="95">
        <v>35.5510518214469</v>
      </c>
      <c r="AQ32" s="95">
        <v>76.3995850587073</v>
      </c>
      <c r="AR32" s="95">
        <v>47.6522420320588</v>
      </c>
      <c r="AS32" s="95">
        <v>6.21751866850792</v>
      </c>
      <c r="AT32" s="95">
        <v>1.78049086032157</v>
      </c>
      <c r="AU32" s="95">
        <v>10.3593748486299</v>
      </c>
      <c r="AV32" s="95">
        <v>2.69012998465176</v>
      </c>
      <c r="AW32" s="95">
        <v>22.9030280020182</v>
      </c>
      <c r="AX32" s="95">
        <v>0.0990101862572353</v>
      </c>
      <c r="AY32" s="95">
        <v>0</v>
      </c>
    </row>
    <row r="33" spans="1:51" s="93" customFormat="1" ht="14.25" customHeight="1">
      <c r="A33" s="94"/>
      <c r="B33" s="68"/>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row>
    <row r="34" spans="1:51" s="93" customFormat="1" ht="14.25">
      <c r="A34" s="96" t="s">
        <v>9</v>
      </c>
      <c r="B34" s="55"/>
      <c r="C34" s="95">
        <v>0</v>
      </c>
      <c r="D34" s="95">
        <v>0</v>
      </c>
      <c r="E34" s="95">
        <v>0</v>
      </c>
      <c r="F34" s="95">
        <v>0</v>
      </c>
      <c r="G34" s="95">
        <v>0</v>
      </c>
      <c r="H34" s="95">
        <v>0</v>
      </c>
      <c r="I34" s="95">
        <v>166.238879109063</v>
      </c>
      <c r="J34" s="95">
        <v>336.9418368309</v>
      </c>
      <c r="K34" s="95">
        <v>475.400824499411</v>
      </c>
      <c r="L34" s="95">
        <v>548.819365171811</v>
      </c>
      <c r="M34" s="95">
        <v>563.609154929577</v>
      </c>
      <c r="N34" s="95">
        <v>642.003972413793</v>
      </c>
      <c r="O34" s="95">
        <v>533.451096669374</v>
      </c>
      <c r="P34" s="95">
        <v>529.980669546436</v>
      </c>
      <c r="Q34" s="95">
        <v>689.741745474196</v>
      </c>
      <c r="R34" s="95">
        <v>804.464498644987</v>
      </c>
      <c r="S34" s="95">
        <v>760.358953393295</v>
      </c>
      <c r="T34" s="95">
        <v>611.420818357755</v>
      </c>
      <c r="U34" s="95">
        <v>673.813612004287</v>
      </c>
      <c r="V34" s="95">
        <v>660.546282973621</v>
      </c>
      <c r="W34" s="95">
        <v>763.896321961621</v>
      </c>
      <c r="X34" s="95">
        <v>509.944640042039</v>
      </c>
      <c r="Y34" s="95">
        <v>745.579978442468</v>
      </c>
      <c r="Z34" s="95">
        <v>554.373172712507</v>
      </c>
      <c r="AA34" s="95">
        <v>580.839163916392</v>
      </c>
      <c r="AB34" s="95">
        <v>476.936568970153</v>
      </c>
      <c r="AC34" s="95">
        <v>184.285614412476</v>
      </c>
      <c r="AD34" s="95">
        <v>92.4109825102881</v>
      </c>
      <c r="AE34" s="95">
        <v>12.6637199795606</v>
      </c>
      <c r="AF34" s="95">
        <v>0.23988603988604</v>
      </c>
      <c r="AG34" s="95">
        <v>0</v>
      </c>
      <c r="AH34" s="95">
        <v>13.830464668683</v>
      </c>
      <c r="AI34" s="95">
        <v>41.0300695696985</v>
      </c>
      <c r="AJ34" s="95">
        <v>47.6189203218271</v>
      </c>
      <c r="AK34" s="95">
        <v>70.6678151709402</v>
      </c>
      <c r="AL34" s="95">
        <v>133.754928820843</v>
      </c>
      <c r="AM34" s="95">
        <v>108.088924818108</v>
      </c>
      <c r="AN34" s="95">
        <v>123.317724939206</v>
      </c>
      <c r="AO34" s="95">
        <v>97.8125328774329</v>
      </c>
      <c r="AP34" s="95">
        <v>277.159192601513</v>
      </c>
      <c r="AQ34" s="95">
        <v>457.261571940311</v>
      </c>
      <c r="AR34" s="95">
        <v>344.294163983974</v>
      </c>
      <c r="AS34" s="95">
        <v>311.606373875944</v>
      </c>
      <c r="AT34" s="95">
        <v>216.047482176113</v>
      </c>
      <c r="AU34" s="95">
        <v>11.0446980445487</v>
      </c>
      <c r="AV34" s="95">
        <v>1.54995995448217</v>
      </c>
      <c r="AW34" s="95">
        <v>25.0481004576475</v>
      </c>
      <c r="AX34" s="95">
        <v>5.88550953632694</v>
      </c>
      <c r="AY34" s="95">
        <v>0.177758287972036</v>
      </c>
    </row>
    <row r="35" spans="1:51" s="93" customFormat="1" ht="14.25">
      <c r="A35" s="96" t="s">
        <v>35</v>
      </c>
      <c r="B35" s="66">
        <v>2</v>
      </c>
      <c r="C35" s="95">
        <v>3.94996334327595</v>
      </c>
      <c r="D35" s="95">
        <v>4.70388162450361</v>
      </c>
      <c r="E35" s="95">
        <v>8.1457059003692</v>
      </c>
      <c r="F35" s="95">
        <v>11.3847157520029</v>
      </c>
      <c r="G35" s="95">
        <v>14.657228196844</v>
      </c>
      <c r="H35" s="95">
        <v>16.0278339264236</v>
      </c>
      <c r="I35" s="95">
        <v>19.0232866691897</v>
      </c>
      <c r="J35" s="95">
        <v>32.6084191370397</v>
      </c>
      <c r="K35" s="95">
        <v>37.1807775557258</v>
      </c>
      <c r="L35" s="95">
        <v>41.6331603169387</v>
      </c>
      <c r="M35" s="95">
        <v>63.188180596724</v>
      </c>
      <c r="N35" s="95">
        <v>116.810005858728</v>
      </c>
      <c r="O35" s="95">
        <v>133.897366813794</v>
      </c>
      <c r="P35" s="95">
        <v>135.97437108824</v>
      </c>
      <c r="Q35" s="95">
        <v>139.63569066728</v>
      </c>
      <c r="R35" s="95">
        <v>142.11057915169</v>
      </c>
      <c r="S35" s="95">
        <v>151.155472097984</v>
      </c>
      <c r="T35" s="95">
        <v>176.972732469084</v>
      </c>
      <c r="U35" s="95">
        <v>186.360890402117</v>
      </c>
      <c r="V35" s="95">
        <v>188.171304230153</v>
      </c>
      <c r="W35" s="95">
        <v>190.015282052503</v>
      </c>
      <c r="X35" s="95">
        <v>174.195022013572</v>
      </c>
      <c r="Y35" s="95">
        <v>200.127930517327</v>
      </c>
      <c r="Z35" s="95">
        <v>216.589499697172</v>
      </c>
      <c r="AA35" s="95">
        <v>218.528630899037</v>
      </c>
      <c r="AB35" s="95">
        <v>226.770049576143</v>
      </c>
      <c r="AC35" s="95">
        <v>234.954008937972</v>
      </c>
      <c r="AD35" s="95">
        <v>249.621456149781</v>
      </c>
      <c r="AE35" s="95">
        <v>242.055821950918</v>
      </c>
      <c r="AF35" s="95">
        <v>182.457211107103</v>
      </c>
      <c r="AG35" s="95">
        <v>181.270389523347</v>
      </c>
      <c r="AH35" s="95">
        <v>180.217333917262</v>
      </c>
      <c r="AI35" s="95">
        <v>154.217004444985</v>
      </c>
      <c r="AJ35" s="95">
        <v>104.271045292475</v>
      </c>
      <c r="AK35" s="95">
        <v>88.6064289838808</v>
      </c>
      <c r="AL35" s="95">
        <v>93.3196066311562</v>
      </c>
      <c r="AM35" s="95">
        <v>103.933787752715</v>
      </c>
      <c r="AN35" s="95">
        <v>125.692891163335</v>
      </c>
      <c r="AO35" s="95">
        <v>207.347983169184</v>
      </c>
      <c r="AP35" s="95">
        <v>202.446235680305</v>
      </c>
      <c r="AQ35" s="95">
        <v>228.267589311814</v>
      </c>
      <c r="AR35" s="95">
        <v>214.003871988769</v>
      </c>
      <c r="AS35" s="95">
        <v>180.359865409137</v>
      </c>
      <c r="AT35" s="95">
        <v>193.8412722871</v>
      </c>
      <c r="AU35" s="95">
        <v>211.761539084026</v>
      </c>
      <c r="AV35" s="95">
        <v>187.571242128819</v>
      </c>
      <c r="AW35" s="95">
        <v>187.203566689893</v>
      </c>
      <c r="AX35" s="95">
        <v>172.783014648417</v>
      </c>
      <c r="AY35" s="95">
        <v>178.631739944563</v>
      </c>
    </row>
    <row r="36" spans="1:51" s="93" customFormat="1" ht="14.25">
      <c r="A36" s="96" t="s">
        <v>10</v>
      </c>
      <c r="B36" s="55"/>
      <c r="C36" s="95">
        <v>37.6420073826979</v>
      </c>
      <c r="D36" s="95">
        <v>43.7754139491525</v>
      </c>
      <c r="E36" s="95">
        <v>85.5683357879014</v>
      </c>
      <c r="F36" s="95">
        <v>77.5020096901203</v>
      </c>
      <c r="G36" s="95">
        <v>32.6703795221207</v>
      </c>
      <c r="H36" s="95">
        <v>247.52587145614</v>
      </c>
      <c r="I36" s="95">
        <v>24.086133759447</v>
      </c>
      <c r="J36" s="95">
        <v>18.3109033424574</v>
      </c>
      <c r="K36" s="95">
        <v>14.2182862190813</v>
      </c>
      <c r="L36" s="95">
        <v>8.78942923704135</v>
      </c>
      <c r="M36" s="95">
        <v>35.6573521126761</v>
      </c>
      <c r="N36" s="95">
        <v>20.8816551724138</v>
      </c>
      <c r="O36" s="95">
        <v>34.0757649607365</v>
      </c>
      <c r="P36" s="95">
        <v>26.9319114470842</v>
      </c>
      <c r="Q36" s="95">
        <v>40.5814104296136</v>
      </c>
      <c r="R36" s="95">
        <v>51.0185636856369</v>
      </c>
      <c r="S36" s="95">
        <v>60.144944126465</v>
      </c>
      <c r="T36" s="95">
        <v>67.6343102018247</v>
      </c>
      <c r="U36" s="95">
        <v>50.5048499464094</v>
      </c>
      <c r="V36" s="95">
        <v>41.9722567652545</v>
      </c>
      <c r="W36" s="95">
        <v>49.222947761194</v>
      </c>
      <c r="X36" s="95">
        <v>32.5179190751445</v>
      </c>
      <c r="Y36" s="95">
        <v>66.7005389382916</v>
      </c>
      <c r="Z36" s="95">
        <v>99.7168651867894</v>
      </c>
      <c r="AA36" s="95">
        <v>83.7118536853685</v>
      </c>
      <c r="AB36" s="95">
        <v>52.1792417316483</v>
      </c>
      <c r="AC36" s="95">
        <v>43.9954557676795</v>
      </c>
      <c r="AD36" s="95">
        <v>66.6734310699589</v>
      </c>
      <c r="AE36" s="95">
        <v>41.0562851303015</v>
      </c>
      <c r="AF36" s="95">
        <v>27.9096089096089</v>
      </c>
      <c r="AG36" s="95">
        <v>23.8641932928439</v>
      </c>
      <c r="AH36" s="95">
        <v>21.5750893593621</v>
      </c>
      <c r="AI36" s="95">
        <v>22.102138624066</v>
      </c>
      <c r="AJ36" s="95">
        <v>102.963171554633</v>
      </c>
      <c r="AK36" s="95">
        <v>185.179567307692</v>
      </c>
      <c r="AL36" s="95">
        <v>179.499237174322</v>
      </c>
      <c r="AM36" s="95">
        <v>201.285672325519</v>
      </c>
      <c r="AN36" s="95">
        <v>175.298020237774</v>
      </c>
      <c r="AO36" s="95">
        <v>125.205508717137</v>
      </c>
      <c r="AP36" s="95">
        <v>69.1238710242678</v>
      </c>
      <c r="AQ36" s="95">
        <v>75.1346279471455</v>
      </c>
      <c r="AR36" s="95">
        <v>185.828700872584</v>
      </c>
      <c r="AS36" s="95">
        <v>146.269193039482</v>
      </c>
      <c r="AT36" s="95">
        <v>142.264269605787</v>
      </c>
      <c r="AU36" s="95">
        <v>99.1619751229766</v>
      </c>
      <c r="AV36" s="95">
        <v>70.5906826582061</v>
      </c>
      <c r="AW36" s="95">
        <v>25.9820649288308</v>
      </c>
      <c r="AX36" s="95">
        <v>26.6334757424334</v>
      </c>
      <c r="AY36" s="95">
        <v>22.6656603002139</v>
      </c>
    </row>
    <row r="37" spans="1:51" s="93" customFormat="1" ht="14.25">
      <c r="A37" s="96"/>
      <c r="B37" s="55"/>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row>
    <row r="38" spans="1:51" s="93" customFormat="1" ht="14.25">
      <c r="A38" s="94" t="s">
        <v>29</v>
      </c>
      <c r="B38" s="66">
        <v>3</v>
      </c>
      <c r="C38" s="92">
        <v>469.717726438258</v>
      </c>
      <c r="D38" s="92">
        <v>512.10810443901</v>
      </c>
      <c r="E38" s="92">
        <v>1393.59676311038</v>
      </c>
      <c r="F38" s="92">
        <v>2237.05471382943</v>
      </c>
      <c r="G38" s="92">
        <v>2102.91545251204</v>
      </c>
      <c r="H38" s="92">
        <v>1292.039075317318</v>
      </c>
      <c r="I38" s="92">
        <v>1064.5505309410269</v>
      </c>
      <c r="J38" s="92">
        <v>1254.753595256967</v>
      </c>
      <c r="K38" s="92">
        <v>2211.017693527236</v>
      </c>
      <c r="L38" s="92">
        <v>2371.2930891921887</v>
      </c>
      <c r="M38" s="92">
        <v>2950.7626057201014</v>
      </c>
      <c r="N38" s="92">
        <v>3681.8765933915915</v>
      </c>
      <c r="O38" s="92">
        <v>4404.895030581332</v>
      </c>
      <c r="P38" s="92">
        <v>4240.793630655643</v>
      </c>
      <c r="Q38" s="92">
        <v>4642.35133758107</v>
      </c>
      <c r="R38" s="92">
        <v>4763.38030239466</v>
      </c>
      <c r="S38" s="92">
        <v>4745.532427663745</v>
      </c>
      <c r="T38" s="92">
        <v>5211.610845113341</v>
      </c>
      <c r="U38" s="92">
        <v>5512.120262465315</v>
      </c>
      <c r="V38" s="92">
        <v>5334.098263500335</v>
      </c>
      <c r="W38" s="92">
        <v>4946.37037928589</v>
      </c>
      <c r="X38" s="92">
        <v>4650.695453034878</v>
      </c>
      <c r="Y38" s="92">
        <v>5274.21361928875</v>
      </c>
      <c r="Z38" s="92">
        <v>5604.672482574612</v>
      </c>
      <c r="AA38" s="92">
        <v>4905.701735164787</v>
      </c>
      <c r="AB38" s="92">
        <v>5720.411615083473</v>
      </c>
      <c r="AC38" s="92">
        <v>6099.741644989989</v>
      </c>
      <c r="AD38" s="92">
        <v>6440.427772859603</v>
      </c>
      <c r="AE38" s="92">
        <v>6122.631594852826</v>
      </c>
      <c r="AF38" s="92">
        <v>4706.580150615447</v>
      </c>
      <c r="AG38" s="92">
        <v>4280.068286171932</v>
      </c>
      <c r="AH38" s="92">
        <v>4054.743175095497</v>
      </c>
      <c r="AI38" s="92">
        <v>4121.834069348459</v>
      </c>
      <c r="AJ38" s="92">
        <v>4458.293867400405</v>
      </c>
      <c r="AK38" s="92">
        <v>4176.269294251095</v>
      </c>
      <c r="AL38" s="92">
        <v>4304.9078778372705</v>
      </c>
      <c r="AM38" s="92">
        <v>4588.041251686104</v>
      </c>
      <c r="AN38" s="92">
        <v>4132.406720204896</v>
      </c>
      <c r="AO38" s="92">
        <v>4321.835481144833</v>
      </c>
      <c r="AP38" s="92">
        <v>4571.175228677282</v>
      </c>
      <c r="AQ38" s="92">
        <v>5145.849945891984</v>
      </c>
      <c r="AR38" s="92">
        <v>4739.024981964858</v>
      </c>
      <c r="AS38" s="92">
        <v>4885.0688521796155</v>
      </c>
      <c r="AT38" s="92">
        <v>4895.543762431773</v>
      </c>
      <c r="AU38" s="92">
        <v>4322.466913504449</v>
      </c>
      <c r="AV38" s="92">
        <v>4607.922425443955</v>
      </c>
      <c r="AW38" s="92">
        <v>4507.9848074478305</v>
      </c>
      <c r="AX38" s="92">
        <v>3944.906655997142</v>
      </c>
      <c r="AY38" s="92">
        <v>3693.8187276989665</v>
      </c>
    </row>
    <row r="39" spans="1:51" s="93" customFormat="1" ht="14.25" customHeight="1" outlineLevel="1">
      <c r="A39" s="98" t="s">
        <v>23</v>
      </c>
      <c r="B39" s="87"/>
      <c r="C39" s="95">
        <v>0</v>
      </c>
      <c r="D39" s="95">
        <v>0</v>
      </c>
      <c r="E39" s="95">
        <v>0</v>
      </c>
      <c r="F39" s="95">
        <v>0</v>
      </c>
      <c r="G39" s="95">
        <v>0</v>
      </c>
      <c r="H39" s="95">
        <v>0</v>
      </c>
      <c r="I39" s="95">
        <v>0</v>
      </c>
      <c r="J39" s="95">
        <v>0</v>
      </c>
      <c r="K39" s="95">
        <v>0</v>
      </c>
      <c r="L39" s="95">
        <v>0</v>
      </c>
      <c r="M39" s="95">
        <v>0</v>
      </c>
      <c r="N39" s="95">
        <v>0</v>
      </c>
      <c r="O39" s="95">
        <v>0</v>
      </c>
      <c r="P39" s="95">
        <v>0</v>
      </c>
      <c r="Q39" s="95">
        <v>0</v>
      </c>
      <c r="R39" s="95">
        <v>0</v>
      </c>
      <c r="S39" s="95">
        <v>0</v>
      </c>
      <c r="T39" s="95">
        <v>0</v>
      </c>
      <c r="U39" s="95">
        <v>0</v>
      </c>
      <c r="V39" s="95">
        <v>0</v>
      </c>
      <c r="W39" s="95">
        <v>0</v>
      </c>
      <c r="X39" s="95">
        <v>0</v>
      </c>
      <c r="Y39" s="95">
        <v>0</v>
      </c>
      <c r="Z39" s="95">
        <v>0</v>
      </c>
      <c r="AA39" s="95">
        <v>0</v>
      </c>
      <c r="AB39" s="95">
        <v>0</v>
      </c>
      <c r="AC39" s="95">
        <v>0</v>
      </c>
      <c r="AD39" s="95">
        <v>0</v>
      </c>
      <c r="AE39" s="95">
        <v>0</v>
      </c>
      <c r="AF39" s="95">
        <v>0</v>
      </c>
      <c r="AG39" s="95">
        <v>0</v>
      </c>
      <c r="AH39" s="95">
        <v>0</v>
      </c>
      <c r="AI39" s="95">
        <v>0.373648786457271</v>
      </c>
      <c r="AJ39" s="95">
        <v>2.41576542269612</v>
      </c>
      <c r="AK39" s="95">
        <v>4.67202901642842</v>
      </c>
      <c r="AL39" s="95">
        <v>2.94389626818469</v>
      </c>
      <c r="AM39" s="95">
        <v>3.79614980012624</v>
      </c>
      <c r="AN39" s="95">
        <v>7.01531080517313</v>
      </c>
      <c r="AO39" s="95">
        <v>8.65720833333333</v>
      </c>
      <c r="AP39" s="95">
        <v>18.1690700344432</v>
      </c>
      <c r="AQ39" s="95">
        <v>13.3824205685619</v>
      </c>
      <c r="AR39" s="95">
        <v>11.5099656357388</v>
      </c>
      <c r="AS39" s="95">
        <v>10.3542921686747</v>
      </c>
      <c r="AT39" s="95">
        <v>4.83888490069395</v>
      </c>
      <c r="AU39" s="95">
        <v>4.57345410628019</v>
      </c>
      <c r="AV39" s="95">
        <v>12.3958213256484</v>
      </c>
      <c r="AW39" s="95">
        <v>10.6723950528338</v>
      </c>
      <c r="AX39" s="95">
        <v>6.80940754082613</v>
      </c>
      <c r="AY39" s="95">
        <v>6.74890321805956</v>
      </c>
    </row>
    <row r="40" spans="1:51" s="93" customFormat="1" ht="14.25" customHeight="1" outlineLevel="1">
      <c r="A40" s="98" t="s">
        <v>41</v>
      </c>
      <c r="B40" s="87"/>
      <c r="C40" s="95">
        <v>0</v>
      </c>
      <c r="D40" s="95">
        <v>0</v>
      </c>
      <c r="E40" s="95">
        <v>0</v>
      </c>
      <c r="F40" s="95">
        <v>0</v>
      </c>
      <c r="G40" s="95">
        <v>0</v>
      </c>
      <c r="H40" s="95">
        <v>0</v>
      </c>
      <c r="I40" s="95">
        <v>0</v>
      </c>
      <c r="J40" s="95">
        <v>0</v>
      </c>
      <c r="K40" s="95">
        <v>0</v>
      </c>
      <c r="L40" s="95">
        <v>0</v>
      </c>
      <c r="M40" s="95">
        <v>0</v>
      </c>
      <c r="N40" s="95">
        <v>0</v>
      </c>
      <c r="O40" s="95">
        <v>0</v>
      </c>
      <c r="P40" s="95">
        <v>0</v>
      </c>
      <c r="Q40" s="95">
        <v>0</v>
      </c>
      <c r="R40" s="95">
        <v>0</v>
      </c>
      <c r="S40" s="95">
        <v>0</v>
      </c>
      <c r="T40" s="95">
        <v>0</v>
      </c>
      <c r="U40" s="95">
        <v>0</v>
      </c>
      <c r="V40" s="95">
        <v>0</v>
      </c>
      <c r="W40" s="95">
        <v>0</v>
      </c>
      <c r="X40" s="95">
        <v>0</v>
      </c>
      <c r="Y40" s="95">
        <v>0</v>
      </c>
      <c r="Z40" s="95">
        <v>0</v>
      </c>
      <c r="AA40" s="95">
        <v>0</v>
      </c>
      <c r="AB40" s="95">
        <v>0</v>
      </c>
      <c r="AC40" s="95">
        <v>0</v>
      </c>
      <c r="AD40" s="95">
        <v>0</v>
      </c>
      <c r="AE40" s="95">
        <v>0</v>
      </c>
      <c r="AF40" s="95">
        <v>0</v>
      </c>
      <c r="AG40" s="95">
        <v>0</v>
      </c>
      <c r="AH40" s="95">
        <v>0</v>
      </c>
      <c r="AI40" s="95">
        <v>0</v>
      </c>
      <c r="AJ40" s="95">
        <v>0</v>
      </c>
      <c r="AK40" s="95">
        <v>0</v>
      </c>
      <c r="AL40" s="95">
        <v>0</v>
      </c>
      <c r="AM40" s="95">
        <v>0</v>
      </c>
      <c r="AN40" s="95">
        <v>0</v>
      </c>
      <c r="AO40" s="95">
        <v>1.20638455828035E-05</v>
      </c>
      <c r="AP40" s="95">
        <v>0</v>
      </c>
      <c r="AQ40" s="95">
        <v>2.43585410513881</v>
      </c>
      <c r="AR40" s="95">
        <v>1.63744376278119</v>
      </c>
      <c r="AS40" s="95">
        <v>2.76577153480686</v>
      </c>
      <c r="AT40" s="95">
        <v>0.23732379979571</v>
      </c>
      <c r="AU40" s="95">
        <v>0.0621063394683027</v>
      </c>
      <c r="AV40" s="95">
        <v>0</v>
      </c>
      <c r="AW40" s="95">
        <v>0.56235595390525</v>
      </c>
      <c r="AX40" s="95">
        <v>0.626070971282239</v>
      </c>
      <c r="AY40" s="95">
        <v>0.34510371318822</v>
      </c>
    </row>
    <row r="41" spans="1:51" s="93" customFormat="1" ht="14.25" customHeight="1" outlineLevel="1">
      <c r="A41" s="98" t="s">
        <v>14</v>
      </c>
      <c r="B41" s="87"/>
      <c r="C41" s="95">
        <v>469.717726438258</v>
      </c>
      <c r="D41" s="95">
        <v>512.10810443901</v>
      </c>
      <c r="E41" s="95">
        <v>1393.59676311038</v>
      </c>
      <c r="F41" s="95">
        <v>2237.05471382943</v>
      </c>
      <c r="G41" s="95">
        <v>2102.91545251204</v>
      </c>
      <c r="H41" s="95">
        <v>1020.16618605835</v>
      </c>
      <c r="I41" s="95">
        <v>453.483111522779</v>
      </c>
      <c r="J41" s="95">
        <v>389.30762516982</v>
      </c>
      <c r="K41" s="95">
        <v>457.766683864884</v>
      </c>
      <c r="L41" s="95">
        <v>515.05371537112</v>
      </c>
      <c r="M41" s="95">
        <v>496.274643963279</v>
      </c>
      <c r="N41" s="95">
        <v>490.978508896726</v>
      </c>
      <c r="O41" s="95">
        <v>552.109676228057</v>
      </c>
      <c r="P41" s="95">
        <v>483.20741301302</v>
      </c>
      <c r="Q41" s="95">
        <v>552.895670056365</v>
      </c>
      <c r="R41" s="95">
        <v>549.823053272136</v>
      </c>
      <c r="S41" s="95">
        <v>567.427240952898</v>
      </c>
      <c r="T41" s="95">
        <v>834.739175466303</v>
      </c>
      <c r="U41" s="95">
        <v>841.81403608607</v>
      </c>
      <c r="V41" s="95">
        <v>840.085477307356</v>
      </c>
      <c r="W41" s="95">
        <v>812.089552587442</v>
      </c>
      <c r="X41" s="95">
        <v>830.951896526235</v>
      </c>
      <c r="Y41" s="95">
        <v>891.88233356516</v>
      </c>
      <c r="Z41" s="95">
        <v>899.247228481428</v>
      </c>
      <c r="AA41" s="95">
        <v>855.918817127473</v>
      </c>
      <c r="AB41" s="95">
        <v>899.355684644157</v>
      </c>
      <c r="AC41" s="95">
        <v>996.826000340514</v>
      </c>
      <c r="AD41" s="95">
        <v>1008.10809094688</v>
      </c>
      <c r="AE41" s="95">
        <v>1000.12207736047</v>
      </c>
      <c r="AF41" s="95">
        <v>946.70898091207</v>
      </c>
      <c r="AG41" s="95">
        <v>964.41122606391</v>
      </c>
      <c r="AH41" s="95">
        <v>1004.42124067106</v>
      </c>
      <c r="AI41" s="95">
        <v>979.464273568858</v>
      </c>
      <c r="AJ41" s="95">
        <v>858.262707771676</v>
      </c>
      <c r="AK41" s="95">
        <v>729.92412083566</v>
      </c>
      <c r="AL41" s="95">
        <v>599.595875641827</v>
      </c>
      <c r="AM41" s="95">
        <v>605.886481044992</v>
      </c>
      <c r="AN41" s="95">
        <v>607.321518725383</v>
      </c>
      <c r="AO41" s="95">
        <v>493.8130703981</v>
      </c>
      <c r="AP41" s="95">
        <v>432.589451144765</v>
      </c>
      <c r="AQ41" s="95">
        <v>554.892726959145</v>
      </c>
      <c r="AR41" s="95">
        <v>418.552051948516</v>
      </c>
      <c r="AS41" s="95">
        <v>328.26532154871</v>
      </c>
      <c r="AT41" s="95">
        <v>307.99616731352</v>
      </c>
      <c r="AU41" s="95">
        <v>297.163475384045</v>
      </c>
      <c r="AV41" s="95">
        <v>336.523771702453</v>
      </c>
      <c r="AW41" s="95">
        <v>319.486611364269</v>
      </c>
      <c r="AX41" s="95">
        <v>280.129345489737</v>
      </c>
      <c r="AY41" s="95">
        <v>533.957274529515</v>
      </c>
    </row>
    <row r="42" spans="1:51" s="93" customFormat="1" ht="14.25" customHeight="1" outlineLevel="1">
      <c r="A42" s="98" t="s">
        <v>17</v>
      </c>
      <c r="B42" s="87"/>
      <c r="C42" s="95">
        <v>0</v>
      </c>
      <c r="D42" s="95">
        <v>0</v>
      </c>
      <c r="E42" s="95">
        <v>0</v>
      </c>
      <c r="F42" s="95">
        <v>0</v>
      </c>
      <c r="G42" s="95">
        <v>0</v>
      </c>
      <c r="H42" s="95">
        <v>0</v>
      </c>
      <c r="I42" s="95">
        <v>0</v>
      </c>
      <c r="J42" s="95">
        <v>0</v>
      </c>
      <c r="K42" s="95">
        <v>0</v>
      </c>
      <c r="L42" s="95">
        <v>0</v>
      </c>
      <c r="M42" s="95">
        <v>0</v>
      </c>
      <c r="N42" s="95">
        <v>0</v>
      </c>
      <c r="O42" s="95">
        <v>0</v>
      </c>
      <c r="P42" s="95">
        <v>0</v>
      </c>
      <c r="Q42" s="95">
        <v>0</v>
      </c>
      <c r="R42" s="95">
        <v>0</v>
      </c>
      <c r="S42" s="95">
        <v>0</v>
      </c>
      <c r="T42" s="95">
        <v>0</v>
      </c>
      <c r="U42" s="95">
        <v>0</v>
      </c>
      <c r="V42" s="95">
        <v>0</v>
      </c>
      <c r="W42" s="95">
        <v>0</v>
      </c>
      <c r="X42" s="95">
        <v>0</v>
      </c>
      <c r="Y42" s="95">
        <v>0</v>
      </c>
      <c r="Z42" s="95">
        <v>0</v>
      </c>
      <c r="AA42" s="95">
        <v>0</v>
      </c>
      <c r="AB42" s="95">
        <v>0</v>
      </c>
      <c r="AC42" s="95">
        <v>0</v>
      </c>
      <c r="AD42" s="95">
        <v>0</v>
      </c>
      <c r="AE42" s="95">
        <v>0</v>
      </c>
      <c r="AF42" s="95">
        <v>0</v>
      </c>
      <c r="AG42" s="95">
        <v>0</v>
      </c>
      <c r="AH42" s="95">
        <v>0</v>
      </c>
      <c r="AI42" s="95">
        <v>0</v>
      </c>
      <c r="AJ42" s="95">
        <v>0</v>
      </c>
      <c r="AK42" s="95">
        <v>0</v>
      </c>
      <c r="AL42" s="95">
        <v>58.4544721998388</v>
      </c>
      <c r="AM42" s="95">
        <v>179.20950617284</v>
      </c>
      <c r="AN42" s="95">
        <v>110.63334408867</v>
      </c>
      <c r="AO42" s="95">
        <v>83.4687460751359</v>
      </c>
      <c r="AP42" s="95">
        <v>93.3556023150023</v>
      </c>
      <c r="AQ42" s="95">
        <v>143.311138131082</v>
      </c>
      <c r="AR42" s="95">
        <v>140.457497012936</v>
      </c>
      <c r="AS42" s="95">
        <v>98.7810115371435</v>
      </c>
      <c r="AT42" s="95">
        <v>86.3101289059673</v>
      </c>
      <c r="AU42" s="95">
        <v>141.636653151006</v>
      </c>
      <c r="AV42" s="95">
        <v>102.487037405813</v>
      </c>
      <c r="AW42" s="95">
        <v>56.0020543582684</v>
      </c>
      <c r="AX42" s="95">
        <v>44.8220400595332</v>
      </c>
      <c r="AY42" s="95">
        <v>26.855720447843</v>
      </c>
    </row>
    <row r="43" spans="1:51" s="93" customFormat="1" ht="14.25" customHeight="1" outlineLevel="1">
      <c r="A43" s="98" t="s">
        <v>27</v>
      </c>
      <c r="B43" s="87"/>
      <c r="C43" s="95">
        <v>0</v>
      </c>
      <c r="D43" s="95">
        <v>0</v>
      </c>
      <c r="E43" s="95">
        <v>0</v>
      </c>
      <c r="F43" s="95">
        <v>0</v>
      </c>
      <c r="G43" s="95">
        <v>0</v>
      </c>
      <c r="H43" s="95">
        <v>0</v>
      </c>
      <c r="I43" s="95">
        <v>0</v>
      </c>
      <c r="J43" s="95">
        <v>0</v>
      </c>
      <c r="K43" s="95">
        <v>0</v>
      </c>
      <c r="L43" s="95">
        <v>0</v>
      </c>
      <c r="M43" s="95">
        <v>0</v>
      </c>
      <c r="N43" s="95">
        <v>0</v>
      </c>
      <c r="O43" s="95">
        <v>0</v>
      </c>
      <c r="P43" s="95">
        <v>0</v>
      </c>
      <c r="Q43" s="95">
        <v>0</v>
      </c>
      <c r="R43" s="95">
        <v>0</v>
      </c>
      <c r="S43" s="95">
        <v>0</v>
      </c>
      <c r="T43" s="95">
        <v>0</v>
      </c>
      <c r="U43" s="95">
        <v>0</v>
      </c>
      <c r="V43" s="95">
        <v>0</v>
      </c>
      <c r="W43" s="95">
        <v>0</v>
      </c>
      <c r="X43" s="95">
        <v>0</v>
      </c>
      <c r="Y43" s="95">
        <v>0</v>
      </c>
      <c r="Z43" s="95">
        <v>0</v>
      </c>
      <c r="AA43" s="95">
        <v>0</v>
      </c>
      <c r="AB43" s="95">
        <v>0</v>
      </c>
      <c r="AC43" s="95">
        <v>0</v>
      </c>
      <c r="AD43" s="95">
        <v>0</v>
      </c>
      <c r="AE43" s="95">
        <v>0</v>
      </c>
      <c r="AF43" s="95">
        <v>0</v>
      </c>
      <c r="AG43" s="95">
        <v>0</v>
      </c>
      <c r="AH43" s="95">
        <v>0</v>
      </c>
      <c r="AI43" s="95">
        <v>0</v>
      </c>
      <c r="AJ43" s="95">
        <v>0</v>
      </c>
      <c r="AK43" s="95">
        <v>0</v>
      </c>
      <c r="AL43" s="95">
        <v>18.1075332348597</v>
      </c>
      <c r="AM43" s="95">
        <v>448.825572237263</v>
      </c>
      <c r="AN43" s="95">
        <v>477.405635220126</v>
      </c>
      <c r="AO43" s="95">
        <v>422.139212365591</v>
      </c>
      <c r="AP43" s="95">
        <v>488.252091299707</v>
      </c>
      <c r="AQ43" s="95">
        <v>517.195080714296</v>
      </c>
      <c r="AR43" s="95">
        <v>556.957913339589</v>
      </c>
      <c r="AS43" s="95">
        <v>582.919043494475</v>
      </c>
      <c r="AT43" s="95">
        <v>634.3149259805</v>
      </c>
      <c r="AU43" s="95">
        <v>612.396026362792</v>
      </c>
      <c r="AV43" s="95">
        <v>547.2481330784</v>
      </c>
      <c r="AW43" s="95">
        <v>571.159336017936</v>
      </c>
      <c r="AX43" s="95">
        <v>522.16024231401</v>
      </c>
      <c r="AY43" s="95">
        <v>431.44522932289</v>
      </c>
    </row>
    <row r="44" spans="1:51" s="93" customFormat="1" ht="14.25" customHeight="1" outlineLevel="1">
      <c r="A44" s="98" t="s">
        <v>26</v>
      </c>
      <c r="B44" s="87"/>
      <c r="C44" s="95">
        <v>0</v>
      </c>
      <c r="D44" s="95">
        <v>0</v>
      </c>
      <c r="E44" s="95">
        <v>0</v>
      </c>
      <c r="F44" s="95">
        <v>0</v>
      </c>
      <c r="G44" s="95">
        <v>0</v>
      </c>
      <c r="H44" s="95">
        <v>0</v>
      </c>
      <c r="I44" s="95">
        <v>0</v>
      </c>
      <c r="J44" s="95">
        <v>0</v>
      </c>
      <c r="K44" s="95">
        <v>0</v>
      </c>
      <c r="L44" s="95">
        <v>0</v>
      </c>
      <c r="M44" s="95">
        <v>0</v>
      </c>
      <c r="N44" s="95">
        <v>0</v>
      </c>
      <c r="O44" s="95">
        <v>0</v>
      </c>
      <c r="P44" s="95">
        <v>0</v>
      </c>
      <c r="Q44" s="95">
        <v>0</v>
      </c>
      <c r="R44" s="95">
        <v>0</v>
      </c>
      <c r="S44" s="95">
        <v>0</v>
      </c>
      <c r="T44" s="95">
        <v>0</v>
      </c>
      <c r="U44" s="95">
        <v>0</v>
      </c>
      <c r="V44" s="95">
        <v>0</v>
      </c>
      <c r="W44" s="95">
        <v>0</v>
      </c>
      <c r="X44" s="95">
        <v>0</v>
      </c>
      <c r="Y44" s="95">
        <v>0</v>
      </c>
      <c r="Z44" s="95">
        <v>0</v>
      </c>
      <c r="AA44" s="95">
        <v>0</v>
      </c>
      <c r="AB44" s="95">
        <v>0</v>
      </c>
      <c r="AC44" s="95">
        <v>0</v>
      </c>
      <c r="AD44" s="95">
        <v>0</v>
      </c>
      <c r="AE44" s="95">
        <v>0</v>
      </c>
      <c r="AF44" s="95">
        <v>0</v>
      </c>
      <c r="AG44" s="95">
        <v>0</v>
      </c>
      <c r="AH44" s="95">
        <v>0</v>
      </c>
      <c r="AI44" s="95">
        <v>0</v>
      </c>
      <c r="AJ44" s="95">
        <v>0</v>
      </c>
      <c r="AK44" s="95">
        <v>0</v>
      </c>
      <c r="AL44" s="95">
        <v>27.815</v>
      </c>
      <c r="AM44" s="95">
        <v>39.7417816813049</v>
      </c>
      <c r="AN44" s="95">
        <v>48.8014894602733</v>
      </c>
      <c r="AO44" s="95">
        <v>45.730406714009</v>
      </c>
      <c r="AP44" s="95">
        <v>22.3969725224921</v>
      </c>
      <c r="AQ44" s="95">
        <v>33.0367607439134</v>
      </c>
      <c r="AR44" s="95">
        <v>29.2709585168394</v>
      </c>
      <c r="AS44" s="95">
        <v>23.6297918147653</v>
      </c>
      <c r="AT44" s="95">
        <v>37.4883705913011</v>
      </c>
      <c r="AU44" s="95">
        <v>39.4855085851044</v>
      </c>
      <c r="AV44" s="95">
        <v>44.2646951682735</v>
      </c>
      <c r="AW44" s="95">
        <v>27.3814310391989</v>
      </c>
      <c r="AX44" s="95">
        <v>21.0819610259618</v>
      </c>
      <c r="AY44" s="95">
        <v>11.1242209441367</v>
      </c>
    </row>
    <row r="45" spans="1:51" s="93" customFormat="1" ht="14.25" customHeight="1" outlineLevel="1">
      <c r="A45" s="98" t="s">
        <v>21</v>
      </c>
      <c r="B45" s="87"/>
      <c r="C45" s="95">
        <v>0</v>
      </c>
      <c r="D45" s="95">
        <v>0</v>
      </c>
      <c r="E45" s="95">
        <v>0</v>
      </c>
      <c r="F45" s="95">
        <v>0</v>
      </c>
      <c r="G45" s="95">
        <v>0</v>
      </c>
      <c r="H45" s="95">
        <v>0</v>
      </c>
      <c r="I45" s="95">
        <v>0</v>
      </c>
      <c r="J45" s="95">
        <v>0</v>
      </c>
      <c r="K45" s="95">
        <v>0</v>
      </c>
      <c r="L45" s="95">
        <v>0</v>
      </c>
      <c r="M45" s="95">
        <v>0</v>
      </c>
      <c r="N45" s="95">
        <v>0</v>
      </c>
      <c r="O45" s="95">
        <v>0</v>
      </c>
      <c r="P45" s="95">
        <v>0</v>
      </c>
      <c r="Q45" s="95">
        <v>0</v>
      </c>
      <c r="R45" s="95">
        <v>0</v>
      </c>
      <c r="S45" s="95">
        <v>0</v>
      </c>
      <c r="T45" s="95">
        <v>0</v>
      </c>
      <c r="U45" s="95">
        <v>0</v>
      </c>
      <c r="V45" s="95">
        <v>0</v>
      </c>
      <c r="W45" s="95">
        <v>0</v>
      </c>
      <c r="X45" s="95">
        <v>0</v>
      </c>
      <c r="Y45" s="95">
        <v>0</v>
      </c>
      <c r="Z45" s="95">
        <v>0</v>
      </c>
      <c r="AA45" s="95">
        <v>0</v>
      </c>
      <c r="AB45" s="95">
        <v>0</v>
      </c>
      <c r="AC45" s="95">
        <v>0</v>
      </c>
      <c r="AD45" s="95">
        <v>80.9379417075058</v>
      </c>
      <c r="AE45" s="95">
        <v>253.464521963824</v>
      </c>
      <c r="AF45" s="95">
        <v>215.994131334023</v>
      </c>
      <c r="AG45" s="95">
        <v>203.802683178535</v>
      </c>
      <c r="AH45" s="95">
        <v>161.267308680021</v>
      </c>
      <c r="AI45" s="95">
        <v>140.287860082305</v>
      </c>
      <c r="AJ45" s="95">
        <v>130.414237985094</v>
      </c>
      <c r="AK45" s="95">
        <v>128.987796178344</v>
      </c>
      <c r="AL45" s="95">
        <v>145.530012578616</v>
      </c>
      <c r="AM45" s="95">
        <v>131.398889449773</v>
      </c>
      <c r="AN45" s="95">
        <v>125.089608433735</v>
      </c>
      <c r="AO45" s="95">
        <v>240.604726181545</v>
      </c>
      <c r="AP45" s="95">
        <v>387.996115288221</v>
      </c>
      <c r="AQ45" s="95">
        <v>543.994093891974</v>
      </c>
      <c r="AR45" s="95">
        <v>610</v>
      </c>
      <c r="AS45" s="95">
        <v>807.218242548818</v>
      </c>
      <c r="AT45" s="95">
        <v>896.052446638485</v>
      </c>
      <c r="AU45" s="95">
        <v>838.153582591385</v>
      </c>
      <c r="AV45" s="95">
        <v>952.153375113319</v>
      </c>
      <c r="AW45" s="95">
        <v>1033.39749451919</v>
      </c>
      <c r="AX45" s="95">
        <v>868.604016469319</v>
      </c>
      <c r="AY45" s="95">
        <v>681.316118207884</v>
      </c>
    </row>
    <row r="46" spans="1:51" s="93" customFormat="1" ht="14.25" customHeight="1" outlineLevel="1">
      <c r="A46" s="98" t="s">
        <v>13</v>
      </c>
      <c r="B46" s="87"/>
      <c r="C46" s="95">
        <v>0</v>
      </c>
      <c r="D46" s="95">
        <v>0</v>
      </c>
      <c r="E46" s="95">
        <v>0</v>
      </c>
      <c r="F46" s="95">
        <v>0</v>
      </c>
      <c r="G46" s="95">
        <v>0</v>
      </c>
      <c r="H46" s="95">
        <v>271.872889258968</v>
      </c>
      <c r="I46" s="95">
        <v>611.048370619635</v>
      </c>
      <c r="J46" s="95">
        <v>864.488798920439</v>
      </c>
      <c r="K46" s="95">
        <v>1752.83238196852</v>
      </c>
      <c r="L46" s="95">
        <v>1855.62651773982</v>
      </c>
      <c r="M46" s="95">
        <v>2436.88272020725</v>
      </c>
      <c r="N46" s="95">
        <v>3136.19556523968</v>
      </c>
      <c r="O46" s="95">
        <v>3786.15192160855</v>
      </c>
      <c r="P46" s="95">
        <v>3668.24146341463</v>
      </c>
      <c r="Q46" s="95">
        <v>3987.70759878419</v>
      </c>
      <c r="R46" s="95">
        <v>4105.68292436125</v>
      </c>
      <c r="S46" s="95">
        <v>4049.23021255061</v>
      </c>
      <c r="T46" s="95">
        <v>4151.24184933233</v>
      </c>
      <c r="U46" s="95">
        <v>4445.76930419493</v>
      </c>
      <c r="V46" s="95">
        <v>4249.33851334497</v>
      </c>
      <c r="W46" s="95">
        <v>3843.92293668391</v>
      </c>
      <c r="X46" s="95">
        <v>3577.02495136187</v>
      </c>
      <c r="Y46" s="95">
        <v>4029.27177929023</v>
      </c>
      <c r="Z46" s="95">
        <v>4238.26041717196</v>
      </c>
      <c r="AA46" s="95">
        <v>3571.54645612343</v>
      </c>
      <c r="AB46" s="95">
        <v>4312.0064586357</v>
      </c>
      <c r="AC46" s="95">
        <v>4576.47596388482</v>
      </c>
      <c r="AD46" s="95">
        <v>4775.8058376257</v>
      </c>
      <c r="AE46" s="95">
        <v>4345.25450329509</v>
      </c>
      <c r="AF46" s="95">
        <v>2938.62001936577</v>
      </c>
      <c r="AG46" s="95">
        <v>2557.615803485</v>
      </c>
      <c r="AH46" s="95">
        <v>2257.56942767448</v>
      </c>
      <c r="AI46" s="95">
        <v>2153.08430373605</v>
      </c>
      <c r="AJ46" s="95">
        <v>1298.75838630807</v>
      </c>
      <c r="AK46" s="95">
        <v>1233.82115669797</v>
      </c>
      <c r="AL46" s="95">
        <v>1348.98069912609</v>
      </c>
      <c r="AM46" s="95">
        <v>1130.06494464945</v>
      </c>
      <c r="AN46" s="95">
        <v>837.181753262743</v>
      </c>
      <c r="AO46" s="95">
        <v>884.028131157008</v>
      </c>
      <c r="AP46" s="95">
        <v>989.380878314441</v>
      </c>
      <c r="AQ46" s="95">
        <v>1211.37523193588</v>
      </c>
      <c r="AR46" s="95">
        <v>895.719053611318</v>
      </c>
      <c r="AS46" s="95">
        <v>865.68944117647</v>
      </c>
      <c r="AT46" s="95">
        <v>833.597879161529</v>
      </c>
      <c r="AU46" s="95">
        <v>751.869099925614</v>
      </c>
      <c r="AV46" s="95">
        <v>572.589339975093</v>
      </c>
      <c r="AW46" s="95">
        <v>631.670896637609</v>
      </c>
      <c r="AX46" s="95">
        <v>730.247696139477</v>
      </c>
      <c r="AY46" s="95">
        <v>685.296095465091</v>
      </c>
    </row>
    <row r="47" spans="1:51" s="93" customFormat="1" ht="14.25" customHeight="1" outlineLevel="1">
      <c r="A47" s="98" t="s">
        <v>16</v>
      </c>
      <c r="B47" s="87"/>
      <c r="C47" s="95">
        <v>0</v>
      </c>
      <c r="D47" s="95">
        <v>0</v>
      </c>
      <c r="E47" s="95">
        <v>0</v>
      </c>
      <c r="F47" s="95">
        <v>0</v>
      </c>
      <c r="G47" s="95">
        <v>0</v>
      </c>
      <c r="H47" s="95">
        <v>0</v>
      </c>
      <c r="I47" s="95">
        <v>0.0190487986128313</v>
      </c>
      <c r="J47" s="95">
        <v>0.957171166707952</v>
      </c>
      <c r="K47" s="95">
        <v>0.418627693832053</v>
      </c>
      <c r="L47" s="95">
        <v>0.612856081248452</v>
      </c>
      <c r="M47" s="95">
        <v>15.6072691552063</v>
      </c>
      <c r="N47" s="95">
        <v>35.9382158069096</v>
      </c>
      <c r="O47" s="95">
        <v>45.7885099177552</v>
      </c>
      <c r="P47" s="95">
        <v>72.8225620033711</v>
      </c>
      <c r="Q47" s="95">
        <v>84.9224903562945</v>
      </c>
      <c r="R47" s="95">
        <v>95.1922651406772</v>
      </c>
      <c r="S47" s="95">
        <v>95.5389785593833</v>
      </c>
      <c r="T47" s="95">
        <v>118.627455925563</v>
      </c>
      <c r="U47" s="95">
        <v>139.048154570225</v>
      </c>
      <c r="V47" s="95">
        <v>127.762593510032</v>
      </c>
      <c r="W47" s="95">
        <v>181.255982164974</v>
      </c>
      <c r="X47" s="95">
        <v>198.66348773842</v>
      </c>
      <c r="Y47" s="95">
        <v>204.225820658905</v>
      </c>
      <c r="Z47" s="95">
        <v>221.476799479812</v>
      </c>
      <c r="AA47" s="95">
        <v>222.55953247461</v>
      </c>
      <c r="AB47" s="95">
        <v>241.629749814219</v>
      </c>
      <c r="AC47" s="95">
        <v>221.905842092398</v>
      </c>
      <c r="AD47" s="95">
        <v>220.924270428016</v>
      </c>
      <c r="AE47" s="95">
        <v>140.351125090733</v>
      </c>
      <c r="AF47" s="95">
        <v>162.162156910372</v>
      </c>
      <c r="AG47" s="95">
        <v>194.989198353112</v>
      </c>
      <c r="AH47" s="95">
        <v>249.606886227545</v>
      </c>
      <c r="AI47" s="95">
        <v>182.262322042219</v>
      </c>
      <c r="AJ47" s="95">
        <v>142.058482142857</v>
      </c>
      <c r="AK47" s="95">
        <v>139.064390002475</v>
      </c>
      <c r="AL47" s="95">
        <v>166.632767813863</v>
      </c>
      <c r="AM47" s="95">
        <v>116.984141291108</v>
      </c>
      <c r="AN47" s="95">
        <v>55.1581355722599</v>
      </c>
      <c r="AO47" s="95">
        <v>87.6980792316927</v>
      </c>
      <c r="AP47" s="95">
        <v>70.3234671263236</v>
      </c>
      <c r="AQ47" s="95">
        <v>62.7995002498751</v>
      </c>
      <c r="AR47" s="95">
        <v>55.3737215189873</v>
      </c>
      <c r="AS47" s="95">
        <v>28.9640861317611</v>
      </c>
      <c r="AT47" s="95">
        <v>18.2505865824519</v>
      </c>
      <c r="AU47" s="95">
        <v>25.3663410620395</v>
      </c>
      <c r="AV47" s="95">
        <v>94.0407759959562</v>
      </c>
      <c r="AW47" s="95">
        <v>87.4537047090442</v>
      </c>
      <c r="AX47" s="95">
        <v>85.0413809729889</v>
      </c>
      <c r="AY47" s="95">
        <v>65.1667750120391</v>
      </c>
    </row>
    <row r="48" spans="1:51" s="93" customFormat="1" ht="14.25" customHeight="1" outlineLevel="1">
      <c r="A48" s="98" t="s">
        <v>19</v>
      </c>
      <c r="B48" s="87"/>
      <c r="C48" s="95">
        <v>0</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15.6912829259049</v>
      </c>
      <c r="AB48" s="95">
        <v>21.8560805577072</v>
      </c>
      <c r="AC48" s="95">
        <v>27.8970371804802</v>
      </c>
      <c r="AD48" s="95">
        <v>25.2099728892332</v>
      </c>
      <c r="AE48" s="95">
        <v>23.0163245546088</v>
      </c>
      <c r="AF48" s="95">
        <v>13.5210108443067</v>
      </c>
      <c r="AG48" s="95">
        <v>19.4813454903894</v>
      </c>
      <c r="AH48" s="95">
        <v>35.5437660999485</v>
      </c>
      <c r="AI48" s="95">
        <v>37.9316137229987</v>
      </c>
      <c r="AJ48" s="95">
        <v>40.6848662420382</v>
      </c>
      <c r="AK48" s="95">
        <v>8.63974160206718</v>
      </c>
      <c r="AL48" s="95">
        <v>10.4889852116267</v>
      </c>
      <c r="AM48" s="95">
        <v>24.0522187902188</v>
      </c>
      <c r="AN48" s="95">
        <v>19.2628163422131</v>
      </c>
      <c r="AO48" s="95">
        <v>37.6964301213961</v>
      </c>
      <c r="AP48" s="95">
        <v>24.6024846104608</v>
      </c>
      <c r="AQ48" s="95">
        <v>45.9727846611695</v>
      </c>
      <c r="AR48" s="95">
        <v>64.9896626912089</v>
      </c>
      <c r="AS48" s="95">
        <v>32.7463340398243</v>
      </c>
      <c r="AT48" s="95">
        <v>30.422816984649</v>
      </c>
      <c r="AU48" s="95">
        <v>19.4478010390233</v>
      </c>
      <c r="AV48" s="95">
        <v>41.3627029092295</v>
      </c>
      <c r="AW48" s="95">
        <v>28.6278094053087</v>
      </c>
      <c r="AX48" s="95">
        <v>17.3734278837719</v>
      </c>
      <c r="AY48" s="95">
        <v>23.243704551566</v>
      </c>
    </row>
    <row r="49" spans="1:51" s="93" customFormat="1" ht="14.25" customHeight="1" outlineLevel="1">
      <c r="A49" s="98" t="s">
        <v>15</v>
      </c>
      <c r="B49" s="87"/>
      <c r="C49" s="95">
        <v>0</v>
      </c>
      <c r="D49" s="95">
        <v>0</v>
      </c>
      <c r="E49" s="95">
        <v>0</v>
      </c>
      <c r="F49" s="95">
        <v>0</v>
      </c>
      <c r="G49" s="95">
        <v>0</v>
      </c>
      <c r="H49" s="95">
        <v>0</v>
      </c>
      <c r="I49" s="95">
        <v>0</v>
      </c>
      <c r="J49" s="95">
        <v>0</v>
      </c>
      <c r="K49" s="95">
        <v>0</v>
      </c>
      <c r="L49" s="95">
        <v>0</v>
      </c>
      <c r="M49" s="95">
        <v>0</v>
      </c>
      <c r="N49" s="95">
        <v>0</v>
      </c>
      <c r="O49" s="95">
        <v>0</v>
      </c>
      <c r="P49" s="95">
        <v>0</v>
      </c>
      <c r="Q49" s="95">
        <v>0</v>
      </c>
      <c r="R49" s="95">
        <v>0</v>
      </c>
      <c r="S49" s="95">
        <v>0</v>
      </c>
      <c r="T49" s="95">
        <v>0</v>
      </c>
      <c r="U49" s="95">
        <v>0</v>
      </c>
      <c r="V49" s="95">
        <v>0</v>
      </c>
      <c r="W49" s="95">
        <v>0</v>
      </c>
      <c r="X49" s="95">
        <v>0</v>
      </c>
      <c r="Y49" s="95">
        <v>0</v>
      </c>
      <c r="Z49" s="95">
        <v>0</v>
      </c>
      <c r="AA49" s="95">
        <v>0</v>
      </c>
      <c r="AB49" s="95">
        <v>0</v>
      </c>
      <c r="AC49" s="95">
        <v>0</v>
      </c>
      <c r="AD49" s="95">
        <v>0</v>
      </c>
      <c r="AE49" s="95">
        <v>0</v>
      </c>
      <c r="AF49" s="95">
        <v>0</v>
      </c>
      <c r="AG49" s="95">
        <v>0</v>
      </c>
      <c r="AH49" s="95">
        <v>0</v>
      </c>
      <c r="AI49" s="95">
        <v>340.647197282213</v>
      </c>
      <c r="AJ49" s="95">
        <v>1687.17704957678</v>
      </c>
      <c r="AK49" s="95">
        <v>1705.30981387479</v>
      </c>
      <c r="AL49" s="95">
        <v>1668.15136572395</v>
      </c>
      <c r="AM49" s="95">
        <v>1706.7677060672</v>
      </c>
      <c r="AN49" s="95">
        <v>1660.31332209106</v>
      </c>
      <c r="AO49" s="95">
        <v>1774.13883409583</v>
      </c>
      <c r="AP49" s="95">
        <v>1775.78268930985</v>
      </c>
      <c r="AQ49" s="95">
        <v>1734.980740155</v>
      </c>
      <c r="AR49" s="95">
        <v>1636.51632131826</v>
      </c>
      <c r="AS49" s="95">
        <v>1806.54013885817</v>
      </c>
      <c r="AT49" s="95">
        <v>1741.76090847402</v>
      </c>
      <c r="AU49" s="95">
        <v>1281.5379158922</v>
      </c>
      <c r="AV49" s="95">
        <v>1640.00035728811</v>
      </c>
      <c r="AW49" s="95">
        <v>1306.92412856036</v>
      </c>
      <c r="AX49" s="95">
        <v>913.660685670161</v>
      </c>
      <c r="AY49" s="95">
        <v>803.63868770492</v>
      </c>
    </row>
    <row r="50" spans="1:51" s="93" customFormat="1" ht="14.25" customHeight="1" outlineLevel="1">
      <c r="A50" s="98" t="s">
        <v>22</v>
      </c>
      <c r="B50" s="87"/>
      <c r="C50" s="95">
        <v>0</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95">
        <v>0</v>
      </c>
      <c r="AC50" s="95">
        <v>0</v>
      </c>
      <c r="AD50" s="95">
        <v>0</v>
      </c>
      <c r="AE50" s="95">
        <v>12.6174282433984</v>
      </c>
      <c r="AF50" s="95">
        <v>40.8718571428571</v>
      </c>
      <c r="AG50" s="95">
        <v>85.5021822541966</v>
      </c>
      <c r="AH50" s="95">
        <v>165.256376811594</v>
      </c>
      <c r="AI50" s="95">
        <v>115.524299516908</v>
      </c>
      <c r="AJ50" s="95">
        <v>72.216864550521</v>
      </c>
      <c r="AK50" s="95">
        <v>51.3520484848485</v>
      </c>
      <c r="AL50" s="95">
        <v>38.6854511988375</v>
      </c>
      <c r="AM50" s="95">
        <v>21.9876540227108</v>
      </c>
      <c r="AN50" s="95">
        <v>18.5848045421599</v>
      </c>
      <c r="AO50" s="95">
        <v>15.9535528160503</v>
      </c>
      <c r="AP50" s="95">
        <v>12.3951415227172</v>
      </c>
      <c r="AQ50" s="95">
        <v>11.6683369550757</v>
      </c>
      <c r="AR50" s="95">
        <v>25.2553683735796</v>
      </c>
      <c r="AS50" s="95">
        <v>18.6238095081207</v>
      </c>
      <c r="AT50" s="95">
        <v>13.263502854533</v>
      </c>
      <c r="AU50" s="95">
        <v>8.93704530795073</v>
      </c>
      <c r="AV50" s="95">
        <v>7.16183265947889</v>
      </c>
      <c r="AW50" s="95">
        <v>4.0266074736199</v>
      </c>
      <c r="AX50" s="95">
        <v>5.14201396524319</v>
      </c>
      <c r="AY50" s="95">
        <v>2.38450291359074</v>
      </c>
    </row>
    <row r="51" spans="1:51" s="93" customFormat="1" ht="14.25" customHeight="1" outlineLevel="1">
      <c r="A51" s="98" t="s">
        <v>42</v>
      </c>
      <c r="B51" s="87"/>
      <c r="C51" s="95">
        <v>0</v>
      </c>
      <c r="D51" s="95">
        <v>0</v>
      </c>
      <c r="E51" s="95">
        <v>0</v>
      </c>
      <c r="F51" s="95">
        <v>0</v>
      </c>
      <c r="G51" s="95">
        <v>0</v>
      </c>
      <c r="H51" s="95">
        <v>0</v>
      </c>
      <c r="I51" s="95">
        <v>0</v>
      </c>
      <c r="J51" s="95">
        <v>0</v>
      </c>
      <c r="K51" s="95">
        <v>0</v>
      </c>
      <c r="L51" s="95">
        <v>0</v>
      </c>
      <c r="M51" s="95">
        <v>0</v>
      </c>
      <c r="N51" s="95">
        <v>0</v>
      </c>
      <c r="O51" s="95">
        <v>0</v>
      </c>
      <c r="P51" s="95">
        <v>0</v>
      </c>
      <c r="Q51" s="95">
        <v>0</v>
      </c>
      <c r="R51" s="95">
        <v>0</v>
      </c>
      <c r="S51" s="95">
        <v>0</v>
      </c>
      <c r="T51" s="95">
        <v>0</v>
      </c>
      <c r="U51" s="95">
        <v>0</v>
      </c>
      <c r="V51" s="95">
        <v>0</v>
      </c>
      <c r="W51" s="95">
        <v>0</v>
      </c>
      <c r="X51" s="95">
        <v>0</v>
      </c>
      <c r="Y51" s="95">
        <v>0</v>
      </c>
      <c r="Z51" s="95">
        <v>0</v>
      </c>
      <c r="AA51" s="95">
        <v>0</v>
      </c>
      <c r="AB51" s="95">
        <v>0</v>
      </c>
      <c r="AC51" s="95">
        <v>0</v>
      </c>
      <c r="AD51" s="95">
        <v>0</v>
      </c>
      <c r="AE51" s="95">
        <v>0</v>
      </c>
      <c r="AF51" s="95">
        <v>0</v>
      </c>
      <c r="AG51" s="95">
        <v>0</v>
      </c>
      <c r="AH51" s="95">
        <v>0</v>
      </c>
      <c r="AI51" s="95">
        <v>0</v>
      </c>
      <c r="AJ51" s="95">
        <v>0</v>
      </c>
      <c r="AK51" s="95">
        <v>0</v>
      </c>
      <c r="AL51" s="95">
        <v>0</v>
      </c>
      <c r="AM51" s="95">
        <v>0</v>
      </c>
      <c r="AN51" s="95">
        <v>16.0511349145626</v>
      </c>
      <c r="AO51" s="95">
        <v>38.3074329501916</v>
      </c>
      <c r="AP51" s="95">
        <v>32.1659924741298</v>
      </c>
      <c r="AQ51" s="95">
        <v>7.79007146503318</v>
      </c>
      <c r="AR51" s="95">
        <v>4.52773066049859</v>
      </c>
      <c r="AS51" s="95">
        <v>2.05294878427315</v>
      </c>
      <c r="AT51" s="95">
        <v>3.62930244399185</v>
      </c>
      <c r="AU51" s="95">
        <v>4.92747587607923</v>
      </c>
      <c r="AV51" s="95">
        <v>4.75466112698001</v>
      </c>
      <c r="AW51" s="95">
        <v>3.01217917424046</v>
      </c>
      <c r="AX51" s="95">
        <v>2.18614567644768</v>
      </c>
      <c r="AY51" s="95">
        <v>2.25334925993249</v>
      </c>
    </row>
    <row r="52" spans="1:51" s="93" customFormat="1" ht="14.25" customHeight="1" outlineLevel="1">
      <c r="A52" s="98" t="s">
        <v>28</v>
      </c>
      <c r="B52" s="87"/>
      <c r="C52" s="95">
        <v>0</v>
      </c>
      <c r="D52" s="95">
        <v>0</v>
      </c>
      <c r="E52" s="95">
        <v>0</v>
      </c>
      <c r="F52" s="95">
        <v>0</v>
      </c>
      <c r="G52" s="95">
        <v>0</v>
      </c>
      <c r="H52" s="95">
        <v>0</v>
      </c>
      <c r="I52" s="95">
        <v>0</v>
      </c>
      <c r="J52" s="95">
        <v>0</v>
      </c>
      <c r="K52" s="95">
        <v>0</v>
      </c>
      <c r="L52" s="95">
        <v>0</v>
      </c>
      <c r="M52" s="95">
        <v>0</v>
      </c>
      <c r="N52" s="95">
        <v>0</v>
      </c>
      <c r="O52" s="95">
        <v>0</v>
      </c>
      <c r="P52" s="95">
        <v>0</v>
      </c>
      <c r="Q52" s="95">
        <v>0</v>
      </c>
      <c r="R52" s="95">
        <v>0</v>
      </c>
      <c r="S52" s="95">
        <v>0</v>
      </c>
      <c r="T52" s="95">
        <v>0</v>
      </c>
      <c r="U52" s="95">
        <v>0</v>
      </c>
      <c r="V52" s="95">
        <v>0</v>
      </c>
      <c r="W52" s="95">
        <v>0</v>
      </c>
      <c r="X52" s="95">
        <v>0</v>
      </c>
      <c r="Y52" s="95">
        <v>0</v>
      </c>
      <c r="Z52" s="95">
        <v>0</v>
      </c>
      <c r="AA52" s="95">
        <v>0</v>
      </c>
      <c r="AB52" s="95">
        <v>0</v>
      </c>
      <c r="AC52" s="95">
        <v>0</v>
      </c>
      <c r="AD52" s="95">
        <v>0</v>
      </c>
      <c r="AE52" s="95">
        <v>0</v>
      </c>
      <c r="AF52" s="95">
        <v>0</v>
      </c>
      <c r="AG52" s="95">
        <v>0</v>
      </c>
      <c r="AH52" s="95">
        <v>0</v>
      </c>
      <c r="AI52" s="95">
        <v>0.106001034661148</v>
      </c>
      <c r="AJ52" s="95">
        <v>0.497568546301086</v>
      </c>
      <c r="AK52" s="95">
        <v>0.422064148991205</v>
      </c>
      <c r="AL52" s="95">
        <v>0.536109674081738</v>
      </c>
      <c r="AM52" s="95">
        <v>0.509156751163994</v>
      </c>
      <c r="AN52" s="95">
        <v>0.251008794619762</v>
      </c>
      <c r="AO52" s="95">
        <v>0.248414381789964</v>
      </c>
      <c r="AP52" s="95">
        <v>0.23915794203783</v>
      </c>
      <c r="AQ52" s="95">
        <v>0.140944875589896</v>
      </c>
      <c r="AR52" s="95">
        <v>0</v>
      </c>
      <c r="AS52" s="95">
        <v>0</v>
      </c>
      <c r="AT52" s="95">
        <v>0.109997306511275</v>
      </c>
      <c r="AU52" s="95">
        <v>0.141839546925968</v>
      </c>
      <c r="AV52" s="95">
        <v>0.0553110450570786</v>
      </c>
      <c r="AW52" s="95">
        <v>0.0335293912567854</v>
      </c>
      <c r="AX52" s="95">
        <v>0.0358424055899118</v>
      </c>
      <c r="AY52" s="95">
        <v>0.0462449574311426</v>
      </c>
    </row>
    <row r="53" spans="1:51" s="93" customFormat="1" ht="14.25" customHeight="1" outlineLevel="1">
      <c r="A53" s="98" t="s">
        <v>20</v>
      </c>
      <c r="B53" s="87"/>
      <c r="C53" s="95">
        <v>0</v>
      </c>
      <c r="D53" s="95">
        <v>0</v>
      </c>
      <c r="E53" s="95">
        <v>0</v>
      </c>
      <c r="F53" s="95">
        <v>0</v>
      </c>
      <c r="G53" s="95">
        <v>0</v>
      </c>
      <c r="H53" s="95">
        <v>0</v>
      </c>
      <c r="I53" s="95">
        <v>0</v>
      </c>
      <c r="J53" s="95">
        <v>0</v>
      </c>
      <c r="K53" s="95">
        <v>0</v>
      </c>
      <c r="L53" s="95">
        <v>0</v>
      </c>
      <c r="M53" s="95">
        <v>0</v>
      </c>
      <c r="N53" s="95">
        <v>0</v>
      </c>
      <c r="O53" s="95">
        <v>0</v>
      </c>
      <c r="P53" s="95">
        <v>0</v>
      </c>
      <c r="Q53" s="95">
        <v>0</v>
      </c>
      <c r="R53" s="95">
        <v>0</v>
      </c>
      <c r="S53" s="95">
        <v>0</v>
      </c>
      <c r="T53" s="95">
        <v>0</v>
      </c>
      <c r="U53" s="95">
        <v>0</v>
      </c>
      <c r="V53" s="95">
        <v>0</v>
      </c>
      <c r="W53" s="95">
        <v>0</v>
      </c>
      <c r="X53" s="95">
        <v>0</v>
      </c>
      <c r="Y53" s="95">
        <v>104.873064481346</v>
      </c>
      <c r="Z53" s="95">
        <v>192.781669182661</v>
      </c>
      <c r="AA53" s="95">
        <v>190.125749406944</v>
      </c>
      <c r="AB53" s="95">
        <v>208.599396161311</v>
      </c>
      <c r="AC53" s="95">
        <v>253.643912515188</v>
      </c>
      <c r="AD53" s="95">
        <v>310.272299779574</v>
      </c>
      <c r="AE53" s="95">
        <v>326.875545209507</v>
      </c>
      <c r="AF53" s="95">
        <v>371.154567541302</v>
      </c>
      <c r="AG53" s="95">
        <v>238.864051961029</v>
      </c>
      <c r="AH53" s="95">
        <v>169.223781725888</v>
      </c>
      <c r="AI53" s="95">
        <v>136.433956466069</v>
      </c>
      <c r="AJ53" s="95">
        <v>89.1528593508501</v>
      </c>
      <c r="AK53" s="95">
        <v>27.8629772961816</v>
      </c>
      <c r="AL53" s="95">
        <v>0</v>
      </c>
      <c r="AM53" s="95">
        <v>0</v>
      </c>
      <c r="AN53" s="95">
        <v>0</v>
      </c>
      <c r="AO53" s="95">
        <v>0</v>
      </c>
      <c r="AP53" s="95">
        <v>0</v>
      </c>
      <c r="AQ53" s="95">
        <v>0</v>
      </c>
      <c r="AR53" s="95">
        <v>0</v>
      </c>
      <c r="AS53" s="95">
        <v>0</v>
      </c>
      <c r="AT53" s="95">
        <v>0</v>
      </c>
      <c r="AU53" s="95">
        <v>0</v>
      </c>
      <c r="AV53" s="95">
        <v>0</v>
      </c>
      <c r="AW53" s="95">
        <v>0</v>
      </c>
      <c r="AX53" s="95">
        <v>0</v>
      </c>
      <c r="AY53" s="95">
        <v>0</v>
      </c>
    </row>
    <row r="54" spans="1:51" s="93" customFormat="1" ht="14.25" customHeight="1" outlineLevel="1">
      <c r="A54" s="98" t="s">
        <v>25</v>
      </c>
      <c r="B54" s="87"/>
      <c r="C54" s="95">
        <v>0</v>
      </c>
      <c r="D54" s="95">
        <v>0</v>
      </c>
      <c r="E54" s="95">
        <v>0</v>
      </c>
      <c r="F54" s="95">
        <v>0</v>
      </c>
      <c r="G54" s="95">
        <v>0</v>
      </c>
      <c r="H54" s="95">
        <v>0</v>
      </c>
      <c r="I54" s="95">
        <v>0</v>
      </c>
      <c r="J54" s="95">
        <v>0</v>
      </c>
      <c r="K54" s="95">
        <v>0</v>
      </c>
      <c r="L54" s="95">
        <v>0</v>
      </c>
      <c r="M54" s="95">
        <v>0</v>
      </c>
      <c r="N54" s="95">
        <v>0</v>
      </c>
      <c r="O54" s="95">
        <v>0</v>
      </c>
      <c r="P54" s="95">
        <v>0</v>
      </c>
      <c r="Q54" s="95">
        <v>0</v>
      </c>
      <c r="R54" s="95">
        <v>0</v>
      </c>
      <c r="S54" s="95">
        <v>0</v>
      </c>
      <c r="T54" s="95">
        <v>0</v>
      </c>
      <c r="U54" s="95">
        <v>0</v>
      </c>
      <c r="V54" s="95">
        <v>0</v>
      </c>
      <c r="W54" s="95">
        <v>0</v>
      </c>
      <c r="X54" s="95">
        <v>0</v>
      </c>
      <c r="Y54" s="95">
        <v>0</v>
      </c>
      <c r="Z54" s="95">
        <v>0</v>
      </c>
      <c r="AA54" s="95">
        <v>0</v>
      </c>
      <c r="AB54" s="95">
        <v>0</v>
      </c>
      <c r="AC54" s="95">
        <v>0</v>
      </c>
      <c r="AD54" s="95">
        <v>0</v>
      </c>
      <c r="AE54" s="95">
        <v>0</v>
      </c>
      <c r="AF54" s="95">
        <v>0</v>
      </c>
      <c r="AG54" s="95">
        <v>0</v>
      </c>
      <c r="AH54" s="95">
        <v>0</v>
      </c>
      <c r="AI54" s="95">
        <v>0</v>
      </c>
      <c r="AJ54" s="95">
        <v>5.38438155136268</v>
      </c>
      <c r="AK54" s="95">
        <v>22.0457232704403</v>
      </c>
      <c r="AL54" s="95">
        <v>28.5914884696017</v>
      </c>
      <c r="AM54" s="95">
        <v>27.078679245283</v>
      </c>
      <c r="AN54" s="95">
        <v>24.734748626954</v>
      </c>
      <c r="AO54" s="95">
        <v>22.2875171907757</v>
      </c>
      <c r="AP54" s="95">
        <v>17.911423323136</v>
      </c>
      <c r="AQ54" s="95">
        <v>18.7510092306547</v>
      </c>
      <c r="AR54" s="95">
        <v>18.0844200006877</v>
      </c>
      <c r="AS54" s="95">
        <v>17.7560300819778</v>
      </c>
      <c r="AT54" s="95">
        <v>15.3316295960531</v>
      </c>
      <c r="AU54" s="95">
        <v>13.4425640145965</v>
      </c>
      <c r="AV54" s="95">
        <v>8.6077972459644</v>
      </c>
      <c r="AW54" s="95">
        <v>0</v>
      </c>
      <c r="AX54" s="95">
        <v>0</v>
      </c>
      <c r="AY54" s="95">
        <v>0</v>
      </c>
    </row>
    <row r="55" spans="1:51" s="93" customFormat="1" ht="14.25" customHeight="1" outlineLevel="1">
      <c r="A55" s="98" t="s">
        <v>24</v>
      </c>
      <c r="B55" s="87"/>
      <c r="C55" s="95">
        <v>0</v>
      </c>
      <c r="D55" s="95">
        <v>0</v>
      </c>
      <c r="E55" s="95">
        <v>0</v>
      </c>
      <c r="F55" s="95">
        <v>0</v>
      </c>
      <c r="G55" s="95">
        <v>0</v>
      </c>
      <c r="H55" s="95">
        <v>0</v>
      </c>
      <c r="I55" s="95">
        <v>0</v>
      </c>
      <c r="J55" s="95">
        <v>0</v>
      </c>
      <c r="K55" s="95">
        <v>0</v>
      </c>
      <c r="L55" s="95">
        <v>0</v>
      </c>
      <c r="M55" s="95">
        <v>0</v>
      </c>
      <c r="N55" s="95">
        <v>0</v>
      </c>
      <c r="O55" s="95">
        <v>0</v>
      </c>
      <c r="P55" s="95">
        <v>0</v>
      </c>
      <c r="Q55" s="95">
        <v>0</v>
      </c>
      <c r="R55" s="95">
        <v>0</v>
      </c>
      <c r="S55" s="95">
        <v>0</v>
      </c>
      <c r="T55" s="95">
        <v>0</v>
      </c>
      <c r="U55" s="95">
        <v>0</v>
      </c>
      <c r="V55" s="95">
        <v>0</v>
      </c>
      <c r="W55" s="95">
        <v>0</v>
      </c>
      <c r="X55" s="95">
        <v>0</v>
      </c>
      <c r="Y55" s="95">
        <v>0</v>
      </c>
      <c r="Z55" s="95">
        <v>0</v>
      </c>
      <c r="AA55" s="95">
        <v>0</v>
      </c>
      <c r="AB55" s="95">
        <v>0</v>
      </c>
      <c r="AC55" s="95">
        <v>0</v>
      </c>
      <c r="AD55" s="95">
        <v>0</v>
      </c>
      <c r="AE55" s="95">
        <v>0</v>
      </c>
      <c r="AF55" s="95">
        <v>0</v>
      </c>
      <c r="AG55" s="95">
        <v>0</v>
      </c>
      <c r="AH55" s="95">
        <v>0</v>
      </c>
      <c r="AI55" s="95">
        <v>26.265969532662</v>
      </c>
      <c r="AJ55" s="95">
        <v>123.548979591837</v>
      </c>
      <c r="AK55" s="95">
        <v>118.256205102799</v>
      </c>
      <c r="AL55" s="95">
        <v>189.373252952756</v>
      </c>
      <c r="AM55" s="95">
        <v>149.890203780997</v>
      </c>
      <c r="AN55" s="95">
        <v>124.375782246199</v>
      </c>
      <c r="AO55" s="95">
        <v>167.054438800493</v>
      </c>
      <c r="AP55" s="95">
        <v>177.360239079352</v>
      </c>
      <c r="AQ55" s="95">
        <v>174.737003033242</v>
      </c>
      <c r="AR55" s="95">
        <v>221.806278131587</v>
      </c>
      <c r="AS55" s="95">
        <v>250.895369164071</v>
      </c>
      <c r="AT55" s="95">
        <v>267.163826380728</v>
      </c>
      <c r="AU55" s="95">
        <v>270.817694605757</v>
      </c>
      <c r="AV55" s="95">
        <v>239.039687472066</v>
      </c>
      <c r="AW55" s="95">
        <v>404.764132014806</v>
      </c>
      <c r="AX55" s="95">
        <v>446.957728294557</v>
      </c>
      <c r="AY55" s="95">
        <v>419.932000937668</v>
      </c>
    </row>
    <row r="56" spans="1:51" s="93" customFormat="1" ht="14.25" customHeight="1" outlineLevel="1">
      <c r="A56" s="98" t="s">
        <v>18</v>
      </c>
      <c r="B56" s="87"/>
      <c r="C56" s="95">
        <v>0</v>
      </c>
      <c r="D56" s="95">
        <v>0</v>
      </c>
      <c r="E56" s="95">
        <v>0</v>
      </c>
      <c r="F56" s="95">
        <v>0</v>
      </c>
      <c r="G56" s="95">
        <v>0</v>
      </c>
      <c r="H56" s="95">
        <v>0</v>
      </c>
      <c r="I56" s="95">
        <v>0</v>
      </c>
      <c r="J56" s="95">
        <v>0</v>
      </c>
      <c r="K56" s="95">
        <v>0</v>
      </c>
      <c r="L56" s="95">
        <v>0</v>
      </c>
      <c r="M56" s="95">
        <v>0</v>
      </c>
      <c r="N56" s="95">
        <v>0</v>
      </c>
      <c r="O56" s="95">
        <v>0</v>
      </c>
      <c r="P56" s="95">
        <v>0</v>
      </c>
      <c r="Q56" s="95">
        <v>0</v>
      </c>
      <c r="R56" s="95">
        <v>0</v>
      </c>
      <c r="S56" s="95">
        <v>22.6372575250836</v>
      </c>
      <c r="T56" s="95">
        <v>97.5459308807135</v>
      </c>
      <c r="U56" s="95">
        <v>78.1398662207358</v>
      </c>
      <c r="V56" s="95">
        <v>110.796704651059</v>
      </c>
      <c r="W56" s="95">
        <v>97.3885816235504</v>
      </c>
      <c r="X56" s="95">
        <v>40.2909030100334</v>
      </c>
      <c r="Y56" s="95">
        <v>23.6522408026756</v>
      </c>
      <c r="Z56" s="95">
        <v>16.9017391304348</v>
      </c>
      <c r="AA56" s="95">
        <v>11.8335494716619</v>
      </c>
      <c r="AB56" s="95">
        <v>9.17685618729097</v>
      </c>
      <c r="AC56" s="95">
        <v>6.49485186983973</v>
      </c>
      <c r="AD56" s="95">
        <v>6.95526380368098</v>
      </c>
      <c r="AE56" s="95">
        <v>6.68052902277737</v>
      </c>
      <c r="AF56" s="95">
        <v>5.50111731843575</v>
      </c>
      <c r="AG56" s="95">
        <v>6.51106393606394</v>
      </c>
      <c r="AH56" s="95">
        <v>3.23175866495507</v>
      </c>
      <c r="AI56" s="95">
        <v>6.25620512820513</v>
      </c>
      <c r="AJ56" s="95">
        <v>5.01997945557268</v>
      </c>
      <c r="AK56" s="95">
        <v>1.79824697086878</v>
      </c>
      <c r="AL56" s="95">
        <v>0.28232901093313</v>
      </c>
      <c r="AM56" s="95">
        <v>0.589476321723879</v>
      </c>
      <c r="AN56" s="95">
        <v>0.226307078763709</v>
      </c>
      <c r="AO56" s="95">
        <v>0.00760598503740649</v>
      </c>
      <c r="AP56" s="95">
        <v>0.323564735516373</v>
      </c>
      <c r="AQ56" s="95">
        <v>1.4159215396003</v>
      </c>
      <c r="AR56" s="95">
        <v>0.823483229813665</v>
      </c>
      <c r="AS56" s="95">
        <v>1.72056026728347</v>
      </c>
      <c r="AT56" s="95">
        <v>3.13463541666667</v>
      </c>
      <c r="AU56" s="95">
        <v>3.4242288426048</v>
      </c>
      <c r="AV56" s="95">
        <v>2.63195314628167</v>
      </c>
      <c r="AW56" s="95">
        <v>0</v>
      </c>
      <c r="AX56" s="95">
        <v>0.0234813402342686</v>
      </c>
      <c r="AY56" s="95">
        <v>0.0647965132116589</v>
      </c>
    </row>
    <row r="57" spans="1:51" s="93" customFormat="1" ht="14.25" customHeight="1" outlineLevel="1">
      <c r="A57" s="86" t="s">
        <v>67</v>
      </c>
      <c r="B57" s="87"/>
      <c r="C57" s="95">
        <v>0</v>
      </c>
      <c r="D57" s="95">
        <v>0</v>
      </c>
      <c r="E57" s="95">
        <v>0</v>
      </c>
      <c r="F57" s="95">
        <v>0</v>
      </c>
      <c r="G57" s="95">
        <v>0</v>
      </c>
      <c r="H57" s="95">
        <v>0</v>
      </c>
      <c r="I57" s="95">
        <v>0</v>
      </c>
      <c r="J57" s="95">
        <v>0</v>
      </c>
      <c r="K57" s="95">
        <v>0</v>
      </c>
      <c r="L57" s="95">
        <v>0</v>
      </c>
      <c r="M57" s="95">
        <v>1.9979723943662</v>
      </c>
      <c r="N57" s="95">
        <v>18.7643034482759</v>
      </c>
      <c r="O57" s="95">
        <v>20.8449228269699</v>
      </c>
      <c r="P57" s="95">
        <v>16.522192224622</v>
      </c>
      <c r="Q57" s="95">
        <v>16.8255783842205</v>
      </c>
      <c r="R57" s="95">
        <v>12.6820596205962</v>
      </c>
      <c r="S57" s="95">
        <v>10.69873807577</v>
      </c>
      <c r="T57" s="95">
        <v>9.4564335084324</v>
      </c>
      <c r="U57" s="95">
        <v>7.34890139335477</v>
      </c>
      <c r="V57" s="95">
        <v>6.11497468691713</v>
      </c>
      <c r="W57" s="95">
        <v>11.7133262260128</v>
      </c>
      <c r="X57" s="95">
        <v>3.76421439831844</v>
      </c>
      <c r="Y57" s="95">
        <v>20.3083804904338</v>
      </c>
      <c r="Z57" s="95">
        <v>36.0046291283162</v>
      </c>
      <c r="AA57" s="95">
        <v>38.0263476347635</v>
      </c>
      <c r="AB57" s="95">
        <v>27.7873890830869</v>
      </c>
      <c r="AC57" s="95">
        <v>16.4980371067491</v>
      </c>
      <c r="AD57" s="95">
        <v>12.2140956790114</v>
      </c>
      <c r="AE57" s="95">
        <v>14.249540112417</v>
      </c>
      <c r="AF57" s="95">
        <v>12.0463092463092</v>
      </c>
      <c r="AG57" s="95">
        <v>8.89073144969633</v>
      </c>
      <c r="AH57" s="95">
        <v>8.6226285400055</v>
      </c>
      <c r="AI57" s="95">
        <v>3.19641844885339</v>
      </c>
      <c r="AJ57" s="95">
        <v>2.70173890474955</v>
      </c>
      <c r="AK57" s="95">
        <v>4.11298076923077</v>
      </c>
      <c r="AL57" s="95">
        <v>0.738638732205211</v>
      </c>
      <c r="AM57" s="95">
        <v>1.2586903799515</v>
      </c>
      <c r="AN57" s="95">
        <v>0</v>
      </c>
      <c r="AO57" s="95">
        <v>0.00166228300894266</v>
      </c>
      <c r="AP57" s="95">
        <v>27.9308876346845</v>
      </c>
      <c r="AQ57" s="95">
        <v>67.9703266767515</v>
      </c>
      <c r="AR57" s="95">
        <v>47.5431122125173</v>
      </c>
      <c r="AS57" s="95">
        <v>6.14665952026983</v>
      </c>
      <c r="AT57" s="95">
        <v>1.64042910037646</v>
      </c>
      <c r="AU57" s="95">
        <v>9.08410087157566</v>
      </c>
      <c r="AV57" s="95">
        <v>2.60517278583014</v>
      </c>
      <c r="AW57" s="95">
        <v>22.8101417759839</v>
      </c>
      <c r="AX57" s="95">
        <v>0.00516977800201816</v>
      </c>
      <c r="AY57" s="95">
        <v>0</v>
      </c>
    </row>
    <row r="58" spans="1:51" s="93" customFormat="1" ht="14.25" customHeight="1">
      <c r="A58" s="94"/>
      <c r="B58" s="68"/>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row>
    <row r="59" spans="1:51" s="93" customFormat="1" ht="14.25">
      <c r="A59" s="99" t="s">
        <v>38</v>
      </c>
      <c r="B59" s="74"/>
      <c r="C59" s="92">
        <v>59.327493255132</v>
      </c>
      <c r="D59" s="92">
        <v>72.4882835666912</v>
      </c>
      <c r="E59" s="92">
        <v>0</v>
      </c>
      <c r="F59" s="92">
        <v>71.7967574188844</v>
      </c>
      <c r="G59" s="92">
        <v>64.5687760146252</v>
      </c>
      <c r="H59" s="92">
        <v>54.3698893779904</v>
      </c>
      <c r="I59" s="92">
        <v>44.7709222734255</v>
      </c>
      <c r="J59" s="92">
        <v>44.3215790754258</v>
      </c>
      <c r="K59" s="92">
        <v>38.5130306242638</v>
      </c>
      <c r="L59" s="92">
        <v>32.4106291205591</v>
      </c>
      <c r="M59" s="92">
        <v>26.6273412191901</v>
      </c>
      <c r="N59" s="92">
        <v>19.3122265086207</v>
      </c>
      <c r="O59" s="92">
        <v>10.5382819639775</v>
      </c>
      <c r="P59" s="92">
        <v>4.07266352781621</v>
      </c>
      <c r="Q59" s="92">
        <v>3.00738186973538</v>
      </c>
      <c r="R59" s="92">
        <v>2.7170926755166</v>
      </c>
      <c r="S59" s="92">
        <v>1.86229656944161</v>
      </c>
      <c r="T59" s="92">
        <v>0</v>
      </c>
      <c r="U59" s="92">
        <v>0</v>
      </c>
      <c r="V59" s="92">
        <v>0</v>
      </c>
      <c r="W59" s="92">
        <v>0</v>
      </c>
      <c r="X59" s="92">
        <v>0</v>
      </c>
      <c r="Y59" s="92">
        <v>0</v>
      </c>
      <c r="Z59" s="92">
        <v>0</v>
      </c>
      <c r="AA59" s="92">
        <v>0</v>
      </c>
      <c r="AB59" s="92">
        <v>0</v>
      </c>
      <c r="AC59" s="92">
        <v>0</v>
      </c>
      <c r="AD59" s="92">
        <v>0</v>
      </c>
      <c r="AE59" s="92">
        <v>0</v>
      </c>
      <c r="AF59" s="92">
        <v>0</v>
      </c>
      <c r="AG59" s="92">
        <v>0</v>
      </c>
      <c r="AH59" s="92">
        <v>0</v>
      </c>
      <c r="AI59" s="92">
        <v>0</v>
      </c>
      <c r="AJ59" s="92">
        <v>0</v>
      </c>
      <c r="AK59" s="92">
        <v>0</v>
      </c>
      <c r="AL59" s="92">
        <v>0</v>
      </c>
      <c r="AM59" s="92">
        <v>0</v>
      </c>
      <c r="AN59" s="92">
        <v>0</v>
      </c>
      <c r="AO59" s="92">
        <v>0</v>
      </c>
      <c r="AP59" s="92">
        <v>0</v>
      </c>
      <c r="AQ59" s="92">
        <v>0</v>
      </c>
      <c r="AR59" s="92">
        <v>0</v>
      </c>
      <c r="AS59" s="92">
        <v>0</v>
      </c>
      <c r="AT59" s="92">
        <v>0</v>
      </c>
      <c r="AU59" s="92">
        <v>0</v>
      </c>
      <c r="AV59" s="92">
        <v>0</v>
      </c>
      <c r="AW59" s="92">
        <v>0</v>
      </c>
      <c r="AX59" s="92">
        <v>0</v>
      </c>
      <c r="AY59" s="92">
        <v>0</v>
      </c>
    </row>
    <row r="60" spans="1:51" s="93" customFormat="1" ht="14.25">
      <c r="A60" s="99"/>
      <c r="B60" s="74"/>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row>
    <row r="61" spans="1:51" s="93" customFormat="1" ht="14.25">
      <c r="A61" s="94" t="s">
        <v>8</v>
      </c>
      <c r="B61" s="68"/>
      <c r="C61" s="92">
        <v>0</v>
      </c>
      <c r="D61" s="92">
        <v>0</v>
      </c>
      <c r="E61" s="92">
        <v>0</v>
      </c>
      <c r="F61" s="92">
        <v>0</v>
      </c>
      <c r="G61" s="92">
        <v>0</v>
      </c>
      <c r="H61" s="92">
        <v>0</v>
      </c>
      <c r="I61" s="92">
        <v>3.7594469717937</v>
      </c>
      <c r="J61" s="92">
        <v>-0.050790756578283</v>
      </c>
      <c r="K61" s="92">
        <v>0.658716161343738</v>
      </c>
      <c r="L61" s="92">
        <v>0.776062972613664</v>
      </c>
      <c r="M61" s="92">
        <v>0.664507019687708</v>
      </c>
      <c r="N61" s="92">
        <v>-0.295448303222659</v>
      </c>
      <c r="O61" s="92">
        <v>0.83671813807835</v>
      </c>
      <c r="P61" s="92">
        <v>1.42710563482528</v>
      </c>
      <c r="Q61" s="92">
        <v>0.819508404900533</v>
      </c>
      <c r="R61" s="92">
        <v>-0.57886178861789</v>
      </c>
      <c r="S61" s="92">
        <v>-0.518397383483237</v>
      </c>
      <c r="T61" s="92">
        <v>0.0116118330107846</v>
      </c>
      <c r="U61" s="92">
        <v>0.00723472668810249</v>
      </c>
      <c r="V61" s="92">
        <v>-0.612843058886224</v>
      </c>
      <c r="W61" s="92">
        <v>-0.266524520255863</v>
      </c>
      <c r="X61" s="92">
        <v>-0.289017341040462</v>
      </c>
      <c r="Y61" s="92">
        <v>1.15871732686607</v>
      </c>
      <c r="Z61" s="92">
        <v>-0.622631293990255</v>
      </c>
      <c r="AA61" s="92">
        <v>0.715071507150715</v>
      </c>
      <c r="AB61" s="92">
        <v>2.24016108924687</v>
      </c>
      <c r="AC61" s="92">
        <v>-3.17289593976876</v>
      </c>
      <c r="AD61" s="92">
        <v>-0.282921810699588</v>
      </c>
      <c r="AE61" s="92">
        <v>-0.153295861011753</v>
      </c>
      <c r="AF61" s="92">
        <v>0.129500129500129</v>
      </c>
      <c r="AG61" s="92">
        <v>0.448904145761817</v>
      </c>
      <c r="AH61" s="92">
        <v>-0.467418201814683</v>
      </c>
      <c r="AI61" s="92">
        <v>-0.231898995104355</v>
      </c>
      <c r="AJ61" s="92">
        <v>1.30417856215936</v>
      </c>
      <c r="AK61" s="92">
        <v>-0.623931623931624</v>
      </c>
      <c r="AL61" s="92">
        <v>55.7813374697824</v>
      </c>
      <c r="AM61" s="92">
        <v>158.577404634869</v>
      </c>
      <c r="AN61" s="92">
        <v>88.9966743042421</v>
      </c>
      <c r="AO61" s="92">
        <v>-51.1671119410836</v>
      </c>
      <c r="AP61" s="92">
        <v>52.2889363776296</v>
      </c>
      <c r="AQ61" s="92">
        <v>-9.43595322373496</v>
      </c>
      <c r="AR61" s="92">
        <v>-55.7488596260205</v>
      </c>
      <c r="AS61" s="92">
        <v>24.8735680566281</v>
      </c>
      <c r="AT61" s="92">
        <v>-80.1258483059549</v>
      </c>
      <c r="AU61" s="92">
        <v>-24.963136767248</v>
      </c>
      <c r="AV61" s="92">
        <v>-17.5648380620362</v>
      </c>
      <c r="AW61" s="92">
        <v>14.7554432725825</v>
      </c>
      <c r="AX61" s="92">
        <v>103.16041407669</v>
      </c>
      <c r="AY61" s="92">
        <v>14.2349054994954</v>
      </c>
    </row>
    <row r="62" spans="1:51" s="93" customFormat="1" ht="14.25">
      <c r="A62" s="96"/>
      <c r="B62" s="55"/>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row>
    <row r="63" spans="1:51" s="93" customFormat="1" ht="14.25">
      <c r="A63" s="94" t="s">
        <v>36</v>
      </c>
      <c r="B63" s="68"/>
      <c r="C63" s="100">
        <v>226.0767486810852</v>
      </c>
      <c r="D63" s="100">
        <v>166.8082086029844</v>
      </c>
      <c r="E63" s="100">
        <v>1041.5201653424197</v>
      </c>
      <c r="F63" s="100">
        <v>2020.4758968610986</v>
      </c>
      <c r="G63" s="100">
        <v>1875.0900942559408</v>
      </c>
      <c r="H63" s="100">
        <v>941.9204930542268</v>
      </c>
      <c r="I63" s="100">
        <v>747.8761407207381</v>
      </c>
      <c r="J63" s="100">
        <v>852.3875211931269</v>
      </c>
      <c r="K63" s="100">
        <v>1820.759130185024</v>
      </c>
      <c r="L63" s="100">
        <v>1730.280847346895</v>
      </c>
      <c r="M63" s="100">
        <v>1826.123630593411</v>
      </c>
      <c r="N63" s="100">
        <v>2375.725574833512</v>
      </c>
      <c r="O63" s="100">
        <v>2314.380695347414</v>
      </c>
      <c r="P63" s="100">
        <v>2169.1082797493755</v>
      </c>
      <c r="Q63" s="100">
        <v>2514.9660744756657</v>
      </c>
      <c r="R63" s="100">
        <v>2603.2831740602264</v>
      </c>
      <c r="S63" s="100">
        <v>2623.4226556829994</v>
      </c>
      <c r="T63" s="100">
        <v>2850.5241922099417</v>
      </c>
      <c r="U63" s="100">
        <v>3088.588357844588</v>
      </c>
      <c r="V63" s="100">
        <v>2856.455076628701</v>
      </c>
      <c r="W63" s="100">
        <v>2330.2417852367057</v>
      </c>
      <c r="X63" s="100">
        <v>1819.8940696269071</v>
      </c>
      <c r="Y63" s="100">
        <v>2182.8035395463166</v>
      </c>
      <c r="Z63" s="100">
        <v>2691.315225514891</v>
      </c>
      <c r="AA63" s="100">
        <v>2176.5551102659438</v>
      </c>
      <c r="AB63" s="100">
        <v>2574.9674117848494</v>
      </c>
      <c r="AC63" s="100">
        <v>2547.035817569212</v>
      </c>
      <c r="AD63" s="100">
        <v>2992.791094129418</v>
      </c>
      <c r="AE63" s="100">
        <v>2531.9555172276982</v>
      </c>
      <c r="AF63" s="100">
        <v>2368.5213283046446</v>
      </c>
      <c r="AG63" s="100">
        <v>1794.8793163189873</v>
      </c>
      <c r="AH63" s="100">
        <v>2395.289190720382</v>
      </c>
      <c r="AI63" s="100">
        <v>2278.105163471165</v>
      </c>
      <c r="AJ63" s="100">
        <v>2720.515738099551</v>
      </c>
      <c r="AK63" s="100">
        <v>2405.3159757959597</v>
      </c>
      <c r="AL63" s="100">
        <v>2104.4566797634857</v>
      </c>
      <c r="AM63" s="100">
        <v>2439.7367387835625</v>
      </c>
      <c r="AN63" s="100">
        <v>2122.486398805386</v>
      </c>
      <c r="AO63" s="100">
        <v>2115.977385031041</v>
      </c>
      <c r="AP63" s="100">
        <v>2006.2588233527158</v>
      </c>
      <c r="AQ63" s="100">
        <v>1694.0175426927904</v>
      </c>
      <c r="AR63" s="100">
        <v>1668.1692507036196</v>
      </c>
      <c r="AS63" s="100">
        <v>1419.3172451567807</v>
      </c>
      <c r="AT63" s="100">
        <v>1698.3260097674984</v>
      </c>
      <c r="AU63" s="100">
        <v>1459.2526060330604</v>
      </c>
      <c r="AV63" s="100">
        <v>1434.3629863501517</v>
      </c>
      <c r="AW63" s="100">
        <v>1501.414272719159</v>
      </c>
      <c r="AX63" s="100">
        <v>1218.6631473024524</v>
      </c>
      <c r="AY63" s="100">
        <v>1171.5762165037224</v>
      </c>
    </row>
    <row r="64" spans="1:51" s="93" customFormat="1" ht="14.25" outlineLevel="1">
      <c r="A64" s="101" t="s">
        <v>4</v>
      </c>
      <c r="B64" s="55"/>
      <c r="C64" s="95">
        <v>87.5454545454545</v>
      </c>
      <c r="D64" s="95">
        <v>13.246868091378</v>
      </c>
      <c r="E64" s="95">
        <v>852.483943241225</v>
      </c>
      <c r="F64" s="95">
        <v>1840.57163689391</v>
      </c>
      <c r="G64" s="95">
        <v>1755.81718464351</v>
      </c>
      <c r="H64" s="95">
        <v>787.601913875598</v>
      </c>
      <c r="I64" s="95">
        <v>580.265437788019</v>
      </c>
      <c r="J64" s="95">
        <v>699.014598540146</v>
      </c>
      <c r="K64" s="95">
        <v>1642.05300353357</v>
      </c>
      <c r="L64" s="95">
        <v>1530.03145020384</v>
      </c>
      <c r="M64" s="95">
        <v>1630.49915492958</v>
      </c>
      <c r="N64" s="95">
        <v>2018.44597737998</v>
      </c>
      <c r="O64" s="95">
        <v>1331.18567122177</v>
      </c>
      <c r="P64" s="95">
        <v>1356.20947662157</v>
      </c>
      <c r="Q64" s="95">
        <v>1485.77981511479</v>
      </c>
      <c r="R64" s="95">
        <v>1582.00528687619</v>
      </c>
      <c r="S64" s="95">
        <v>1553.08582836599</v>
      </c>
      <c r="T64" s="95">
        <v>1920.84454755183</v>
      </c>
      <c r="U64" s="95">
        <v>2005.72290232476</v>
      </c>
      <c r="V64" s="95">
        <v>1841.32384858447</v>
      </c>
      <c r="W64" s="95">
        <v>1457.98090757146</v>
      </c>
      <c r="X64" s="95">
        <v>1172.4408282469</v>
      </c>
      <c r="Y64" s="95">
        <v>1563.91347760297</v>
      </c>
      <c r="Z64" s="95">
        <v>2066.25914164341</v>
      </c>
      <c r="AA64" s="95">
        <v>1477.7389691602</v>
      </c>
      <c r="AB64" s="95">
        <v>1876.81949741742</v>
      </c>
      <c r="AC64" s="95">
        <v>1904.55320560675</v>
      </c>
      <c r="AD64" s="95">
        <v>2204.72935562664</v>
      </c>
      <c r="AE64" s="95">
        <v>1789.4275927936</v>
      </c>
      <c r="AF64" s="95">
        <v>1562.29486235132</v>
      </c>
      <c r="AG64" s="95">
        <v>1050.20679244785</v>
      </c>
      <c r="AH64" s="95">
        <v>1556.84111690816</v>
      </c>
      <c r="AI64" s="95">
        <v>1548.68216866787</v>
      </c>
      <c r="AJ64" s="95">
        <v>1955.5586201661</v>
      </c>
      <c r="AK64" s="95">
        <v>1623.68836832265</v>
      </c>
      <c r="AL64" s="95">
        <v>1451.03201450443</v>
      </c>
      <c r="AM64" s="95">
        <v>1686.716163526</v>
      </c>
      <c r="AN64" s="95">
        <v>1386.03067164739</v>
      </c>
      <c r="AO64" s="95">
        <v>1393.08459300658</v>
      </c>
      <c r="AP64" s="95">
        <v>1386.61019905248</v>
      </c>
      <c r="AQ64" s="95">
        <v>1078.75511740295</v>
      </c>
      <c r="AR64" s="95">
        <v>1080.97505574216</v>
      </c>
      <c r="AS64" s="95">
        <v>940.850553104521</v>
      </c>
      <c r="AT64" s="95">
        <v>1173.35155817919</v>
      </c>
      <c r="AU64" s="95">
        <v>931.247708644143</v>
      </c>
      <c r="AV64" s="95">
        <v>933.09506307244</v>
      </c>
      <c r="AW64" s="95">
        <v>1037.109019278</v>
      </c>
      <c r="AX64" s="95">
        <v>768.899103834271</v>
      </c>
      <c r="AY64" s="95">
        <v>745.670089162743</v>
      </c>
    </row>
    <row r="65" spans="1:51" s="93" customFormat="1" ht="14.25" outlineLevel="1">
      <c r="A65" s="101" t="s">
        <v>5</v>
      </c>
      <c r="B65" s="55"/>
      <c r="C65" s="95">
        <v>10.6607771260997</v>
      </c>
      <c r="D65" s="95">
        <v>10.7157700810612</v>
      </c>
      <c r="E65" s="95">
        <v>10.8598207617625</v>
      </c>
      <c r="F65" s="95">
        <v>10.6024790375501</v>
      </c>
      <c r="G65" s="95">
        <v>10.6334917733089</v>
      </c>
      <c r="H65" s="95">
        <v>9.27674641148328</v>
      </c>
      <c r="I65" s="95">
        <v>8.93474654377883</v>
      </c>
      <c r="J65" s="95">
        <v>8.84507299270077</v>
      </c>
      <c r="K65" s="95">
        <v>14.6605123674911</v>
      </c>
      <c r="L65" s="95">
        <v>16.8417501456028</v>
      </c>
      <c r="M65" s="95">
        <v>16.3990309859155</v>
      </c>
      <c r="N65" s="95">
        <v>16.0597406896555</v>
      </c>
      <c r="O65" s="95">
        <v>15.7640292445172</v>
      </c>
      <c r="P65" s="95">
        <v>16.2397921166288</v>
      </c>
      <c r="Q65" s="95">
        <v>16.4272899216433</v>
      </c>
      <c r="R65" s="95">
        <v>16.4762601626015</v>
      </c>
      <c r="S65" s="95">
        <v>19.4603515944421</v>
      </c>
      <c r="T65" s="95">
        <v>22.1895576444541</v>
      </c>
      <c r="U65" s="95">
        <v>22.611061093247</v>
      </c>
      <c r="V65" s="95">
        <v>23.6221103117507</v>
      </c>
      <c r="W65" s="95">
        <v>60.0893691364605</v>
      </c>
      <c r="X65" s="95">
        <v>109.960808379482</v>
      </c>
      <c r="Y65" s="95">
        <v>215.799089159731</v>
      </c>
      <c r="Z65" s="95">
        <v>440.950913324648</v>
      </c>
      <c r="AA65" s="95">
        <v>534.430965088142</v>
      </c>
      <c r="AB65" s="95">
        <v>533.884453126371</v>
      </c>
      <c r="AC65" s="95">
        <v>469.635448746544</v>
      </c>
      <c r="AD65" s="95">
        <v>607.486481301132</v>
      </c>
      <c r="AE65" s="95">
        <v>566.507868225616</v>
      </c>
      <c r="AF65" s="95">
        <v>630.427372454231</v>
      </c>
      <c r="AG65" s="95">
        <v>556.553353023501</v>
      </c>
      <c r="AH65" s="95">
        <v>641.064268478155</v>
      </c>
      <c r="AI65" s="95">
        <v>541.55478841319</v>
      </c>
      <c r="AJ65" s="95">
        <v>580.84175328253</v>
      </c>
      <c r="AK65" s="95">
        <v>626.65793199254</v>
      </c>
      <c r="AL65" s="95">
        <v>463.844369798406</v>
      </c>
      <c r="AM65" s="95">
        <v>522.817468278311</v>
      </c>
      <c r="AN65" s="95">
        <v>479.711856825654</v>
      </c>
      <c r="AO65" s="95">
        <v>495.827587068202</v>
      </c>
      <c r="AP65" s="95">
        <v>438.791172875975</v>
      </c>
      <c r="AQ65" s="95">
        <v>424.963567294087</v>
      </c>
      <c r="AR65" s="95">
        <v>406.42265602119</v>
      </c>
      <c r="AS65" s="95">
        <v>323.93245401922</v>
      </c>
      <c r="AT65" s="95">
        <v>356.30762476066</v>
      </c>
      <c r="AU65" s="95">
        <v>327.373872439357</v>
      </c>
      <c r="AV65" s="95">
        <v>316.95396750926</v>
      </c>
      <c r="AW65" s="95">
        <v>318.389320961782</v>
      </c>
      <c r="AX65" s="95">
        <v>313.617358037697</v>
      </c>
      <c r="AY65" s="95">
        <v>312.382779932592</v>
      </c>
    </row>
    <row r="66" spans="1:51" s="93" customFormat="1" ht="14.25" outlineLevel="1">
      <c r="A66" s="101" t="s">
        <v>6</v>
      </c>
      <c r="B66" s="55"/>
      <c r="C66" s="95">
        <v>0</v>
      </c>
      <c r="D66" s="95">
        <v>0</v>
      </c>
      <c r="E66" s="95">
        <v>0</v>
      </c>
      <c r="F66" s="95">
        <v>0</v>
      </c>
      <c r="G66" s="95">
        <v>0</v>
      </c>
      <c r="H66" s="95">
        <v>0</v>
      </c>
      <c r="I66" s="95">
        <v>0</v>
      </c>
      <c r="J66" s="95">
        <v>0</v>
      </c>
      <c r="K66" s="95">
        <v>0</v>
      </c>
      <c r="L66" s="95">
        <v>0</v>
      </c>
      <c r="M66" s="95">
        <v>0</v>
      </c>
      <c r="N66" s="95">
        <v>74.5912151724138</v>
      </c>
      <c r="O66" s="95">
        <v>856.847001895478</v>
      </c>
      <c r="P66" s="95">
        <v>718.022652807775</v>
      </c>
      <c r="Q66" s="95">
        <v>911.58780194542</v>
      </c>
      <c r="R66" s="95">
        <v>947.744613550135</v>
      </c>
      <c r="S66" s="95">
        <v>949.141455437449</v>
      </c>
      <c r="T66" s="95">
        <v>801.354713851258</v>
      </c>
      <c r="U66" s="95">
        <v>941.720257234727</v>
      </c>
      <c r="V66" s="95">
        <v>871.196376232347</v>
      </c>
      <c r="W66" s="95">
        <v>680.43710021322</v>
      </c>
      <c r="X66" s="95">
        <v>406.962690488702</v>
      </c>
      <c r="Y66" s="95">
        <v>252.627324171382</v>
      </c>
      <c r="Z66" s="95">
        <v>20.5739036275041</v>
      </c>
      <c r="AA66" s="95">
        <v>0</v>
      </c>
      <c r="AB66" s="95">
        <v>0</v>
      </c>
      <c r="AC66" s="95">
        <v>0</v>
      </c>
      <c r="AD66" s="95">
        <v>0</v>
      </c>
      <c r="AE66" s="95">
        <v>0</v>
      </c>
      <c r="AF66" s="95">
        <v>0</v>
      </c>
      <c r="AG66" s="95">
        <v>0</v>
      </c>
      <c r="AH66" s="95">
        <v>0</v>
      </c>
      <c r="AI66" s="95">
        <v>0</v>
      </c>
      <c r="AJ66" s="95">
        <v>0</v>
      </c>
      <c r="AK66" s="95">
        <v>0</v>
      </c>
      <c r="AL66" s="95">
        <v>0</v>
      </c>
      <c r="AM66" s="95">
        <v>0</v>
      </c>
      <c r="AN66" s="95">
        <v>0</v>
      </c>
      <c r="AO66" s="95">
        <v>0</v>
      </c>
      <c r="AP66" s="95">
        <v>0</v>
      </c>
      <c r="AQ66" s="95">
        <v>0</v>
      </c>
      <c r="AR66" s="95">
        <v>0</v>
      </c>
      <c r="AS66" s="95">
        <v>0</v>
      </c>
      <c r="AT66" s="95">
        <v>0</v>
      </c>
      <c r="AU66" s="95">
        <v>0</v>
      </c>
      <c r="AV66" s="95">
        <v>0</v>
      </c>
      <c r="AW66" s="95">
        <v>0</v>
      </c>
      <c r="AX66" s="95">
        <v>0</v>
      </c>
      <c r="AY66" s="95">
        <v>0</v>
      </c>
    </row>
    <row r="67" spans="1:51" s="93" customFormat="1" ht="14.25" outlineLevel="1">
      <c r="A67" s="101" t="s">
        <v>39</v>
      </c>
      <c r="B67" s="55"/>
      <c r="C67" s="95">
        <v>108.370517009531</v>
      </c>
      <c r="D67" s="95">
        <v>106.46974139591</v>
      </c>
      <c r="E67" s="95">
        <v>143.620762803211</v>
      </c>
      <c r="F67" s="95">
        <v>180.6659807109</v>
      </c>
      <c r="G67" s="95">
        <v>147.440149100548</v>
      </c>
      <c r="H67" s="95">
        <v>159.5872873126</v>
      </c>
      <c r="I67" s="95">
        <v>142.484251319816</v>
      </c>
      <c r="J67" s="95">
        <v>129.504735305049</v>
      </c>
      <c r="K67" s="95">
        <v>151.045614283963</v>
      </c>
      <c r="L67" s="95">
        <v>168.990640590929</v>
      </c>
      <c r="M67" s="95">
        <v>178.071641861014</v>
      </c>
      <c r="N67" s="95">
        <v>210.185055384566</v>
      </c>
      <c r="O67" s="95">
        <v>145.575598726239</v>
      </c>
      <c r="P67" s="95">
        <v>122.667675698002</v>
      </c>
      <c r="Q67" s="95">
        <v>121.519181544069</v>
      </c>
      <c r="R67" s="95">
        <v>104.133436235528</v>
      </c>
      <c r="S67" s="95">
        <v>98.466554763178</v>
      </c>
      <c r="T67" s="95">
        <v>102.819918365607</v>
      </c>
      <c r="U67" s="95">
        <v>115.320846730975</v>
      </c>
      <c r="V67" s="95">
        <v>117.116365267786</v>
      </c>
      <c r="W67" s="95">
        <v>127.267457356077</v>
      </c>
      <c r="X67" s="95">
        <v>124.034734629532</v>
      </c>
      <c r="Y67" s="95">
        <v>143.650390730261</v>
      </c>
      <c r="Z67" s="95">
        <v>155.979561451002</v>
      </c>
      <c r="AA67" s="95">
        <v>153.059543454345</v>
      </c>
      <c r="AB67" s="95">
        <v>149.575641934793</v>
      </c>
      <c r="AC67" s="95">
        <v>148.199677332616</v>
      </c>
      <c r="AD67" s="95">
        <v>155.473405349794</v>
      </c>
      <c r="AE67" s="95">
        <v>148.783469596321</v>
      </c>
      <c r="AF67" s="95">
        <v>149.178010878011</v>
      </c>
      <c r="AG67" s="95">
        <v>167.319593345656</v>
      </c>
      <c r="AH67" s="95">
        <v>174.558399780039</v>
      </c>
      <c r="AI67" s="95">
        <v>162.847850811646</v>
      </c>
      <c r="AJ67" s="95">
        <v>155.291071892032</v>
      </c>
      <c r="AK67" s="95">
        <v>127.982228899573</v>
      </c>
      <c r="AL67" s="95">
        <v>168.555852806876</v>
      </c>
      <c r="AM67" s="95">
        <v>211.826389113447</v>
      </c>
      <c r="AN67" s="95">
        <v>233.501773601729</v>
      </c>
      <c r="AO67" s="95">
        <v>203.994715740057</v>
      </c>
      <c r="AP67" s="95">
        <v>157.757143574081</v>
      </c>
      <c r="AQ67" s="95">
        <v>169.241318822879</v>
      </c>
      <c r="AR67" s="95">
        <v>159.61562637772</v>
      </c>
      <c r="AS67" s="95">
        <v>138.356889255691</v>
      </c>
      <c r="AT67" s="95">
        <v>151.315184117176</v>
      </c>
      <c r="AU67" s="95">
        <v>183.125408329818</v>
      </c>
      <c r="AV67" s="95">
        <v>165.023711116585</v>
      </c>
      <c r="AW67" s="95">
        <v>125.288482529831</v>
      </c>
      <c r="AX67" s="95">
        <v>116.897795647437</v>
      </c>
      <c r="AY67" s="95">
        <v>95.2278691036447</v>
      </c>
    </row>
    <row r="68" spans="1:51" s="93" customFormat="1" ht="14.25" outlineLevel="1">
      <c r="A68" s="101" t="s">
        <v>40</v>
      </c>
      <c r="B68" s="55"/>
      <c r="C68" s="95">
        <v>19.5</v>
      </c>
      <c r="D68" s="95">
        <v>36.3758290346352</v>
      </c>
      <c r="E68" s="95">
        <v>34.5556385362211</v>
      </c>
      <c r="F68" s="95">
        <v>-11.3641997812614</v>
      </c>
      <c r="G68" s="95">
        <v>-38.800731261426</v>
      </c>
      <c r="H68" s="95">
        <v>-14.5454545454545</v>
      </c>
      <c r="I68" s="95">
        <v>16.1917050691244</v>
      </c>
      <c r="J68" s="95">
        <v>15.0231143552311</v>
      </c>
      <c r="K68" s="95">
        <v>13</v>
      </c>
      <c r="L68" s="95">
        <v>14.417006406523</v>
      </c>
      <c r="M68" s="95">
        <v>1.15380281690141</v>
      </c>
      <c r="N68" s="95">
        <v>56.4435862068965</v>
      </c>
      <c r="O68" s="95">
        <v>-34.9916057405903</v>
      </c>
      <c r="P68" s="95">
        <v>-44.0313174946004</v>
      </c>
      <c r="Q68" s="95">
        <v>-20.3480140502567</v>
      </c>
      <c r="R68" s="95">
        <v>-47.0764227642276</v>
      </c>
      <c r="S68" s="95">
        <v>3.26846552194058</v>
      </c>
      <c r="T68" s="95">
        <v>3.31545479679292</v>
      </c>
      <c r="U68" s="95">
        <v>3.21329046087889</v>
      </c>
      <c r="V68" s="95">
        <v>3.19637623234745</v>
      </c>
      <c r="W68" s="95">
        <v>4.46695095948827</v>
      </c>
      <c r="X68" s="95">
        <v>6.49500788229112</v>
      </c>
      <c r="Y68" s="95">
        <v>6.81325788197251</v>
      </c>
      <c r="Z68" s="95">
        <v>7.55170546832702</v>
      </c>
      <c r="AA68" s="95">
        <v>11.3256325632563</v>
      </c>
      <c r="AB68" s="95">
        <v>14.6878193062651</v>
      </c>
      <c r="AC68" s="95">
        <v>24.647485883302</v>
      </c>
      <c r="AD68" s="95">
        <v>25.1018518518519</v>
      </c>
      <c r="AE68" s="95">
        <v>27.2365866121615</v>
      </c>
      <c r="AF68" s="95">
        <v>26.6210826210826</v>
      </c>
      <c r="AG68" s="95">
        <v>20.7995775019805</v>
      </c>
      <c r="AH68" s="95">
        <v>22.825405554028</v>
      </c>
      <c r="AI68" s="95">
        <v>25.0203555784592</v>
      </c>
      <c r="AJ68" s="95">
        <v>28.8242927588892</v>
      </c>
      <c r="AK68" s="95">
        <v>26.9874465811966</v>
      </c>
      <c r="AL68" s="95">
        <v>21.0244426537738</v>
      </c>
      <c r="AM68" s="95">
        <v>18.3767178658044</v>
      </c>
      <c r="AN68" s="95">
        <v>23.2420967306133</v>
      </c>
      <c r="AO68" s="95">
        <v>23.070489216202</v>
      </c>
      <c r="AP68" s="95">
        <v>23.1003078501796</v>
      </c>
      <c r="AQ68" s="95">
        <v>21.0575391728744</v>
      </c>
      <c r="AR68" s="95">
        <v>21.1559125625494</v>
      </c>
      <c r="AS68" s="95">
        <v>16.1773487773488</v>
      </c>
      <c r="AT68" s="95">
        <v>17.3516427104723</v>
      </c>
      <c r="AU68" s="95">
        <v>17.5056166197423</v>
      </c>
      <c r="AV68" s="95">
        <v>19.2902446518668</v>
      </c>
      <c r="AW68" s="95">
        <v>20.6274499495459</v>
      </c>
      <c r="AX68" s="95">
        <v>19.2488897830474</v>
      </c>
      <c r="AY68" s="95">
        <v>18.2954783047427</v>
      </c>
    </row>
    <row r="69" spans="1:51" s="93" customFormat="1" ht="14.25">
      <c r="A69" s="96"/>
      <c r="B69" s="55"/>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51" s="93" customFormat="1" ht="14.25">
      <c r="A70" s="94" t="s">
        <v>11</v>
      </c>
      <c r="B70" s="66">
        <v>4</v>
      </c>
      <c r="C70" s="100"/>
      <c r="D70" s="100"/>
      <c r="E70" s="100"/>
      <c r="F70" s="100"/>
      <c r="G70" s="100"/>
      <c r="H70" s="100"/>
      <c r="I70" s="100"/>
      <c r="J70" s="100"/>
      <c r="K70" s="100"/>
      <c r="L70" s="100"/>
      <c r="M70" s="100"/>
      <c r="N70" s="100"/>
      <c r="O70" s="100"/>
      <c r="P70" s="100"/>
      <c r="Q70" s="100"/>
      <c r="R70" s="100"/>
      <c r="S70" s="92">
        <v>375.99919718853</v>
      </c>
      <c r="T70" s="92">
        <v>562.739124740124</v>
      </c>
      <c r="U70" s="92">
        <v>476.82178352406</v>
      </c>
      <c r="V70" s="92">
        <v>528.233833509664</v>
      </c>
      <c r="W70" s="92">
        <v>660.638298556436</v>
      </c>
      <c r="X70" s="92">
        <v>958.608975283189</v>
      </c>
      <c r="Y70" s="92">
        <v>1285.55427009356</v>
      </c>
      <c r="Z70" s="92">
        <v>1323.13412919319</v>
      </c>
      <c r="AA70" s="92">
        <v>1279.9472934787</v>
      </c>
      <c r="AB70" s="92">
        <v>1455.85010834735</v>
      </c>
      <c r="AC70" s="92">
        <v>1658.84636934445</v>
      </c>
      <c r="AD70" s="92">
        <v>1421.13571755406</v>
      </c>
      <c r="AE70" s="92">
        <v>1472.83838403899</v>
      </c>
      <c r="AF70" s="92">
        <v>674.417213641861</v>
      </c>
      <c r="AG70" s="92">
        <v>844.956513235262</v>
      </c>
      <c r="AH70" s="92">
        <v>352.967948418568</v>
      </c>
      <c r="AI70" s="92">
        <v>383.782766277761</v>
      </c>
      <c r="AJ70" s="92">
        <v>396.241889204101</v>
      </c>
      <c r="AK70" s="92">
        <v>482.877163253304</v>
      </c>
      <c r="AL70" s="92">
        <v>682.223807999104</v>
      </c>
      <c r="AM70" s="92">
        <v>685.537503381405</v>
      </c>
      <c r="AN70" s="92">
        <v>657.937232349717</v>
      </c>
      <c r="AO70" s="92">
        <v>832.68742777654</v>
      </c>
      <c r="AP70" s="92">
        <v>1015.28102603733</v>
      </c>
      <c r="AQ70" s="92">
        <v>1520.10621181105</v>
      </c>
      <c r="AR70" s="92">
        <v>1321.62375919704</v>
      </c>
      <c r="AS70" s="92">
        <v>1496.81401219927</v>
      </c>
      <c r="AT70" s="92">
        <v>1368.47074718218</v>
      </c>
      <c r="AU70" s="92">
        <v>1149.20024934893</v>
      </c>
      <c r="AV70" s="92">
        <v>1287.40496686733</v>
      </c>
      <c r="AW70" s="92">
        <v>1166.2538728557</v>
      </c>
      <c r="AX70" s="92">
        <v>954.291803229062</v>
      </c>
      <c r="AY70" s="92">
        <v>889.609811491927</v>
      </c>
    </row>
    <row r="71" spans="1:51" s="93" customFormat="1" ht="14.25">
      <c r="A71" s="94"/>
      <c r="B71" s="68"/>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row>
    <row r="72" spans="1:51" s="93" customFormat="1" ht="14.25">
      <c r="A72" s="99" t="s">
        <v>37</v>
      </c>
      <c r="B72" s="66">
        <v>4</v>
      </c>
      <c r="C72" s="100"/>
      <c r="D72" s="100"/>
      <c r="E72" s="100"/>
      <c r="F72" s="100"/>
      <c r="G72" s="100"/>
      <c r="H72" s="100"/>
      <c r="I72" s="100"/>
      <c r="J72" s="100"/>
      <c r="K72" s="100"/>
      <c r="L72" s="100"/>
      <c r="M72" s="100"/>
      <c r="N72" s="100"/>
      <c r="O72" s="100"/>
      <c r="P72" s="100"/>
      <c r="Q72" s="100"/>
      <c r="R72" s="100"/>
      <c r="S72" s="100">
        <v>1846.7041897419667</v>
      </c>
      <c r="T72" s="100">
        <v>1933.570110824331</v>
      </c>
      <c r="U72" s="100">
        <v>1918.1127325942562</v>
      </c>
      <c r="V72" s="100">
        <v>1933.797469695585</v>
      </c>
      <c r="W72" s="100">
        <v>1995.6507563198816</v>
      </c>
      <c r="X72" s="100">
        <v>1912.3959238466662</v>
      </c>
      <c r="Y72" s="100">
        <v>2015.0162691006349</v>
      </c>
      <c r="Z72" s="100">
        <v>1920.1030327708895</v>
      </c>
      <c r="AA72" s="100">
        <v>1857.9242184568739</v>
      </c>
      <c r="AB72" s="100">
        <v>1909.982120301186</v>
      </c>
      <c r="AC72" s="100">
        <v>2112.8327060343945</v>
      </c>
      <c r="AD72" s="100">
        <v>1963.8369412910176</v>
      </c>
      <c r="AE72" s="100">
        <v>2043.496383933045</v>
      </c>
      <c r="AF72" s="100">
        <v>1580.1426506402777</v>
      </c>
      <c r="AG72" s="100">
        <v>1660.7254529032978</v>
      </c>
      <c r="AH72" s="100">
        <v>1384.2995663621268</v>
      </c>
      <c r="AI72" s="100">
        <v>1270.388155826263</v>
      </c>
      <c r="AJ72" s="100">
        <v>1259.4946371564963</v>
      </c>
      <c r="AK72" s="100">
        <v>1283.4280320743972</v>
      </c>
      <c r="AL72" s="100">
        <v>1525.7935373855141</v>
      </c>
      <c r="AM72" s="100">
        <v>1591.2346057752447</v>
      </c>
      <c r="AN72" s="100">
        <v>1566.0163724915485</v>
      </c>
      <c r="AO72" s="100">
        <v>1748.172849330509</v>
      </c>
      <c r="AP72" s="100">
        <v>1808.1518114523374</v>
      </c>
      <c r="AQ72" s="100">
        <v>2158.573992224095</v>
      </c>
      <c r="AR72" s="100">
        <v>2068.822156738589</v>
      </c>
      <c r="AS72" s="100">
        <v>2023.2386688295926</v>
      </c>
      <c r="AT72" s="100">
        <v>2058.5648179066375</v>
      </c>
      <c r="AU72" s="100">
        <v>2000.9832504522024</v>
      </c>
      <c r="AV72" s="100">
        <v>2126.26653615145</v>
      </c>
      <c r="AW72" s="100">
        <v>1946.493555022743</v>
      </c>
      <c r="AX72" s="100">
        <v>1736.527518622245</v>
      </c>
      <c r="AY72" s="100">
        <v>1593.3516047751862</v>
      </c>
    </row>
    <row r="73" spans="1:51" s="102" customFormat="1" ht="14.25" outlineLevel="1">
      <c r="A73" s="77" t="s">
        <v>2</v>
      </c>
      <c r="B73" s="78"/>
      <c r="C73" s="100"/>
      <c r="D73" s="100"/>
      <c r="E73" s="100"/>
      <c r="F73" s="100"/>
      <c r="G73" s="100"/>
      <c r="H73" s="100"/>
      <c r="I73" s="100"/>
      <c r="J73" s="100"/>
      <c r="K73" s="100"/>
      <c r="L73" s="100"/>
      <c r="M73" s="100"/>
      <c r="N73" s="100"/>
      <c r="O73" s="100"/>
      <c r="P73" s="100"/>
      <c r="Q73" s="100"/>
      <c r="R73" s="100"/>
      <c r="S73" s="92">
        <v>54.4618619359712</v>
      </c>
      <c r="T73" s="92">
        <v>55.56322114742</v>
      </c>
      <c r="U73" s="92">
        <v>52.5530196096484</v>
      </c>
      <c r="V73" s="92">
        <v>52.248719013028</v>
      </c>
      <c r="W73" s="92">
        <v>52.3161015938784</v>
      </c>
      <c r="X73" s="92">
        <v>53.6440611736612</v>
      </c>
      <c r="Y73" s="92">
        <v>54.2629294471088</v>
      </c>
      <c r="Z73" s="92">
        <v>57.4565882630472</v>
      </c>
      <c r="AA73" s="92">
        <v>55.8337271991872</v>
      </c>
      <c r="AB73" s="92">
        <v>53.0977831847428</v>
      </c>
      <c r="AC73" s="92">
        <v>56.3388127144088</v>
      </c>
      <c r="AD73" s="92">
        <v>54.5079222233932</v>
      </c>
      <c r="AE73" s="92">
        <v>52.1047189642652</v>
      </c>
      <c r="AF73" s="92">
        <v>53.470991277772</v>
      </c>
      <c r="AG73" s="92">
        <v>51.8060550781016</v>
      </c>
      <c r="AH73" s="92">
        <v>56.5360145804824</v>
      </c>
      <c r="AI73" s="92">
        <v>48.5517234317606</v>
      </c>
      <c r="AJ73" s="92">
        <v>46.9408120872613</v>
      </c>
      <c r="AK73" s="92">
        <v>46.2327338118092</v>
      </c>
      <c r="AL73" s="92">
        <v>46.2919824684508</v>
      </c>
      <c r="AM73" s="92">
        <v>39.6276359133134</v>
      </c>
      <c r="AN73" s="92">
        <v>45.1966232190449</v>
      </c>
      <c r="AO73" s="92">
        <v>41.0891243469734</v>
      </c>
      <c r="AP73" s="92">
        <v>39.6949497357621</v>
      </c>
      <c r="AQ73" s="92">
        <v>41.9174093332424</v>
      </c>
      <c r="AR73" s="92">
        <v>43.4069733874849</v>
      </c>
      <c r="AS73" s="92">
        <v>33.071822411415</v>
      </c>
      <c r="AT73" s="92">
        <v>37.2108446629599</v>
      </c>
      <c r="AU73" s="92">
        <v>34.7912629976135</v>
      </c>
      <c r="AV73" s="92">
        <v>34.0518840973886</v>
      </c>
      <c r="AW73" s="92">
        <v>35.7585210160024</v>
      </c>
      <c r="AX73" s="92">
        <v>32.9620188819879</v>
      </c>
      <c r="AY73" s="92">
        <v>25.3947348798587</v>
      </c>
    </row>
    <row r="74" spans="1:51" s="102" customFormat="1" ht="15" customHeight="1" outlineLevel="1">
      <c r="A74" s="77" t="s">
        <v>3</v>
      </c>
      <c r="B74" s="78"/>
      <c r="C74" s="100"/>
      <c r="D74" s="100"/>
      <c r="E74" s="100"/>
      <c r="F74" s="100"/>
      <c r="G74" s="100"/>
      <c r="H74" s="100"/>
      <c r="I74" s="100"/>
      <c r="J74" s="100"/>
      <c r="K74" s="100"/>
      <c r="L74" s="100"/>
      <c r="M74" s="100"/>
      <c r="N74" s="100"/>
      <c r="O74" s="100"/>
      <c r="P74" s="100"/>
      <c r="Q74" s="100"/>
      <c r="R74" s="100"/>
      <c r="S74" s="100">
        <v>1505.098551964107</v>
      </c>
      <c r="T74" s="100">
        <v>1580.1778932096543</v>
      </c>
      <c r="U74" s="100">
        <v>1565.5483694531295</v>
      </c>
      <c r="V74" s="100">
        <v>1581.4722780169852</v>
      </c>
      <c r="W74" s="100">
        <v>1641.1002801072418</v>
      </c>
      <c r="X74" s="100">
        <v>1567.5952584258819</v>
      </c>
      <c r="Y74" s="100">
        <v>1661.962523172764</v>
      </c>
      <c r="Z74" s="100">
        <v>1558.1229017010126</v>
      </c>
      <c r="AA74" s="100">
        <v>1489.1499570168235</v>
      </c>
      <c r="AB74" s="100">
        <v>1539.8580966464413</v>
      </c>
      <c r="AC74" s="100">
        <v>1690.979137255558</v>
      </c>
      <c r="AD74" s="100">
        <v>1552.4765895076582</v>
      </c>
      <c r="AE74" s="100">
        <v>1641.573097598618</v>
      </c>
      <c r="AF74" s="100">
        <v>1160.8342359811088</v>
      </c>
      <c r="AG74" s="100">
        <v>1208.2356868328527</v>
      </c>
      <c r="AH74" s="100">
        <v>933.851289846134</v>
      </c>
      <c r="AI74" s="100">
        <v>845.3445482662652</v>
      </c>
      <c r="AJ74" s="100">
        <v>894.6736358863536</v>
      </c>
      <c r="AK74" s="100">
        <v>916.0863115834944</v>
      </c>
      <c r="AL74" s="100">
        <v>1100.0160866395117</v>
      </c>
      <c r="AM74" s="100">
        <v>1204.7789962122679</v>
      </c>
      <c r="AN74" s="100">
        <v>1214.970416234491</v>
      </c>
      <c r="AO74" s="100">
        <v>1334.1874199894949</v>
      </c>
      <c r="AP74" s="100">
        <v>1410.036101231438</v>
      </c>
      <c r="AQ74" s="100">
        <v>1718.375665894639</v>
      </c>
      <c r="AR74" s="100">
        <v>1606.4114574359437</v>
      </c>
      <c r="AS74" s="100">
        <v>1616.4957174388437</v>
      </c>
      <c r="AT74" s="100">
        <v>1639.1062781608698</v>
      </c>
      <c r="AU74" s="100">
        <v>1572.533586100029</v>
      </c>
      <c r="AV74" s="100">
        <v>1705.1777149720522</v>
      </c>
      <c r="AW74" s="100">
        <v>1530.4703279291089</v>
      </c>
      <c r="AX74" s="100">
        <v>1328.789110377543</v>
      </c>
      <c r="AY74" s="100">
        <v>1208.7936579195855</v>
      </c>
    </row>
    <row r="75" spans="1:51" s="93" customFormat="1" ht="15" customHeight="1" outlineLevel="1">
      <c r="A75" s="79" t="s">
        <v>30</v>
      </c>
      <c r="B75" s="55"/>
      <c r="C75" s="97"/>
      <c r="D75" s="97"/>
      <c r="E75" s="97"/>
      <c r="F75" s="97"/>
      <c r="G75" s="97"/>
      <c r="H75" s="97"/>
      <c r="I75" s="97"/>
      <c r="J75" s="97"/>
      <c r="K75" s="97"/>
      <c r="L75" s="97"/>
      <c r="M75" s="97"/>
      <c r="N75" s="97"/>
      <c r="O75" s="97"/>
      <c r="P75" s="97"/>
      <c r="Q75" s="97"/>
      <c r="R75" s="97"/>
      <c r="S75" s="95">
        <v>224.162860649781</v>
      </c>
      <c r="T75" s="95">
        <v>233.57723518063</v>
      </c>
      <c r="U75" s="95">
        <v>228.101891618256</v>
      </c>
      <c r="V75" s="95">
        <v>236.413345610143</v>
      </c>
      <c r="W75" s="95">
        <v>246.270081641857</v>
      </c>
      <c r="X75" s="95">
        <v>254.293441394759</v>
      </c>
      <c r="Y75" s="95">
        <v>267.522272412766</v>
      </c>
      <c r="Z75" s="95">
        <v>285.199353261555</v>
      </c>
      <c r="AA75" s="95">
        <v>283.143361804065</v>
      </c>
      <c r="AB75" s="95">
        <v>268.390512767377</v>
      </c>
      <c r="AC75" s="95">
        <v>285.504698615366</v>
      </c>
      <c r="AD75" s="95">
        <v>286.201730086848</v>
      </c>
      <c r="AE75" s="95">
        <v>289.53098316142</v>
      </c>
      <c r="AF75" s="95">
        <v>280.40331691525</v>
      </c>
      <c r="AG75" s="95">
        <v>295.161415313153</v>
      </c>
      <c r="AH75" s="95">
        <v>298.17541363618</v>
      </c>
      <c r="AI75" s="95">
        <v>237.484400728066</v>
      </c>
      <c r="AJ75" s="95">
        <v>293.743376732865</v>
      </c>
      <c r="AK75" s="95">
        <v>240.972939214596</v>
      </c>
      <c r="AL75" s="95">
        <v>286.947996800008</v>
      </c>
      <c r="AM75" s="95">
        <v>408.457723327693</v>
      </c>
      <c r="AN75" s="95">
        <v>410.20766518784</v>
      </c>
      <c r="AO75" s="95">
        <v>437.556778327253</v>
      </c>
      <c r="AP75" s="95">
        <v>389.489402902836</v>
      </c>
      <c r="AQ75" s="95">
        <v>406.525342279802</v>
      </c>
      <c r="AR75" s="95">
        <v>448.680933813427</v>
      </c>
      <c r="AS75" s="95">
        <v>363.448072392048</v>
      </c>
      <c r="AT75" s="95">
        <v>441.361622888384</v>
      </c>
      <c r="AU75" s="95">
        <v>468.727058187056</v>
      </c>
      <c r="AV75" s="95">
        <v>548.341724192653</v>
      </c>
      <c r="AW75" s="95">
        <v>497.659633381512</v>
      </c>
      <c r="AX75" s="95">
        <v>489.246743141271</v>
      </c>
      <c r="AY75" s="95">
        <v>433.955246303477</v>
      </c>
    </row>
    <row r="76" spans="1:51" s="93" customFormat="1" ht="15" customHeight="1" outlineLevel="1">
      <c r="A76" s="81" t="s">
        <v>86</v>
      </c>
      <c r="B76" s="55"/>
      <c r="C76" s="97"/>
      <c r="D76" s="97"/>
      <c r="E76" s="97"/>
      <c r="F76" s="97"/>
      <c r="G76" s="97"/>
      <c r="H76" s="97"/>
      <c r="I76" s="97"/>
      <c r="J76" s="97"/>
      <c r="K76" s="97"/>
      <c r="L76" s="97"/>
      <c r="M76" s="97"/>
      <c r="N76" s="97"/>
      <c r="O76" s="97"/>
      <c r="P76" s="97"/>
      <c r="Q76" s="97"/>
      <c r="R76" s="97"/>
      <c r="S76" s="95">
        <v>165.165120657158</v>
      </c>
      <c r="T76" s="95">
        <v>166.173547156846</v>
      </c>
      <c r="U76" s="95">
        <v>155.125602476401</v>
      </c>
      <c r="V76" s="95">
        <v>163.554214651091</v>
      </c>
      <c r="W76" s="95">
        <v>171.238110962097</v>
      </c>
      <c r="X76" s="95">
        <v>173.132278360682</v>
      </c>
      <c r="Y76" s="95">
        <v>176.11639819883</v>
      </c>
      <c r="Z76" s="95">
        <v>177.429603326702</v>
      </c>
      <c r="AA76" s="95">
        <v>173.376851235278</v>
      </c>
      <c r="AB76" s="95">
        <v>172.510783050667</v>
      </c>
      <c r="AC76" s="95">
        <v>179.752433991537</v>
      </c>
      <c r="AD76" s="95">
        <v>170.165605511196</v>
      </c>
      <c r="AE76" s="95">
        <v>167.866627994931</v>
      </c>
      <c r="AF76" s="95">
        <v>151.557221132567</v>
      </c>
      <c r="AG76" s="95">
        <v>182.747432616246</v>
      </c>
      <c r="AH76" s="95">
        <v>176.32868992415</v>
      </c>
      <c r="AI76" s="95">
        <v>146.74854829493</v>
      </c>
      <c r="AJ76" s="95">
        <v>137.637336517372</v>
      </c>
      <c r="AK76" s="95">
        <v>131.436839108796</v>
      </c>
      <c r="AL76" s="95">
        <v>129.544499020791</v>
      </c>
      <c r="AM76" s="95">
        <v>130.536740709036</v>
      </c>
      <c r="AN76" s="95">
        <v>135.796288858635</v>
      </c>
      <c r="AO76" s="95">
        <v>143.395711320245</v>
      </c>
      <c r="AP76" s="95">
        <v>101.124872380617</v>
      </c>
      <c r="AQ76" s="95">
        <v>101.986534898063</v>
      </c>
      <c r="AR76" s="95">
        <v>101.306908134525</v>
      </c>
      <c r="AS76" s="95">
        <v>90.4474891606623</v>
      </c>
      <c r="AT76" s="95">
        <v>121.447090310715</v>
      </c>
      <c r="AU76" s="95">
        <v>122.269328770569</v>
      </c>
      <c r="AV76" s="95">
        <v>118.00744337046</v>
      </c>
      <c r="AW76" s="95">
        <v>116.244103692257</v>
      </c>
      <c r="AX76" s="95">
        <v>64.3873910378239</v>
      </c>
      <c r="AY76" s="95">
        <v>25.3318253765207</v>
      </c>
    </row>
    <row r="77" spans="1:51" s="93" customFormat="1" ht="15" customHeight="1" outlineLevel="1">
      <c r="A77" s="79" t="s">
        <v>32</v>
      </c>
      <c r="B77" s="55"/>
      <c r="C77" s="97"/>
      <c r="D77" s="97"/>
      <c r="E77" s="97"/>
      <c r="F77" s="97"/>
      <c r="G77" s="97"/>
      <c r="H77" s="97"/>
      <c r="I77" s="97"/>
      <c r="J77" s="97"/>
      <c r="K77" s="97"/>
      <c r="L77" s="97"/>
      <c r="M77" s="97"/>
      <c r="N77" s="97"/>
      <c r="O77" s="97"/>
      <c r="P77" s="97"/>
      <c r="Q77" s="97"/>
      <c r="R77" s="97"/>
      <c r="S77" s="95">
        <v>949.332223860652</v>
      </c>
      <c r="T77" s="95">
        <v>999.796193537508</v>
      </c>
      <c r="U77" s="95">
        <v>1013.91503530238</v>
      </c>
      <c r="V77" s="95">
        <v>1006.7762279603</v>
      </c>
      <c r="W77" s="95">
        <v>1040.20370674998</v>
      </c>
      <c r="X77" s="95">
        <v>964.419069657496</v>
      </c>
      <c r="Y77" s="95">
        <v>1018.59406462428</v>
      </c>
      <c r="Z77" s="95">
        <v>903.96833024714</v>
      </c>
      <c r="AA77" s="95">
        <v>842.314445096504</v>
      </c>
      <c r="AB77" s="95">
        <v>906.517292461528</v>
      </c>
      <c r="AC77" s="95">
        <v>1041.91104914828</v>
      </c>
      <c r="AD77" s="95">
        <v>907.0719487156</v>
      </c>
      <c r="AE77" s="95">
        <v>1002.09525277367</v>
      </c>
      <c r="AF77" s="95">
        <v>538.60191494776</v>
      </c>
      <c r="AG77" s="95">
        <v>524.03327102328</v>
      </c>
      <c r="AH77" s="95">
        <v>268.100226831272</v>
      </c>
      <c r="AI77" s="95">
        <v>281.607937779079</v>
      </c>
      <c r="AJ77" s="95">
        <v>289.2674751784</v>
      </c>
      <c r="AK77" s="95">
        <v>375.30097662267</v>
      </c>
      <c r="AL77" s="95">
        <v>534.575259631675</v>
      </c>
      <c r="AM77" s="95">
        <v>508.307234519467</v>
      </c>
      <c r="AN77" s="95">
        <v>511.210133935911</v>
      </c>
      <c r="AO77" s="95">
        <v>596.699878794356</v>
      </c>
      <c r="AP77" s="95">
        <v>723.169270498271</v>
      </c>
      <c r="AQ77" s="95">
        <v>1026.26119772322</v>
      </c>
      <c r="AR77" s="95">
        <v>910.01156960673</v>
      </c>
      <c r="AS77" s="95">
        <v>1022.19843994185</v>
      </c>
      <c r="AT77" s="95">
        <v>915.988267905737</v>
      </c>
      <c r="AU77" s="95">
        <v>821.014014418973</v>
      </c>
      <c r="AV77" s="95">
        <v>872.369736978737</v>
      </c>
      <c r="AW77" s="95">
        <v>796.120548377105</v>
      </c>
      <c r="AX77" s="95">
        <v>655.358389248234</v>
      </c>
      <c r="AY77" s="95">
        <v>599.706468033804</v>
      </c>
    </row>
    <row r="78" spans="1:51" s="93" customFormat="1" ht="15" customHeight="1" outlineLevel="1">
      <c r="A78" s="79" t="s">
        <v>33</v>
      </c>
      <c r="B78" s="55"/>
      <c r="C78" s="97"/>
      <c r="D78" s="97"/>
      <c r="E78" s="97"/>
      <c r="F78" s="97"/>
      <c r="G78" s="97"/>
      <c r="H78" s="97"/>
      <c r="I78" s="97"/>
      <c r="J78" s="97"/>
      <c r="K78" s="97"/>
      <c r="L78" s="97"/>
      <c r="M78" s="97"/>
      <c r="N78" s="97"/>
      <c r="O78" s="97"/>
      <c r="P78" s="97"/>
      <c r="Q78" s="97"/>
      <c r="R78" s="97"/>
      <c r="S78" s="95">
        <v>71.3784111988116</v>
      </c>
      <c r="T78" s="95">
        <v>88.3121763734152</v>
      </c>
      <c r="U78" s="95">
        <v>77.4054122258244</v>
      </c>
      <c r="V78" s="95">
        <v>78.329179868468</v>
      </c>
      <c r="W78" s="95">
        <v>82.3063493797168</v>
      </c>
      <c r="X78" s="95">
        <v>72.0405315160508</v>
      </c>
      <c r="Y78" s="95">
        <v>90.4451875818928</v>
      </c>
      <c r="Z78" s="95">
        <v>82.8213677680636</v>
      </c>
      <c r="AA78" s="95">
        <v>84.5901516109624</v>
      </c>
      <c r="AB78" s="95">
        <v>85.7052675476244</v>
      </c>
      <c r="AC78" s="95">
        <v>75.973752395882</v>
      </c>
      <c r="AD78" s="95">
        <v>87.6023114518924</v>
      </c>
      <c r="AE78" s="95">
        <v>77.347042334096</v>
      </c>
      <c r="AF78" s="95">
        <v>86.769100834656</v>
      </c>
      <c r="AG78" s="95">
        <v>97.2266492979268</v>
      </c>
      <c r="AH78" s="95">
        <v>90.114900361072</v>
      </c>
      <c r="AI78" s="95">
        <v>80.9332112160544</v>
      </c>
      <c r="AJ78" s="95">
        <v>77.9665601472839</v>
      </c>
      <c r="AK78" s="95">
        <v>80.4239296906239</v>
      </c>
      <c r="AL78" s="95">
        <v>76.7425154810294</v>
      </c>
      <c r="AM78" s="95">
        <v>80.9546254379371</v>
      </c>
      <c r="AN78" s="95">
        <v>79.6211800966701</v>
      </c>
      <c r="AO78" s="95">
        <v>81.0827026630828</v>
      </c>
      <c r="AP78" s="95">
        <v>115.217305742601</v>
      </c>
      <c r="AQ78" s="95">
        <v>90.5200757682012</v>
      </c>
      <c r="AR78" s="95">
        <v>64.4917115967532</v>
      </c>
      <c r="AS78" s="95">
        <v>62.8989634394948</v>
      </c>
      <c r="AT78" s="95">
        <v>65.8749361465699</v>
      </c>
      <c r="AU78" s="95">
        <v>65.2590745962989</v>
      </c>
      <c r="AV78" s="95">
        <v>69.9443162305822</v>
      </c>
      <c r="AW78" s="95">
        <v>63.4969520127176</v>
      </c>
      <c r="AX78" s="95">
        <v>35.6899915112637</v>
      </c>
      <c r="AY78" s="95">
        <v>61.6084095418888</v>
      </c>
    </row>
    <row r="79" spans="1:51" s="93" customFormat="1" ht="15" customHeight="1" outlineLevel="1">
      <c r="A79" s="79" t="s">
        <v>34</v>
      </c>
      <c r="B79" s="55"/>
      <c r="C79" s="97"/>
      <c r="D79" s="97"/>
      <c r="E79" s="97"/>
      <c r="F79" s="97"/>
      <c r="G79" s="97"/>
      <c r="H79" s="97"/>
      <c r="I79" s="97"/>
      <c r="J79" s="97"/>
      <c r="K79" s="97"/>
      <c r="L79" s="97"/>
      <c r="M79" s="97"/>
      <c r="N79" s="97"/>
      <c r="O79" s="97"/>
      <c r="P79" s="97"/>
      <c r="Q79" s="97"/>
      <c r="R79" s="97"/>
      <c r="S79" s="95">
        <v>95.0599355977044</v>
      </c>
      <c r="T79" s="95">
        <v>92.3187409612548</v>
      </c>
      <c r="U79" s="95">
        <v>91.000427830268</v>
      </c>
      <c r="V79" s="95">
        <v>96.3993099269832</v>
      </c>
      <c r="W79" s="95">
        <v>101.082031373591</v>
      </c>
      <c r="X79" s="95">
        <v>103.709937496894</v>
      </c>
      <c r="Y79" s="95">
        <v>109.284600354995</v>
      </c>
      <c r="Z79" s="95">
        <v>108.704247097552</v>
      </c>
      <c r="AA79" s="95">
        <v>105.725147270014</v>
      </c>
      <c r="AB79" s="95">
        <v>106.734240819245</v>
      </c>
      <c r="AC79" s="95">
        <v>107.837203104493</v>
      </c>
      <c r="AD79" s="95">
        <v>101.434993742122</v>
      </c>
      <c r="AE79" s="95">
        <v>104.733191334501</v>
      </c>
      <c r="AF79" s="95">
        <v>103.502682150876</v>
      </c>
      <c r="AG79" s="95">
        <v>109.066918582247</v>
      </c>
      <c r="AH79" s="95">
        <v>101.13205909346</v>
      </c>
      <c r="AI79" s="95">
        <v>98.5704502481359</v>
      </c>
      <c r="AJ79" s="95">
        <v>96.0588873104327</v>
      </c>
      <c r="AK79" s="95">
        <v>87.9516269468085</v>
      </c>
      <c r="AL79" s="95">
        <v>72.2058157060083</v>
      </c>
      <c r="AM79" s="95">
        <v>76.5226722181352</v>
      </c>
      <c r="AN79" s="95">
        <v>78.1351481554349</v>
      </c>
      <c r="AO79" s="95">
        <v>75.4523488845583</v>
      </c>
      <c r="AP79" s="95">
        <v>81.0352497071128</v>
      </c>
      <c r="AQ79" s="95">
        <v>93.0825152253528</v>
      </c>
      <c r="AR79" s="95">
        <v>81.9203342845086</v>
      </c>
      <c r="AS79" s="95">
        <v>77.5027525047886</v>
      </c>
      <c r="AT79" s="95">
        <v>94.4343609094639</v>
      </c>
      <c r="AU79" s="95">
        <v>95.264110127132</v>
      </c>
      <c r="AV79" s="95">
        <v>96.51449419962</v>
      </c>
      <c r="AW79" s="95">
        <v>56.9490904655173</v>
      </c>
      <c r="AX79" s="95">
        <v>84.1065954389505</v>
      </c>
      <c r="AY79" s="95">
        <v>88.1917086638951</v>
      </c>
    </row>
    <row r="80" spans="1:51" s="102" customFormat="1" ht="15" customHeight="1" outlineLevel="1">
      <c r="A80" s="77" t="s">
        <v>1</v>
      </c>
      <c r="B80" s="78"/>
      <c r="C80" s="100"/>
      <c r="D80" s="100"/>
      <c r="E80" s="100"/>
      <c r="F80" s="100"/>
      <c r="G80" s="100"/>
      <c r="H80" s="100"/>
      <c r="I80" s="100"/>
      <c r="J80" s="100"/>
      <c r="K80" s="100"/>
      <c r="L80" s="100"/>
      <c r="M80" s="100"/>
      <c r="N80" s="100"/>
      <c r="O80" s="100"/>
      <c r="P80" s="100"/>
      <c r="Q80" s="100"/>
      <c r="R80" s="100"/>
      <c r="S80" s="92">
        <v>119.720691565912</v>
      </c>
      <c r="T80" s="92">
        <v>120.061069444538</v>
      </c>
      <c r="U80" s="92">
        <v>119.329307973708</v>
      </c>
      <c r="V80" s="92">
        <v>124.189106188768</v>
      </c>
      <c r="W80" s="92">
        <v>132.60070433487</v>
      </c>
      <c r="X80" s="92">
        <v>136.723250586492</v>
      </c>
      <c r="Y80" s="92">
        <v>144.534033906561</v>
      </c>
      <c r="Z80" s="92">
        <v>149.865012010506</v>
      </c>
      <c r="AA80" s="92">
        <v>157.925690077692</v>
      </c>
      <c r="AB80" s="92">
        <v>162.981207496948</v>
      </c>
      <c r="AC80" s="92">
        <v>169.929859978656</v>
      </c>
      <c r="AD80" s="92">
        <v>169.814096571952</v>
      </c>
      <c r="AE80" s="92">
        <v>173.548487787886</v>
      </c>
      <c r="AF80" s="92">
        <v>184.973814024217</v>
      </c>
      <c r="AG80" s="92">
        <v>207.657726870654</v>
      </c>
      <c r="AH80" s="92">
        <v>212.6932363415</v>
      </c>
      <c r="AI80" s="92">
        <v>194.885574050616</v>
      </c>
      <c r="AJ80" s="92">
        <v>170.356255709481</v>
      </c>
      <c r="AK80" s="92">
        <v>174.233193578729</v>
      </c>
      <c r="AL80" s="92">
        <v>202.265584667795</v>
      </c>
      <c r="AM80" s="92">
        <v>184.454375894467</v>
      </c>
      <c r="AN80" s="92">
        <v>152.662349874367</v>
      </c>
      <c r="AO80" s="92">
        <v>206.921429452135</v>
      </c>
      <c r="AP80" s="92">
        <v>199.205911722078</v>
      </c>
      <c r="AQ80" s="92">
        <v>228.139583809826</v>
      </c>
      <c r="AR80" s="92">
        <v>237.368118688915</v>
      </c>
      <c r="AS80" s="92">
        <v>208.146629815427</v>
      </c>
      <c r="AT80" s="92">
        <v>206.904931091379</v>
      </c>
      <c r="AU80" s="92">
        <v>220.058850965143</v>
      </c>
      <c r="AV80" s="92">
        <v>214.63251695245</v>
      </c>
      <c r="AW80" s="92">
        <v>198.685988037631</v>
      </c>
      <c r="AX80" s="92">
        <v>193.373860384238</v>
      </c>
      <c r="AY80" s="92">
        <v>187.881885149395</v>
      </c>
    </row>
    <row r="81" spans="1:51" s="102" customFormat="1" ht="14.25" outlineLevel="1">
      <c r="A81" s="77" t="s">
        <v>0</v>
      </c>
      <c r="B81" s="78"/>
      <c r="C81" s="100"/>
      <c r="D81" s="100"/>
      <c r="E81" s="100"/>
      <c r="F81" s="100"/>
      <c r="G81" s="100"/>
      <c r="H81" s="100"/>
      <c r="I81" s="100"/>
      <c r="J81" s="100"/>
      <c r="K81" s="100"/>
      <c r="L81" s="100"/>
      <c r="M81" s="100"/>
      <c r="N81" s="100"/>
      <c r="O81" s="100"/>
      <c r="P81" s="100"/>
      <c r="Q81" s="100"/>
      <c r="R81" s="100"/>
      <c r="S81" s="92">
        <v>95.18746504261</v>
      </c>
      <c r="T81" s="92">
        <v>104.161110762884</v>
      </c>
      <c r="U81" s="92">
        <v>114.791908694867</v>
      </c>
      <c r="V81" s="92">
        <v>115.295354453133</v>
      </c>
      <c r="W81" s="92">
        <v>120.748039972663</v>
      </c>
      <c r="X81" s="92">
        <v>117.040353446393</v>
      </c>
      <c r="Y81" s="92">
        <v>125.803479098506</v>
      </c>
      <c r="Z81" s="92">
        <v>134.192602338067</v>
      </c>
      <c r="AA81" s="92">
        <v>141.045083504152</v>
      </c>
      <c r="AB81" s="92">
        <v>149.034007616872</v>
      </c>
      <c r="AC81" s="92">
        <v>195.118460977211</v>
      </c>
      <c r="AD81" s="92">
        <v>186.464330581114</v>
      </c>
      <c r="AE81" s="92">
        <v>175.567578965471</v>
      </c>
      <c r="AF81" s="92">
        <v>180.170446084288</v>
      </c>
      <c r="AG81" s="92">
        <v>192.366281631783</v>
      </c>
      <c r="AH81" s="92">
        <v>180.626201907435</v>
      </c>
      <c r="AI81" s="92">
        <v>181.019783228434</v>
      </c>
      <c r="AJ81" s="92">
        <v>146.774365421437</v>
      </c>
      <c r="AK81" s="92">
        <v>146.015897911346</v>
      </c>
      <c r="AL81" s="92">
        <v>176.200835785603</v>
      </c>
      <c r="AM81" s="92">
        <v>161.451224685069</v>
      </c>
      <c r="AN81" s="92">
        <v>151.783348443087</v>
      </c>
      <c r="AO81" s="92">
        <v>165.057212692463</v>
      </c>
      <c r="AP81" s="92">
        <v>158.488637375936</v>
      </c>
      <c r="AQ81" s="92">
        <v>169.585966150772</v>
      </c>
      <c r="AR81" s="92">
        <v>181.091594091236</v>
      </c>
      <c r="AS81" s="92">
        <v>165.180397734956</v>
      </c>
      <c r="AT81" s="92">
        <v>175.110269905552</v>
      </c>
      <c r="AU81" s="92">
        <v>173.599550389417</v>
      </c>
      <c r="AV81" s="92">
        <v>172.404420129559</v>
      </c>
      <c r="AW81" s="92">
        <v>181.578718040001</v>
      </c>
      <c r="AX81" s="92">
        <v>181.402528978476</v>
      </c>
      <c r="AY81" s="92">
        <v>171.281326826347</v>
      </c>
    </row>
    <row r="82" spans="1:51" s="102" customFormat="1" ht="14.25" customHeight="1" outlineLevel="1">
      <c r="A82" s="77" t="s">
        <v>7</v>
      </c>
      <c r="B82" s="78"/>
      <c r="C82" s="100"/>
      <c r="D82" s="100"/>
      <c r="E82" s="100"/>
      <c r="F82" s="100"/>
      <c r="G82" s="100"/>
      <c r="H82" s="100"/>
      <c r="I82" s="100"/>
      <c r="J82" s="100"/>
      <c r="K82" s="100"/>
      <c r="L82" s="100"/>
      <c r="M82" s="100"/>
      <c r="N82" s="100"/>
      <c r="O82" s="100"/>
      <c r="P82" s="100"/>
      <c r="Q82" s="100"/>
      <c r="R82" s="100"/>
      <c r="S82" s="92">
        <v>72.2356192333666</v>
      </c>
      <c r="T82" s="92">
        <v>73.6068162598348</v>
      </c>
      <c r="U82" s="92">
        <v>65.8901268629034</v>
      </c>
      <c r="V82" s="92">
        <v>60.5920120236709</v>
      </c>
      <c r="W82" s="92">
        <v>48.8856303112283</v>
      </c>
      <c r="X82" s="92">
        <v>37.3930002142382</v>
      </c>
      <c r="Y82" s="92">
        <v>28.4533034756954</v>
      </c>
      <c r="Z82" s="92">
        <v>20.4659284582568</v>
      </c>
      <c r="AA82" s="92">
        <v>13.9697606590192</v>
      </c>
      <c r="AB82" s="92">
        <v>5.01102535618168</v>
      </c>
      <c r="AC82" s="92">
        <v>0.4664351085608</v>
      </c>
      <c r="AD82" s="92">
        <v>0.574002406900292</v>
      </c>
      <c r="AE82" s="92">
        <v>0.702500616804775</v>
      </c>
      <c r="AF82" s="92">
        <v>0.693163272891863</v>
      </c>
      <c r="AG82" s="92">
        <v>0.659702489906565</v>
      </c>
      <c r="AH82" s="92">
        <v>0.592823686575453</v>
      </c>
      <c r="AI82" s="92">
        <v>0.5865268491873</v>
      </c>
      <c r="AJ82" s="92">
        <v>0.749568051963228</v>
      </c>
      <c r="AK82" s="92">
        <v>0.859895189018408</v>
      </c>
      <c r="AL82" s="92">
        <v>1.01904782415365</v>
      </c>
      <c r="AM82" s="92">
        <v>0.922373070127442</v>
      </c>
      <c r="AN82" s="92">
        <v>1.40363472055853</v>
      </c>
      <c r="AO82" s="92">
        <v>0.917662849442637</v>
      </c>
      <c r="AP82" s="92">
        <v>0.726211387123316</v>
      </c>
      <c r="AQ82" s="92">
        <v>0.555367035615939</v>
      </c>
      <c r="AR82" s="92">
        <v>0.544013135009126</v>
      </c>
      <c r="AS82" s="92">
        <v>0.344101428950853</v>
      </c>
      <c r="AT82" s="92">
        <v>0.23249408587654</v>
      </c>
      <c r="AU82" s="92">
        <v>0</v>
      </c>
      <c r="AV82" s="92">
        <v>0</v>
      </c>
      <c r="AW82" s="92">
        <v>0</v>
      </c>
      <c r="AX82" s="92">
        <v>0</v>
      </c>
      <c r="AY82" s="92">
        <v>0</v>
      </c>
    </row>
    <row r="83" ht="14.25">
      <c r="AO83" s="69"/>
    </row>
    <row r="84" spans="1:41" ht="14.25">
      <c r="A84" s="73" t="s">
        <v>68</v>
      </c>
      <c r="B84" s="74"/>
      <c r="S84" s="72"/>
      <c r="AO84" s="69"/>
    </row>
    <row r="85" spans="1:41" ht="16.5">
      <c r="A85" s="82" t="s">
        <v>79</v>
      </c>
      <c r="B85" s="83"/>
      <c r="AO85" s="69"/>
    </row>
    <row r="86" spans="1:41" ht="16.5">
      <c r="A86" s="84" t="s">
        <v>87</v>
      </c>
      <c r="B86" s="83"/>
      <c r="C86" s="88"/>
      <c r="D86" s="88"/>
      <c r="E86" s="88"/>
      <c r="F86" s="88"/>
      <c r="G86" s="88"/>
      <c r="H86" s="88"/>
      <c r="I86" s="88"/>
      <c r="J86" s="88"/>
      <c r="K86" s="88"/>
      <c r="L86" s="88"/>
      <c r="M86" s="88"/>
      <c r="N86" s="88"/>
      <c r="O86" s="88"/>
      <c r="P86" s="88"/>
      <c r="Q86" s="88"/>
      <c r="R86" s="88"/>
      <c r="S86" s="88"/>
      <c r="T86" s="88"/>
      <c r="U86" s="88"/>
      <c r="V86" s="88"/>
      <c r="W86" s="88"/>
      <c r="X86" s="88"/>
      <c r="Y86" s="88"/>
      <c r="AO86" s="69"/>
    </row>
    <row r="87" spans="1:2" ht="16.5">
      <c r="A87" s="84" t="s">
        <v>88</v>
      </c>
      <c r="B87" s="55"/>
    </row>
    <row r="88" ht="16.5">
      <c r="A88" s="84" t="s">
        <v>114</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GT50"/>
  <sheetViews>
    <sheetView zoomScale="85" zoomScaleNormal="85" workbookViewId="0" topLeftCell="A1">
      <pane xSplit="2" topLeftCell="FV1" activePane="topRight" state="frozen"/>
      <selection pane="topLeft" activeCell="B1" sqref="B1:B1048576"/>
      <selection pane="topRight" activeCell="GR10" sqref="GR10"/>
    </sheetView>
  </sheetViews>
  <sheetFormatPr defaultColWidth="8.625" defaultRowHeight="14.25" outlineLevelRow="1"/>
  <cols>
    <col min="1" max="1" width="44.25390625" style="56" bestFit="1" customWidth="1"/>
    <col min="2" max="2" width="7.125" style="114" bestFit="1" customWidth="1"/>
    <col min="3" max="39" width="8.625" style="69" customWidth="1"/>
    <col min="40" max="176" width="8.625" style="32" customWidth="1"/>
    <col min="177" max="187" width="9.125" style="32" customWidth="1"/>
    <col min="188" max="192" width="8.75390625" style="32" bestFit="1" customWidth="1"/>
    <col min="193" max="193" width="8.625" style="32" customWidth="1"/>
    <col min="194" max="194" width="8.75390625" style="32" bestFit="1" customWidth="1"/>
    <col min="195" max="195" width="8.625" style="32" customWidth="1"/>
    <col min="196" max="196" width="8.75390625" style="32" bestFit="1" customWidth="1"/>
    <col min="197" max="197" width="8.625" style="32" customWidth="1"/>
    <col min="198" max="198" width="8.75390625" style="32" bestFit="1" customWidth="1"/>
    <col min="199" max="16384" width="8.625" style="32" customWidth="1"/>
  </cols>
  <sheetData>
    <row r="1" spans="1:39" ht="15">
      <c r="A1" s="54"/>
      <c r="B1" s="11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103"/>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 r="A7" s="58" t="s">
        <v>45</v>
      </c>
      <c r="B7" s="115"/>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6.5">
      <c r="A8" s="91" t="s">
        <v>77</v>
      </c>
      <c r="B8" s="116"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199" ht="14.25" customHeight="1">
      <c r="A9" s="62" t="s">
        <v>80</v>
      </c>
      <c r="B9" s="117"/>
      <c r="C9" s="33">
        <v>27119</v>
      </c>
      <c r="D9" s="33">
        <v>27210</v>
      </c>
      <c r="E9" s="33">
        <v>27302</v>
      </c>
      <c r="F9" s="33">
        <v>27394</v>
      </c>
      <c r="G9" s="33">
        <v>27484</v>
      </c>
      <c r="H9" s="33">
        <v>27575</v>
      </c>
      <c r="I9" s="33">
        <v>27667</v>
      </c>
      <c r="J9" s="33">
        <v>27759</v>
      </c>
      <c r="K9" s="33">
        <v>27850</v>
      </c>
      <c r="L9" s="33">
        <v>27941</v>
      </c>
      <c r="M9" s="33">
        <v>28033</v>
      </c>
      <c r="N9" s="33">
        <v>28125</v>
      </c>
      <c r="O9" s="33">
        <v>28215</v>
      </c>
      <c r="P9" s="33">
        <v>28306</v>
      </c>
      <c r="Q9" s="33">
        <v>28398</v>
      </c>
      <c r="R9" s="33">
        <v>28490</v>
      </c>
      <c r="S9" s="33">
        <v>28580</v>
      </c>
      <c r="T9" s="33">
        <v>28671</v>
      </c>
      <c r="U9" s="33">
        <v>28763</v>
      </c>
      <c r="V9" s="33">
        <v>28855</v>
      </c>
      <c r="W9" s="33">
        <v>28945</v>
      </c>
      <c r="X9" s="33">
        <v>29036</v>
      </c>
      <c r="Y9" s="33">
        <v>29128</v>
      </c>
      <c r="Z9" s="33">
        <v>29220</v>
      </c>
      <c r="AA9" s="33">
        <v>29311</v>
      </c>
      <c r="AB9" s="33">
        <v>29402</v>
      </c>
      <c r="AC9" s="33">
        <v>29494</v>
      </c>
      <c r="AD9" s="33">
        <v>29586</v>
      </c>
      <c r="AE9" s="33">
        <v>29676</v>
      </c>
      <c r="AF9" s="33">
        <v>29767</v>
      </c>
      <c r="AG9" s="33">
        <v>29859</v>
      </c>
      <c r="AH9" s="33">
        <v>29951</v>
      </c>
      <c r="AI9" s="33">
        <v>30041</v>
      </c>
      <c r="AJ9" s="33">
        <v>30132</v>
      </c>
      <c r="AK9" s="33">
        <v>30224</v>
      </c>
      <c r="AL9" s="33">
        <v>30316</v>
      </c>
      <c r="AM9" s="33">
        <v>30406</v>
      </c>
      <c r="AN9" s="33">
        <v>30497</v>
      </c>
      <c r="AO9" s="33">
        <v>30589</v>
      </c>
      <c r="AP9" s="33">
        <v>30681</v>
      </c>
      <c r="AQ9" s="33">
        <v>30772</v>
      </c>
      <c r="AR9" s="33">
        <v>30863</v>
      </c>
      <c r="AS9" s="33">
        <v>30955</v>
      </c>
      <c r="AT9" s="33">
        <v>31047</v>
      </c>
      <c r="AU9" s="33">
        <v>31137</v>
      </c>
      <c r="AV9" s="33">
        <v>31228</v>
      </c>
      <c r="AW9" s="33">
        <v>31320</v>
      </c>
      <c r="AX9" s="33">
        <v>31412</v>
      </c>
      <c r="AY9" s="33">
        <v>31502</v>
      </c>
      <c r="AZ9" s="33">
        <v>31593</v>
      </c>
      <c r="BA9" s="33">
        <v>31685</v>
      </c>
      <c r="BB9" s="33">
        <v>31777</v>
      </c>
      <c r="BC9" s="33">
        <v>31867</v>
      </c>
      <c r="BD9" s="33">
        <v>31958</v>
      </c>
      <c r="BE9" s="33">
        <v>32050</v>
      </c>
      <c r="BF9" s="33">
        <v>32142</v>
      </c>
      <c r="BG9" s="33">
        <v>32233</v>
      </c>
      <c r="BH9" s="33">
        <v>32324</v>
      </c>
      <c r="BI9" s="33">
        <v>32416</v>
      </c>
      <c r="BJ9" s="33">
        <v>32508</v>
      </c>
      <c r="BK9" s="33">
        <v>32598</v>
      </c>
      <c r="BL9" s="33">
        <v>32689</v>
      </c>
      <c r="BM9" s="33">
        <v>32781</v>
      </c>
      <c r="BN9" s="33">
        <v>32873</v>
      </c>
      <c r="BO9" s="33">
        <v>32963</v>
      </c>
      <c r="BP9" s="33">
        <v>33054</v>
      </c>
      <c r="BQ9" s="33">
        <v>33146</v>
      </c>
      <c r="BR9" s="33">
        <v>33238</v>
      </c>
      <c r="BS9" s="33">
        <v>33328</v>
      </c>
      <c r="BT9" s="33">
        <v>33419</v>
      </c>
      <c r="BU9" s="33">
        <v>33511</v>
      </c>
      <c r="BV9" s="33">
        <v>33603</v>
      </c>
      <c r="BW9" s="33">
        <v>33694</v>
      </c>
      <c r="BX9" s="33">
        <v>33785</v>
      </c>
      <c r="BY9" s="33">
        <v>33877</v>
      </c>
      <c r="BZ9" s="33">
        <v>33969</v>
      </c>
      <c r="CA9" s="33">
        <v>34059</v>
      </c>
      <c r="CB9" s="33">
        <v>34150</v>
      </c>
      <c r="CC9" s="33">
        <v>34242</v>
      </c>
      <c r="CD9" s="33">
        <v>34334</v>
      </c>
      <c r="CE9" s="33">
        <v>34424</v>
      </c>
      <c r="CF9" s="33">
        <v>34515</v>
      </c>
      <c r="CG9" s="33">
        <v>34607</v>
      </c>
      <c r="CH9" s="33">
        <v>34699</v>
      </c>
      <c r="CI9" s="33">
        <v>34789</v>
      </c>
      <c r="CJ9" s="33">
        <v>34880</v>
      </c>
      <c r="CK9" s="33">
        <v>34972</v>
      </c>
      <c r="CL9" s="33">
        <v>35064</v>
      </c>
      <c r="CM9" s="33">
        <v>35155</v>
      </c>
      <c r="CN9" s="33">
        <v>35246</v>
      </c>
      <c r="CO9" s="33">
        <v>35338</v>
      </c>
      <c r="CP9" s="33">
        <v>35430</v>
      </c>
      <c r="CQ9" s="33">
        <v>35520</v>
      </c>
      <c r="CR9" s="33">
        <v>35611</v>
      </c>
      <c r="CS9" s="33">
        <v>35703</v>
      </c>
      <c r="CT9" s="33">
        <v>35795</v>
      </c>
      <c r="CU9" s="33">
        <v>35885</v>
      </c>
      <c r="CV9" s="33">
        <v>35976</v>
      </c>
      <c r="CW9" s="33">
        <v>36068</v>
      </c>
      <c r="CX9" s="33">
        <v>36160</v>
      </c>
      <c r="CY9" s="33">
        <v>36250</v>
      </c>
      <c r="CZ9" s="33">
        <v>36341</v>
      </c>
      <c r="DA9" s="33">
        <v>36433</v>
      </c>
      <c r="DB9" s="33">
        <v>36525</v>
      </c>
      <c r="DC9" s="33">
        <v>36616</v>
      </c>
      <c r="DD9" s="33">
        <v>36707</v>
      </c>
      <c r="DE9" s="33">
        <v>36799</v>
      </c>
      <c r="DF9" s="33">
        <v>36891</v>
      </c>
      <c r="DG9" s="33">
        <v>36981</v>
      </c>
      <c r="DH9" s="33">
        <v>37072</v>
      </c>
      <c r="DI9" s="33">
        <v>37164</v>
      </c>
      <c r="DJ9" s="33">
        <v>37256</v>
      </c>
      <c r="DK9" s="33">
        <v>37346</v>
      </c>
      <c r="DL9" s="33">
        <v>37437</v>
      </c>
      <c r="DM9" s="33">
        <v>37529</v>
      </c>
      <c r="DN9" s="33">
        <v>37621</v>
      </c>
      <c r="DO9" s="33">
        <v>37711</v>
      </c>
      <c r="DP9" s="33">
        <v>37802</v>
      </c>
      <c r="DQ9" s="33">
        <v>37894</v>
      </c>
      <c r="DR9" s="33">
        <v>37986</v>
      </c>
      <c r="DS9" s="33">
        <v>38077</v>
      </c>
      <c r="DT9" s="33">
        <v>38168</v>
      </c>
      <c r="DU9" s="33">
        <v>38260</v>
      </c>
      <c r="DV9" s="33">
        <v>38352</v>
      </c>
      <c r="DW9" s="33">
        <v>38442</v>
      </c>
      <c r="DX9" s="33">
        <v>38533</v>
      </c>
      <c r="DY9" s="33">
        <v>38625</v>
      </c>
      <c r="DZ9" s="33">
        <v>38717</v>
      </c>
      <c r="EA9" s="33">
        <v>38807</v>
      </c>
      <c r="EB9" s="33">
        <v>38898</v>
      </c>
      <c r="EC9" s="33">
        <v>38990</v>
      </c>
      <c r="ED9" s="33">
        <v>39082</v>
      </c>
      <c r="EE9" s="33">
        <v>39172</v>
      </c>
      <c r="EF9" s="33">
        <v>39263</v>
      </c>
      <c r="EG9" s="33">
        <v>39355</v>
      </c>
      <c r="EH9" s="33">
        <v>39447</v>
      </c>
      <c r="EI9" s="33">
        <v>39538</v>
      </c>
      <c r="EJ9" s="33">
        <v>39629</v>
      </c>
      <c r="EK9" s="33">
        <v>39721</v>
      </c>
      <c r="EL9" s="33">
        <v>39813</v>
      </c>
      <c r="EM9" s="33">
        <v>39903</v>
      </c>
      <c r="EN9" s="33">
        <v>39994</v>
      </c>
      <c r="EO9" s="33">
        <v>40086</v>
      </c>
      <c r="EP9" s="33">
        <v>40178</v>
      </c>
      <c r="EQ9" s="33">
        <v>40268</v>
      </c>
      <c r="ER9" s="33">
        <v>40359</v>
      </c>
      <c r="ES9" s="33">
        <v>40451</v>
      </c>
      <c r="ET9" s="33">
        <v>40543</v>
      </c>
      <c r="EU9" s="33">
        <v>40633</v>
      </c>
      <c r="EV9" s="33">
        <v>40724</v>
      </c>
      <c r="EW9" s="33">
        <v>40816</v>
      </c>
      <c r="EX9" s="33">
        <v>40908</v>
      </c>
      <c r="EY9" s="33">
        <v>40999</v>
      </c>
      <c r="EZ9" s="33">
        <v>41090</v>
      </c>
      <c r="FA9" s="33">
        <v>41182</v>
      </c>
      <c r="FB9" s="33">
        <v>41274</v>
      </c>
      <c r="FC9" s="33">
        <v>41364</v>
      </c>
      <c r="FD9" s="33">
        <v>41455</v>
      </c>
      <c r="FE9" s="33">
        <v>41547</v>
      </c>
      <c r="FF9" s="33">
        <v>41639</v>
      </c>
      <c r="FG9" s="33">
        <v>41729</v>
      </c>
      <c r="FH9" s="33">
        <v>41820</v>
      </c>
      <c r="FI9" s="33">
        <v>41912</v>
      </c>
      <c r="FJ9" s="33">
        <v>42004</v>
      </c>
      <c r="FK9" s="33">
        <v>42094</v>
      </c>
      <c r="FL9" s="33">
        <v>42185</v>
      </c>
      <c r="FM9" s="33">
        <v>42277</v>
      </c>
      <c r="FN9" s="33">
        <v>42369</v>
      </c>
      <c r="FO9" s="33">
        <v>42460</v>
      </c>
      <c r="FP9" s="33">
        <v>42551</v>
      </c>
      <c r="FQ9" s="33">
        <v>42643</v>
      </c>
      <c r="FR9" s="33">
        <v>42735</v>
      </c>
      <c r="FS9" s="33">
        <v>42825</v>
      </c>
      <c r="FT9" s="33">
        <v>42916</v>
      </c>
      <c r="FU9" s="33">
        <v>43008</v>
      </c>
      <c r="FV9" s="33">
        <v>43100</v>
      </c>
      <c r="FW9" s="33">
        <v>43190</v>
      </c>
      <c r="FX9" s="33">
        <v>43281</v>
      </c>
      <c r="FY9" s="33">
        <v>43373</v>
      </c>
      <c r="FZ9" s="33">
        <v>43465</v>
      </c>
      <c r="GA9" s="33">
        <v>43555</v>
      </c>
      <c r="GB9" s="33">
        <v>43646</v>
      </c>
      <c r="GC9" s="33">
        <v>43738</v>
      </c>
      <c r="GD9" s="33">
        <v>43830</v>
      </c>
      <c r="GE9" s="33">
        <v>43921</v>
      </c>
      <c r="GF9" s="33">
        <v>44012</v>
      </c>
      <c r="GG9" s="33">
        <v>44104</v>
      </c>
      <c r="GH9" s="33">
        <v>44196</v>
      </c>
      <c r="GI9" s="33">
        <v>44286</v>
      </c>
      <c r="GJ9" s="33">
        <v>44377</v>
      </c>
      <c r="GK9" s="33">
        <v>44469</v>
      </c>
      <c r="GL9" s="33">
        <v>44561</v>
      </c>
      <c r="GM9" s="33">
        <v>44651</v>
      </c>
      <c r="GN9" s="33">
        <v>44742</v>
      </c>
      <c r="GO9" s="33">
        <v>44834</v>
      </c>
      <c r="GP9" s="33">
        <v>44926</v>
      </c>
      <c r="GQ9" s="33">
        <v>45016</v>
      </c>
    </row>
    <row r="10" spans="1:39" ht="14.25" customHeight="1">
      <c r="A10" s="62"/>
      <c r="B10" s="117"/>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199" ht="18" customHeight="1">
      <c r="A11" s="65" t="s">
        <v>84</v>
      </c>
      <c r="B11" s="66">
        <v>1</v>
      </c>
      <c r="C11" s="64">
        <v>83.26099062237314</v>
      </c>
      <c r="D11" s="64">
        <v>100.81799593949141</v>
      </c>
      <c r="E11" s="64">
        <v>97.24733979945172</v>
      </c>
      <c r="F11" s="64">
        <v>83.97089374408807</v>
      </c>
      <c r="G11" s="64">
        <v>74.9555556626293</v>
      </c>
      <c r="H11" s="64">
        <v>102.71516044837449</v>
      </c>
      <c r="I11" s="64">
        <v>116.88016186915056</v>
      </c>
      <c r="J11" s="64">
        <v>116.44965244158345</v>
      </c>
      <c r="K11" s="64">
        <v>149.67713774402256</v>
      </c>
      <c r="L11" s="64">
        <v>447.12489237231034</v>
      </c>
      <c r="M11" s="64">
        <v>303.65744114661925</v>
      </c>
      <c r="N11" s="64">
        <v>364.1461399289108</v>
      </c>
      <c r="O11" s="64">
        <v>408.83654813594825</v>
      </c>
      <c r="P11" s="64">
        <v>553.8992814554302</v>
      </c>
      <c r="Q11" s="64">
        <v>596.3592829801757</v>
      </c>
      <c r="R11" s="64">
        <v>517.40726166186</v>
      </c>
      <c r="S11" s="64">
        <v>432.8793196805517</v>
      </c>
      <c r="T11" s="64">
        <v>534.1987731467477</v>
      </c>
      <c r="U11" s="64">
        <v>588.4299392433574</v>
      </c>
      <c r="V11" s="64">
        <v>424.77396829447423</v>
      </c>
      <c r="W11" s="64">
        <v>308.65894890987005</v>
      </c>
      <c r="X11" s="64">
        <v>268.5962673065687</v>
      </c>
      <c r="Y11" s="64">
        <v>314.35176151216143</v>
      </c>
      <c r="Z11" s="64">
        <v>188.77103249170722</v>
      </c>
      <c r="AA11" s="64">
        <v>154.12699540297507</v>
      </c>
      <c r="AB11" s="64">
        <v>296.07495187371615</v>
      </c>
      <c r="AC11" s="64">
        <v>295.24750918277823</v>
      </c>
      <c r="AD11" s="64">
        <v>209.03518064000514</v>
      </c>
      <c r="AE11" s="64">
        <v>212.75772512588748</v>
      </c>
      <c r="AF11" s="64">
        <v>351.28822471671475</v>
      </c>
      <c r="AG11" s="64">
        <v>370.3500568628417</v>
      </c>
      <c r="AH11" s="64">
        <v>270.15779025453605</v>
      </c>
      <c r="AI11" s="64">
        <v>351.50253205586426</v>
      </c>
      <c r="AJ11" s="64">
        <v>551.4631416949147</v>
      </c>
      <c r="AK11" s="64">
        <v>735.0042890642583</v>
      </c>
      <c r="AL11" s="64">
        <v>534.005647700986</v>
      </c>
      <c r="AM11" s="64">
        <v>495.63527081676125</v>
      </c>
      <c r="AN11" s="64">
        <v>568.9441595045321</v>
      </c>
      <c r="AO11" s="64">
        <v>753.0786917373176</v>
      </c>
      <c r="AP11" s="64">
        <v>505.51242764505184</v>
      </c>
      <c r="AQ11" s="64">
        <v>592.0977341474969</v>
      </c>
      <c r="AR11" s="64">
        <v>775.4087626079752</v>
      </c>
      <c r="AS11" s="64">
        <v>847.5380986103778</v>
      </c>
      <c r="AT11" s="64">
        <v>692.9100616130305</v>
      </c>
      <c r="AU11" s="64">
        <v>657.1760498178013</v>
      </c>
      <c r="AV11" s="64">
        <v>1004.1739340968006</v>
      </c>
      <c r="AW11" s="64">
        <v>945.2549229411784</v>
      </c>
      <c r="AX11" s="64">
        <v>1039.997549142305</v>
      </c>
      <c r="AY11" s="64">
        <v>949.698865593247</v>
      </c>
      <c r="AZ11" s="64">
        <v>1250.0000566199767</v>
      </c>
      <c r="BA11" s="64">
        <v>1123.6762905439518</v>
      </c>
      <c r="BB11" s="64">
        <v>1097.12891349808</v>
      </c>
      <c r="BC11" s="64">
        <v>1095.8028693216595</v>
      </c>
      <c r="BD11" s="64">
        <v>1068.2049579858333</v>
      </c>
      <c r="BE11" s="64">
        <v>1090.5223597158492</v>
      </c>
      <c r="BF11" s="64">
        <v>1021.6388893005744</v>
      </c>
      <c r="BG11" s="64">
        <v>1053.2579526424674</v>
      </c>
      <c r="BH11" s="64">
        <v>1333.936347293403</v>
      </c>
      <c r="BI11" s="64">
        <v>1243.3772468145721</v>
      </c>
      <c r="BJ11" s="64">
        <v>1029.2598955477986</v>
      </c>
      <c r="BK11" s="64">
        <v>975.3376774481452</v>
      </c>
      <c r="BL11" s="64">
        <v>1230.3751117964475</v>
      </c>
      <c r="BM11" s="64">
        <v>1366.6275606110196</v>
      </c>
      <c r="BN11" s="64">
        <v>1242.5338352991762</v>
      </c>
      <c r="BO11" s="64">
        <v>1087.9608651266421</v>
      </c>
      <c r="BP11" s="64">
        <v>1351.6151114010645</v>
      </c>
      <c r="BQ11" s="64">
        <v>1232.0742722831176</v>
      </c>
      <c r="BR11" s="64">
        <v>1151.8049579066437</v>
      </c>
      <c r="BS11" s="64">
        <v>1100.9392768217926</v>
      </c>
      <c r="BT11" s="64">
        <v>1527.066643454464</v>
      </c>
      <c r="BU11" s="64">
        <v>1526.1598320328262</v>
      </c>
      <c r="BV11" s="64">
        <v>1175.8550748766872</v>
      </c>
      <c r="BW11" s="64">
        <v>1104.2282902622599</v>
      </c>
      <c r="BX11" s="64">
        <v>1742.4402826297437</v>
      </c>
      <c r="BY11" s="64">
        <v>1467.273615594679</v>
      </c>
      <c r="BZ11" s="64">
        <v>1158.9992523009078</v>
      </c>
      <c r="CA11" s="64">
        <v>1178.2753813489996</v>
      </c>
      <c r="CB11" s="64">
        <v>1446.685905218525</v>
      </c>
      <c r="CC11" s="64">
        <v>1307.4461768755677</v>
      </c>
      <c r="CD11" s="64">
        <v>1359.0916537256426</v>
      </c>
      <c r="CE11" s="64">
        <v>1174.5402018881068</v>
      </c>
      <c r="CF11" s="64">
        <v>1444.13918683502</v>
      </c>
      <c r="CG11" s="64">
        <v>1227.8585523640563</v>
      </c>
      <c r="CH11" s="64">
        <v>1076.8526937046515</v>
      </c>
      <c r="CI11" s="64">
        <v>1006.4602050154497</v>
      </c>
      <c r="CJ11" s="64">
        <v>1127.3295224153082</v>
      </c>
      <c r="CK11" s="64">
        <v>1410.9537126603536</v>
      </c>
      <c r="CL11" s="64">
        <v>1034.4625363188602</v>
      </c>
      <c r="CM11" s="64">
        <v>1092.526622692274</v>
      </c>
      <c r="CN11" s="64">
        <v>1464.0719939235887</v>
      </c>
      <c r="CO11" s="64">
        <v>1666.4221659561517</v>
      </c>
      <c r="CP11" s="64">
        <v>1142.8204968271177</v>
      </c>
      <c r="CQ11" s="64">
        <v>1439.473596739367</v>
      </c>
      <c r="CR11" s="64">
        <v>1644.286650374841</v>
      </c>
      <c r="CS11" s="64">
        <v>1453.945992383214</v>
      </c>
      <c r="CT11" s="64">
        <v>1236.6225443733488</v>
      </c>
      <c r="CU11" s="64">
        <v>962.6469081890218</v>
      </c>
      <c r="CV11" s="64">
        <v>1329.1126031999106</v>
      </c>
      <c r="CW11" s="64">
        <v>1406.689617554179</v>
      </c>
      <c r="CX11" s="64">
        <v>1422.756022501086</v>
      </c>
      <c r="CY11" s="64">
        <v>1423.316027662184</v>
      </c>
      <c r="CZ11" s="64">
        <v>1352.618277481111</v>
      </c>
      <c r="DA11" s="64">
        <v>1645.6399503827895</v>
      </c>
      <c r="DB11" s="64">
        <v>1465.3830376362785</v>
      </c>
      <c r="DC11" s="64">
        <v>1456.2736769295855</v>
      </c>
      <c r="DD11" s="64">
        <v>1571.0387607459845</v>
      </c>
      <c r="DE11" s="64">
        <v>1658.0234503381275</v>
      </c>
      <c r="DF11" s="64">
        <v>1513.559686269638</v>
      </c>
      <c r="DG11" s="64">
        <v>1421.245790150257</v>
      </c>
      <c r="DH11" s="64">
        <v>1600.04278037756</v>
      </c>
      <c r="DI11" s="64">
        <v>1765.7170294403213</v>
      </c>
      <c r="DJ11" s="64">
        <v>1447.1396115775497</v>
      </c>
      <c r="DK11" s="64">
        <v>1316.8082191244328</v>
      </c>
      <c r="DL11" s="64">
        <v>1685.6665022334928</v>
      </c>
      <c r="DM11" s="64">
        <v>1539.6999754833007</v>
      </c>
      <c r="DN11" s="64">
        <v>1344.5290621991728</v>
      </c>
      <c r="DO11" s="64">
        <v>1205.7716472634725</v>
      </c>
      <c r="DP11" s="64">
        <v>1170.0133052904844</v>
      </c>
      <c r="DQ11" s="64">
        <v>1265.7752092162789</v>
      </c>
      <c r="DR11" s="64">
        <v>879.1780687181111</v>
      </c>
      <c r="DS11" s="64">
        <v>987.6993972847301</v>
      </c>
      <c r="DT11" s="64">
        <v>1005.6007955185682</v>
      </c>
      <c r="DU11" s="64">
        <v>1086.565152323165</v>
      </c>
      <c r="DV11" s="64">
        <v>1031.9982236284998</v>
      </c>
      <c r="DW11" s="64">
        <v>894.8617338904962</v>
      </c>
      <c r="DX11" s="64">
        <v>1039.5175536108409</v>
      </c>
      <c r="DY11" s="64">
        <v>1136.5582669692337</v>
      </c>
      <c r="DZ11" s="64">
        <v>905.5753013289767</v>
      </c>
      <c r="EA11" s="64">
        <v>942.560728079082</v>
      </c>
      <c r="EB11" s="64">
        <v>1030.2954639670374</v>
      </c>
      <c r="EC11" s="64">
        <v>996.433455232466</v>
      </c>
      <c r="ED11" s="64">
        <v>856.6232609277997</v>
      </c>
      <c r="EE11" s="64">
        <v>892.5890077078855</v>
      </c>
      <c r="EF11" s="64">
        <v>1172.7617912960493</v>
      </c>
      <c r="EG11" s="64">
        <v>1202.7853849763103</v>
      </c>
      <c r="EH11" s="64">
        <v>996.5119505871279</v>
      </c>
      <c r="EI11" s="64">
        <v>951.4630641157836</v>
      </c>
      <c r="EJ11" s="64">
        <v>1144.9560283867065</v>
      </c>
      <c r="EK11" s="64">
        <v>1101.687396279399</v>
      </c>
      <c r="EL11" s="64">
        <v>963.5926738474748</v>
      </c>
      <c r="EM11" s="64">
        <v>996.3520204934628</v>
      </c>
      <c r="EN11" s="64">
        <v>1098.2587459718773</v>
      </c>
      <c r="EO11" s="64">
        <v>1109.9297411333707</v>
      </c>
      <c r="EP11" s="64">
        <v>1119.0398696540915</v>
      </c>
      <c r="EQ11" s="64">
        <v>1087.0272844023848</v>
      </c>
      <c r="ER11" s="64">
        <v>1165.212320072329</v>
      </c>
      <c r="ES11" s="64">
        <v>1252.490420713902</v>
      </c>
      <c r="ET11" s="64">
        <v>1116.1698006399154</v>
      </c>
      <c r="EU11" s="64">
        <v>902.6391867858065</v>
      </c>
      <c r="EV11" s="64">
        <v>1028.550420089637</v>
      </c>
      <c r="EW11" s="64">
        <v>1194.0482987034632</v>
      </c>
      <c r="EX11" s="64">
        <v>976.7466658354392</v>
      </c>
      <c r="EY11" s="64">
        <v>941.1421680456629</v>
      </c>
      <c r="EZ11" s="64">
        <v>1125.120240245718</v>
      </c>
      <c r="FA11" s="64">
        <v>1228.7838836512822</v>
      </c>
      <c r="FB11" s="64">
        <v>1025.8595706571566</v>
      </c>
      <c r="FC11" s="64">
        <v>1056.4853540700371</v>
      </c>
      <c r="FD11" s="64">
        <v>1196.4160063954055</v>
      </c>
      <c r="FE11" s="64">
        <v>1211.705686371883</v>
      </c>
      <c r="FF11" s="64">
        <v>1076.304101447487</v>
      </c>
      <c r="FG11" s="64">
        <v>1152.4912677680927</v>
      </c>
      <c r="FH11" s="64">
        <v>1292.2537428807113</v>
      </c>
      <c r="FI11" s="64">
        <v>1390.0829615853788</v>
      </c>
      <c r="FJ11" s="64">
        <v>1239.961330430208</v>
      </c>
      <c r="FK11" s="64">
        <v>1188.7908112120545</v>
      </c>
      <c r="FL11" s="64">
        <v>1245.052377525854</v>
      </c>
      <c r="FM11" s="64">
        <v>1284.7675733699457</v>
      </c>
      <c r="FN11" s="64">
        <v>1089.3226265083188</v>
      </c>
      <c r="FO11" s="64">
        <v>1149.9316785656245</v>
      </c>
      <c r="FP11" s="64">
        <v>1285.4833148240677</v>
      </c>
      <c r="FQ11" s="64">
        <v>1314.772916336626</v>
      </c>
      <c r="FR11" s="64">
        <v>1153.4530838994183</v>
      </c>
      <c r="FS11" s="64">
        <v>1110.062150092984</v>
      </c>
      <c r="FT11" s="64">
        <v>1111.0693359588338</v>
      </c>
      <c r="FU11" s="64">
        <v>1344.5797321137431</v>
      </c>
      <c r="FV11" s="64">
        <v>1279.2583987330618</v>
      </c>
      <c r="FW11" s="64">
        <v>1125.2496471662935</v>
      </c>
      <c r="FX11" s="64">
        <v>974.8653052803987</v>
      </c>
      <c r="FY11" s="64">
        <v>1177.8448420503892</v>
      </c>
      <c r="FZ11" s="64">
        <v>1006.1619502895294</v>
      </c>
      <c r="GA11" s="64">
        <v>1017.1983743090952</v>
      </c>
      <c r="GB11" s="64">
        <v>1082.790225931372</v>
      </c>
      <c r="GC11" s="64">
        <v>1241.9118383821005</v>
      </c>
      <c r="GD11" s="64">
        <v>1142.86958346854</v>
      </c>
      <c r="GE11" s="64">
        <v>1072.7415301017743</v>
      </c>
      <c r="GF11" s="64">
        <v>1136.2900156796156</v>
      </c>
      <c r="GG11" s="64">
        <v>1145.278079396099</v>
      </c>
      <c r="GH11" s="64">
        <v>1063.2817695830588</v>
      </c>
      <c r="GI11" s="64">
        <v>954.0937186212236</v>
      </c>
      <c r="GJ11" s="64">
        <v>949.0795568749569</v>
      </c>
      <c r="GK11" s="64">
        <v>958.1477128139379</v>
      </c>
      <c r="GL11" s="64">
        <v>995.6754059751975</v>
      </c>
      <c r="GM11" s="64">
        <v>964.1444595886948</v>
      </c>
      <c r="GN11" s="64">
        <v>855.7799148631967</v>
      </c>
      <c r="GO11" s="64">
        <v>864.0752516619082</v>
      </c>
      <c r="GP11" s="64">
        <v>833.8098674913128</v>
      </c>
      <c r="GQ11" s="64">
        <v>898.574689191357</v>
      </c>
    </row>
    <row r="12" spans="1:199" ht="14.25" customHeight="1">
      <c r="A12" s="67"/>
      <c r="B12" s="66"/>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row>
    <row r="13" spans="1:202" ht="14.25" customHeight="1">
      <c r="A13" s="67" t="s">
        <v>12</v>
      </c>
      <c r="B13" s="66"/>
      <c r="C13" s="64">
        <v>115.409572430352</v>
      </c>
      <c r="D13" s="64">
        <v>134.792967595308</v>
      </c>
      <c r="E13" s="64">
        <v>137.721675953079</v>
      </c>
      <c r="F13" s="64">
        <v>127.33549186217</v>
      </c>
      <c r="G13" s="64">
        <v>112.482735077377</v>
      </c>
      <c r="H13" s="64">
        <v>146.439081540162</v>
      </c>
      <c r="I13" s="64">
        <v>154.21161761238</v>
      </c>
      <c r="J13" s="64">
        <v>152.816133161385</v>
      </c>
      <c r="K13" s="64">
        <v>187.364921508588</v>
      </c>
      <c r="L13" s="64">
        <v>533.786272367438</v>
      </c>
      <c r="M13" s="64">
        <v>356.025544286781</v>
      </c>
      <c r="N13" s="64">
        <v>424.763677520538</v>
      </c>
      <c r="O13" s="64">
        <v>461.224408239154</v>
      </c>
      <c r="P13" s="64">
        <v>623.349449726577</v>
      </c>
      <c r="Q13" s="64">
        <v>680.162701822822</v>
      </c>
      <c r="R13" s="64">
        <v>581.318520597885</v>
      </c>
      <c r="S13" s="64">
        <v>486.46766928702</v>
      </c>
      <c r="T13" s="64">
        <v>587.274050603291</v>
      </c>
      <c r="U13" s="64">
        <v>639.934888080439</v>
      </c>
      <c r="V13" s="64">
        <v>461.373149213894</v>
      </c>
      <c r="W13" s="64">
        <v>338.34197492823</v>
      </c>
      <c r="X13" s="64">
        <v>381.825547326954</v>
      </c>
      <c r="Y13" s="64">
        <v>548.473448220096</v>
      </c>
      <c r="Z13" s="64">
        <v>234.878032440191</v>
      </c>
      <c r="AA13" s="64">
        <v>189.541761044547</v>
      </c>
      <c r="AB13" s="64">
        <v>362.330969493088</v>
      </c>
      <c r="AC13" s="64">
        <v>410.35852030722</v>
      </c>
      <c r="AD13" s="64">
        <v>344.085937112135</v>
      </c>
      <c r="AE13" s="64">
        <v>335.437270650852</v>
      </c>
      <c r="AF13" s="64">
        <v>495.927433090024</v>
      </c>
      <c r="AG13" s="64">
        <v>518.577220194647</v>
      </c>
      <c r="AH13" s="64">
        <v>371.977767639903</v>
      </c>
      <c r="AI13" s="64">
        <v>489.172614840989</v>
      </c>
      <c r="AJ13" s="64">
        <v>694.866872791519</v>
      </c>
      <c r="AK13" s="64">
        <v>942.611277974087</v>
      </c>
      <c r="AL13" s="64">
        <v>723.170347467609</v>
      </c>
      <c r="AM13" s="64">
        <v>674.513337216074</v>
      </c>
      <c r="AN13" s="64">
        <v>730.395777518928</v>
      </c>
      <c r="AO13" s="64">
        <v>965.820180547466</v>
      </c>
      <c r="AP13" s="64">
        <v>720.673849737915</v>
      </c>
      <c r="AQ13" s="64">
        <v>807.729718309859</v>
      </c>
      <c r="AR13" s="64">
        <v>1009.53284507042</v>
      </c>
      <c r="AS13" s="64">
        <v>1009.9881971831</v>
      </c>
      <c r="AT13" s="64">
        <v>921.230225915493</v>
      </c>
      <c r="AU13" s="64">
        <v>859.345903448276</v>
      </c>
      <c r="AV13" s="64">
        <v>1255.30082758621</v>
      </c>
      <c r="AW13" s="64">
        <v>1234.37817931034</v>
      </c>
      <c r="AX13" s="64">
        <v>1287.45823448276</v>
      </c>
      <c r="AY13" s="64">
        <v>1145.47113457893</v>
      </c>
      <c r="AZ13" s="64">
        <v>1488.50165177363</v>
      </c>
      <c r="BA13" s="64">
        <v>1331.7140806932</v>
      </c>
      <c r="BB13" s="64">
        <v>1301.81708637964</v>
      </c>
      <c r="BC13" s="64">
        <v>1301.91860151188</v>
      </c>
      <c r="BD13" s="64">
        <v>1264.67427105832</v>
      </c>
      <c r="BE13" s="64">
        <v>1300.39662526998</v>
      </c>
      <c r="BF13" s="64">
        <v>1224.7342062635</v>
      </c>
      <c r="BG13" s="64">
        <v>1271.57119697379</v>
      </c>
      <c r="BH13" s="64">
        <v>1578.51691975142</v>
      </c>
      <c r="BI13" s="64">
        <v>1516.53126182113</v>
      </c>
      <c r="BJ13" s="64">
        <v>1284.69009186706</v>
      </c>
      <c r="BK13" s="64">
        <v>1219.37804878049</v>
      </c>
      <c r="BL13" s="64">
        <v>1521.53200542005</v>
      </c>
      <c r="BM13" s="64">
        <v>1651.56842818428</v>
      </c>
      <c r="BN13" s="64">
        <v>1524.12278048781</v>
      </c>
      <c r="BO13" s="64">
        <v>1324.55099209594</v>
      </c>
      <c r="BP13" s="64">
        <v>1636.48678113927</v>
      </c>
      <c r="BQ13" s="64">
        <v>1514.67200327065</v>
      </c>
      <c r="BR13" s="64">
        <v>1417.87135459253</v>
      </c>
      <c r="BS13" s="64">
        <v>1355.15247442632</v>
      </c>
      <c r="BT13" s="64">
        <v>1759.38184406967</v>
      </c>
      <c r="BU13" s="64">
        <v>1755.75643350843</v>
      </c>
      <c r="BV13" s="64">
        <v>1418.57785457562</v>
      </c>
      <c r="BW13" s="64">
        <v>1345.29857984995</v>
      </c>
      <c r="BX13" s="64">
        <v>2018.28995176849</v>
      </c>
      <c r="BY13" s="64">
        <v>1729.68979099678</v>
      </c>
      <c r="BZ13" s="64">
        <v>1405.66331725616</v>
      </c>
      <c r="CA13" s="64">
        <v>1415.43844924061</v>
      </c>
      <c r="CB13" s="64">
        <v>1698.89483080203</v>
      </c>
      <c r="CC13" s="64">
        <v>1564.8450039968</v>
      </c>
      <c r="CD13" s="64">
        <v>1620.12704236611</v>
      </c>
      <c r="CE13" s="64">
        <v>1418.23411513859</v>
      </c>
      <c r="CF13" s="64">
        <v>1753.99629530917</v>
      </c>
      <c r="CG13" s="64">
        <v>1525.71124733475</v>
      </c>
      <c r="CH13" s="64">
        <v>1355.85098614072</v>
      </c>
      <c r="CI13" s="64">
        <v>1233.43410404624</v>
      </c>
      <c r="CJ13" s="64">
        <v>1330.37088807147</v>
      </c>
      <c r="CK13" s="64">
        <v>1619.4689963216</v>
      </c>
      <c r="CL13" s="64">
        <v>1236.62430373095</v>
      </c>
      <c r="CM13" s="64">
        <v>1327.76228321207</v>
      </c>
      <c r="CN13" s="64">
        <v>1748.72555726219</v>
      </c>
      <c r="CO13" s="64">
        <v>1987.42265211533</v>
      </c>
      <c r="CP13" s="64">
        <v>1457.98962543789</v>
      </c>
      <c r="CQ13" s="64">
        <v>1689.50322444505</v>
      </c>
      <c r="CR13" s="64">
        <v>1893.64615890633</v>
      </c>
      <c r="CS13" s="64">
        <v>1731.68021586356</v>
      </c>
      <c r="CT13" s="64">
        <v>1486.1582837033</v>
      </c>
      <c r="CU13" s="64">
        <v>1193.62646067107</v>
      </c>
      <c r="CV13" s="64">
        <v>1597.84181930693</v>
      </c>
      <c r="CW13" s="64">
        <v>1687.86162447745</v>
      </c>
      <c r="CX13" s="64">
        <v>1678.01443894389</v>
      </c>
      <c r="CY13" s="64">
        <v>1652.4475396612</v>
      </c>
      <c r="CZ13" s="64">
        <v>1583.24054853455</v>
      </c>
      <c r="DA13" s="64">
        <v>1909.1652863673</v>
      </c>
      <c r="DB13" s="64">
        <v>1647.56542081205</v>
      </c>
      <c r="DC13" s="64">
        <v>1613.67851573004</v>
      </c>
      <c r="DD13" s="64">
        <v>1707.21253025007</v>
      </c>
      <c r="DE13" s="64">
        <v>1804.15353589675</v>
      </c>
      <c r="DF13" s="64">
        <v>1685.28574885722</v>
      </c>
      <c r="DG13" s="64">
        <v>1573.92188786008</v>
      </c>
      <c r="DH13" s="64">
        <v>1750.05600051441</v>
      </c>
      <c r="DI13" s="64">
        <v>1913.19448919752</v>
      </c>
      <c r="DJ13" s="64">
        <v>1561.1521090535</v>
      </c>
      <c r="DK13" s="64">
        <v>1421.02677567706</v>
      </c>
      <c r="DL13" s="64">
        <v>1809.28474706183</v>
      </c>
      <c r="DM13" s="64">
        <v>1657.28063362289</v>
      </c>
      <c r="DN13" s="64">
        <v>1443.67089933572</v>
      </c>
      <c r="DO13" s="64">
        <v>1289.66790986791</v>
      </c>
      <c r="DP13" s="64">
        <v>1264.15744625745</v>
      </c>
      <c r="DQ13" s="64">
        <v>1367.7717948718</v>
      </c>
      <c r="DR13" s="64">
        <v>958.925796425796</v>
      </c>
      <c r="DS13" s="64">
        <v>1071.50047531027</v>
      </c>
      <c r="DT13" s="64">
        <v>1093.34644837602</v>
      </c>
      <c r="DU13" s="64">
        <v>1192.2444151043</v>
      </c>
      <c r="DV13" s="64">
        <v>1127.22640612622</v>
      </c>
      <c r="DW13" s="64">
        <v>984.488836953533</v>
      </c>
      <c r="DX13" s="64">
        <v>1145.6688754468</v>
      </c>
      <c r="DY13" s="64">
        <v>1236.22045642013</v>
      </c>
      <c r="DZ13" s="64">
        <v>1000.31597470443</v>
      </c>
      <c r="EA13" s="64">
        <v>1050.89750064416</v>
      </c>
      <c r="EB13" s="64">
        <v>1127.87799536202</v>
      </c>
      <c r="EC13" s="64">
        <v>1089.66650347848</v>
      </c>
      <c r="ED13" s="64">
        <v>937.667972172121</v>
      </c>
      <c r="EE13" s="64">
        <v>966.08640020763</v>
      </c>
      <c r="EF13" s="64">
        <v>1266.45533350636</v>
      </c>
      <c r="EG13" s="64">
        <v>1326.64253828186</v>
      </c>
      <c r="EH13" s="64">
        <v>1115.60807163249</v>
      </c>
      <c r="EI13" s="64">
        <v>1076.30616987179</v>
      </c>
      <c r="EJ13" s="64">
        <v>1276.58108974359</v>
      </c>
      <c r="EK13" s="64">
        <v>1219.45504807692</v>
      </c>
      <c r="EL13" s="64">
        <v>1061.79289529915</v>
      </c>
      <c r="EM13" s="64">
        <v>1102.50171904378</v>
      </c>
      <c r="EN13" s="64">
        <v>1220.26479720655</v>
      </c>
      <c r="EO13" s="64">
        <v>1272.23789954338</v>
      </c>
      <c r="EP13" s="64">
        <v>1303.70558689229</v>
      </c>
      <c r="EQ13" s="64">
        <v>1235.50894637564</v>
      </c>
      <c r="ER13" s="64">
        <v>1317.40045809755</v>
      </c>
      <c r="ES13" s="64">
        <v>1416.20282942603</v>
      </c>
      <c r="ET13" s="64">
        <v>1276.9223659391</v>
      </c>
      <c r="EU13" s="64">
        <v>1043.2562845177</v>
      </c>
      <c r="EV13" s="64">
        <v>1178.60281275331</v>
      </c>
      <c r="EW13" s="64">
        <v>1388.43211645501</v>
      </c>
      <c r="EX13" s="64">
        <v>1149.50376763037</v>
      </c>
      <c r="EY13" s="64">
        <v>1113.40501972646</v>
      </c>
      <c r="EZ13" s="64">
        <v>1308.72713308785</v>
      </c>
      <c r="FA13" s="64">
        <v>1382.08293266702</v>
      </c>
      <c r="FB13" s="64">
        <v>1151.0515176223</v>
      </c>
      <c r="FC13" s="64">
        <v>1203.18029635893</v>
      </c>
      <c r="FD13" s="64">
        <v>1416.11550122777</v>
      </c>
      <c r="FE13" s="64">
        <v>1394.79679257338</v>
      </c>
      <c r="FF13" s="64">
        <v>1233.3050010049</v>
      </c>
      <c r="FG13" s="64">
        <v>1377.32078858071</v>
      </c>
      <c r="FH13" s="64">
        <v>1543.10971165078</v>
      </c>
      <c r="FI13" s="64">
        <v>1652.74856638632</v>
      </c>
      <c r="FJ13" s="64">
        <v>1431.51534406873</v>
      </c>
      <c r="FK13" s="64">
        <v>1370.78796192248</v>
      </c>
      <c r="FL13" s="64">
        <v>1486.9348341392</v>
      </c>
      <c r="FM13" s="64">
        <v>1544.7852887803</v>
      </c>
      <c r="FN13" s="64">
        <v>1309.16766699724</v>
      </c>
      <c r="FO13" s="64">
        <v>1332.25869660684</v>
      </c>
      <c r="FP13" s="64">
        <v>1482.22696278998</v>
      </c>
      <c r="FQ13" s="64">
        <v>1510.65556718059</v>
      </c>
      <c r="FR13" s="64">
        <v>1355.09208862858</v>
      </c>
      <c r="FS13" s="64">
        <v>1322.47947554486</v>
      </c>
      <c r="FT13" s="64">
        <v>1327.92335959558</v>
      </c>
      <c r="FU13" s="64">
        <v>1479.62120019209</v>
      </c>
      <c r="FV13" s="64">
        <v>1418.41378975227</v>
      </c>
      <c r="FW13" s="64">
        <v>1274.65062088102</v>
      </c>
      <c r="FX13" s="64">
        <v>1108.72314264179</v>
      </c>
      <c r="FY13" s="64">
        <v>1297.15751873004</v>
      </c>
      <c r="FZ13" s="64">
        <v>1108.68408311513</v>
      </c>
      <c r="GA13" s="64">
        <v>1124.07186650914</v>
      </c>
      <c r="GB13" s="64">
        <v>1197.08460859817</v>
      </c>
      <c r="GC13" s="64">
        <v>1355.23296245926</v>
      </c>
      <c r="GD13" s="64">
        <v>1233.11618038263</v>
      </c>
      <c r="GE13" s="64">
        <v>1172.74142350284</v>
      </c>
      <c r="GF13" s="64">
        <v>1234.86208159176</v>
      </c>
      <c r="GG13" s="64">
        <v>1229.39943902242</v>
      </c>
      <c r="GH13" s="64">
        <v>1144.11066524973</v>
      </c>
      <c r="GI13" s="64">
        <v>1030.92080768677</v>
      </c>
      <c r="GJ13" s="64">
        <v>1026.71568865999</v>
      </c>
      <c r="GK13" s="64">
        <v>1036.03746414339</v>
      </c>
      <c r="GL13" s="64">
        <v>1085.52222936978</v>
      </c>
      <c r="GM13" s="64">
        <v>1047.06882221985</v>
      </c>
      <c r="GN13" s="64">
        <v>931.699278914032</v>
      </c>
      <c r="GO13" s="64">
        <v>938.138200901974</v>
      </c>
      <c r="GP13" s="64">
        <v>897.60621920565</v>
      </c>
      <c r="GQ13" s="64">
        <v>967.061467531356</v>
      </c>
      <c r="GS13" s="121"/>
      <c r="GT13" s="121"/>
    </row>
    <row r="14" spans="1:199" ht="14.25">
      <c r="A14" s="67"/>
      <c r="B14" s="66"/>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row>
    <row r="15" spans="1:199" ht="14.25">
      <c r="A15" s="54" t="s">
        <v>9</v>
      </c>
      <c r="B15" s="113"/>
      <c r="C15" s="70">
        <v>0</v>
      </c>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24.3065869431644</v>
      </c>
      <c r="AC15" s="70">
        <v>61.9468212596006</v>
      </c>
      <c r="AD15" s="70">
        <v>79.985470906298</v>
      </c>
      <c r="AE15" s="70">
        <v>80.8289718673966</v>
      </c>
      <c r="AF15" s="70">
        <v>98.4054440389294</v>
      </c>
      <c r="AG15" s="70">
        <v>96.2154197080292</v>
      </c>
      <c r="AH15" s="70">
        <v>61.492001216545</v>
      </c>
      <c r="AI15" s="70">
        <v>94.8926972909305</v>
      </c>
      <c r="AJ15" s="70">
        <v>93.8317137809187</v>
      </c>
      <c r="AK15" s="70">
        <v>145.826060070671</v>
      </c>
      <c r="AL15" s="70">
        <v>140.85035335689</v>
      </c>
      <c r="AM15" s="70">
        <v>131.574228305183</v>
      </c>
      <c r="AN15" s="70">
        <v>106.042312172394</v>
      </c>
      <c r="AO15" s="70">
        <v>151.615171811299</v>
      </c>
      <c r="AP15" s="70">
        <v>159.587652882935</v>
      </c>
      <c r="AQ15" s="70">
        <v>152.787295774648</v>
      </c>
      <c r="AR15" s="70">
        <v>161.579070422535</v>
      </c>
      <c r="AS15" s="70">
        <v>89.4867605633803</v>
      </c>
      <c r="AT15" s="70">
        <v>159.756028169014</v>
      </c>
      <c r="AU15" s="70">
        <v>139.421406896552</v>
      </c>
      <c r="AV15" s="70">
        <v>165.311668965517</v>
      </c>
      <c r="AW15" s="70">
        <v>170.726868965517</v>
      </c>
      <c r="AX15" s="70">
        <v>166.544027586207</v>
      </c>
      <c r="AY15" s="70">
        <v>121.647278635256</v>
      </c>
      <c r="AZ15" s="70">
        <v>147.027836447333</v>
      </c>
      <c r="BA15" s="70">
        <v>133.03406444625</v>
      </c>
      <c r="BB15" s="70">
        <v>131.741917140536</v>
      </c>
      <c r="BC15" s="70">
        <v>137.115415766739</v>
      </c>
      <c r="BD15" s="70">
        <v>125.607586393089</v>
      </c>
      <c r="BE15" s="70">
        <v>133.794060475162</v>
      </c>
      <c r="BF15" s="70">
        <v>133.463606911447</v>
      </c>
      <c r="BG15" s="70">
        <v>149.658821940016</v>
      </c>
      <c r="BH15" s="70">
        <v>164.731315860578</v>
      </c>
      <c r="BI15" s="70">
        <v>191.448581464469</v>
      </c>
      <c r="BJ15" s="70">
        <v>183.903026209133</v>
      </c>
      <c r="BK15" s="70">
        <v>178.75081300813</v>
      </c>
      <c r="BL15" s="70">
        <v>215.273414634146</v>
      </c>
      <c r="BM15" s="70">
        <v>206.327588075881</v>
      </c>
      <c r="BN15" s="70">
        <v>204.112682926829</v>
      </c>
      <c r="BO15" s="70">
        <v>167.876969201417</v>
      </c>
      <c r="BP15" s="70">
        <v>199.889452166803</v>
      </c>
      <c r="BQ15" s="70">
        <v>208.342218588171</v>
      </c>
      <c r="BR15" s="70">
        <v>184.250313436904</v>
      </c>
      <c r="BS15" s="70">
        <v>175.400138236107</v>
      </c>
      <c r="BT15" s="70">
        <v>142.950843240254</v>
      </c>
      <c r="BU15" s="70">
        <v>136.780342825546</v>
      </c>
      <c r="BV15" s="70">
        <v>156.289494055847</v>
      </c>
      <c r="BW15" s="70">
        <v>165.527572347267</v>
      </c>
      <c r="BX15" s="70">
        <v>169.828563772776</v>
      </c>
      <c r="BY15" s="70">
        <v>170.638263665595</v>
      </c>
      <c r="BZ15" s="70">
        <v>167.81921221865</v>
      </c>
      <c r="CA15" s="70">
        <v>158.412070343725</v>
      </c>
      <c r="CB15" s="70">
        <v>162.430242472688</v>
      </c>
      <c r="CC15" s="70">
        <v>169.43034905409</v>
      </c>
      <c r="CD15" s="70">
        <v>170.273621103118</v>
      </c>
      <c r="CE15" s="70">
        <v>163.969402985075</v>
      </c>
      <c r="CF15" s="70">
        <v>206.872974413646</v>
      </c>
      <c r="CG15" s="70">
        <v>198.212713219616</v>
      </c>
      <c r="CH15" s="70">
        <v>194.841231343284</v>
      </c>
      <c r="CI15" s="70">
        <v>151.752548607462</v>
      </c>
      <c r="CJ15" s="70">
        <v>117.771177088807</v>
      </c>
      <c r="CK15" s="70">
        <v>113.51190225959</v>
      </c>
      <c r="CL15" s="70">
        <v>126.90901208618</v>
      </c>
      <c r="CM15" s="70">
        <v>162.337833468068</v>
      </c>
      <c r="CN15" s="70">
        <v>188.338695769334</v>
      </c>
      <c r="CO15" s="70">
        <v>196.715683104285</v>
      </c>
      <c r="CP15" s="70">
        <v>198.187766100781</v>
      </c>
      <c r="CQ15" s="70">
        <v>144.371088251218</v>
      </c>
      <c r="CR15" s="70">
        <v>131.431835408771</v>
      </c>
      <c r="CS15" s="70">
        <v>144.12198159177</v>
      </c>
      <c r="CT15" s="70">
        <v>134.448267460747</v>
      </c>
      <c r="CU15" s="70">
        <v>137.320379537954</v>
      </c>
      <c r="CV15" s="70">
        <v>147.303575357536</v>
      </c>
      <c r="CW15" s="70">
        <v>158.559460946095</v>
      </c>
      <c r="CX15" s="70">
        <v>137.655748074807</v>
      </c>
      <c r="CY15" s="70">
        <v>130.058107018016</v>
      </c>
      <c r="CZ15" s="70">
        <v>122.970825490723</v>
      </c>
      <c r="DA15" s="70">
        <v>143.176310836246</v>
      </c>
      <c r="DB15" s="70">
        <v>80.7313256251681</v>
      </c>
      <c r="DC15" s="70">
        <v>66.3586716859371</v>
      </c>
      <c r="DD15" s="70">
        <v>27.5539392309761</v>
      </c>
      <c r="DE15" s="70">
        <v>28.7385049744555</v>
      </c>
      <c r="DF15" s="70">
        <v>61.6344985211078</v>
      </c>
      <c r="DG15" s="70">
        <v>46.490329218107</v>
      </c>
      <c r="DH15" s="70">
        <v>23.8131687242798</v>
      </c>
      <c r="DI15" s="70">
        <v>11.5637860082305</v>
      </c>
      <c r="DJ15" s="70">
        <v>10.5436985596708</v>
      </c>
      <c r="DK15" s="70">
        <v>11.8195963208993</v>
      </c>
      <c r="DL15" s="70">
        <v>0.844123658661216</v>
      </c>
      <c r="DM15" s="70">
        <v>0</v>
      </c>
      <c r="DN15" s="70">
        <v>0</v>
      </c>
      <c r="DO15" s="70">
        <v>0.23988603988604</v>
      </c>
      <c r="DP15" s="70">
        <v>0</v>
      </c>
      <c r="DQ15" s="70">
        <v>0</v>
      </c>
      <c r="DR15" s="70">
        <v>0</v>
      </c>
      <c r="DS15" s="70">
        <v>0</v>
      </c>
      <c r="DT15" s="70">
        <v>0</v>
      </c>
      <c r="DU15" s="70">
        <v>0</v>
      </c>
      <c r="DV15" s="70">
        <v>0</v>
      </c>
      <c r="DW15" s="70">
        <v>1.83076711575474</v>
      </c>
      <c r="DX15" s="70">
        <v>4.39208138575749</v>
      </c>
      <c r="DY15" s="70">
        <v>0.577041517734396</v>
      </c>
      <c r="DZ15" s="70">
        <v>7.03057464943635</v>
      </c>
      <c r="EA15" s="70">
        <v>24.693249162587</v>
      </c>
      <c r="EB15" s="70">
        <v>1.28559649574852</v>
      </c>
      <c r="EC15" s="70">
        <v>1.06361762432363</v>
      </c>
      <c r="ED15" s="70">
        <v>13.9876062870394</v>
      </c>
      <c r="EE15" s="70">
        <v>10.464313521931</v>
      </c>
      <c r="EF15" s="70">
        <v>15.6316636387231</v>
      </c>
      <c r="EG15" s="70">
        <v>12.0377627822476</v>
      </c>
      <c r="EH15" s="70">
        <v>9.48518037892551</v>
      </c>
      <c r="EI15" s="70">
        <v>14.1714743589744</v>
      </c>
      <c r="EJ15" s="70">
        <v>16.5739049145299</v>
      </c>
      <c r="EK15" s="70">
        <v>19.7200587606838</v>
      </c>
      <c r="EL15" s="70">
        <v>20.2023771367521</v>
      </c>
      <c r="EM15" s="70">
        <v>25.9709105560032</v>
      </c>
      <c r="EN15" s="70">
        <v>33.2215149073328</v>
      </c>
      <c r="EO15" s="70">
        <v>32.8826484018265</v>
      </c>
      <c r="EP15" s="70">
        <v>41.6798549556809</v>
      </c>
      <c r="EQ15" s="70">
        <v>33.0849366747507</v>
      </c>
      <c r="ER15" s="70">
        <v>30.451306925357</v>
      </c>
      <c r="ES15" s="70">
        <v>24.1738345459445</v>
      </c>
      <c r="ET15" s="70">
        <v>20.378846672056</v>
      </c>
      <c r="EU15" s="70">
        <v>23.0751958930019</v>
      </c>
      <c r="EV15" s="70">
        <v>30.2304512293975</v>
      </c>
      <c r="EW15" s="70">
        <v>38.0485274250203</v>
      </c>
      <c r="EX15" s="70">
        <v>31.963550391786</v>
      </c>
      <c r="EY15" s="70">
        <v>36.5026827985271</v>
      </c>
      <c r="EZ15" s="70">
        <v>38.175381378222</v>
      </c>
      <c r="FA15" s="70">
        <v>11.286165176223</v>
      </c>
      <c r="FB15" s="70">
        <v>11.8483035244608</v>
      </c>
      <c r="FC15" s="70">
        <v>39.7023943805992</v>
      </c>
      <c r="FD15" s="70">
        <v>98.4836561815557</v>
      </c>
      <c r="FE15" s="70">
        <v>76.2472658256565</v>
      </c>
      <c r="FF15" s="70">
        <v>62.7258762137021</v>
      </c>
      <c r="FG15" s="70">
        <v>114.574760250907</v>
      </c>
      <c r="FH15" s="70">
        <v>128.671900407643</v>
      </c>
      <c r="FI15" s="70">
        <v>136.900565116876</v>
      </c>
      <c r="FJ15" s="70">
        <v>77.114346164885</v>
      </c>
      <c r="FK15" s="70">
        <v>67.7545816549695</v>
      </c>
      <c r="FL15" s="70">
        <v>98.5369204211263</v>
      </c>
      <c r="FM15" s="70">
        <v>96.25998716466</v>
      </c>
      <c r="FN15" s="70">
        <v>81.7426747432183</v>
      </c>
      <c r="FO15" s="70">
        <v>45.4798732638585</v>
      </c>
      <c r="FP15" s="70">
        <v>92.3170989066542</v>
      </c>
      <c r="FQ15" s="70">
        <v>72.6158403243243</v>
      </c>
      <c r="FR15" s="70">
        <v>101.193561381106</v>
      </c>
      <c r="FS15" s="70">
        <v>103.472007573362</v>
      </c>
      <c r="FT15" s="70">
        <v>93.4798551192556</v>
      </c>
      <c r="FU15" s="70">
        <v>8.2332709208674</v>
      </c>
      <c r="FV15" s="70">
        <v>10.8623485626283</v>
      </c>
      <c r="FW15" s="70">
        <v>7.55385341184477</v>
      </c>
      <c r="FX15" s="70">
        <v>2.9289813203065</v>
      </c>
      <c r="FY15" s="70">
        <v>0.558336724472036</v>
      </c>
      <c r="FZ15" s="70">
        <v>0.00352658792544279</v>
      </c>
      <c r="GA15" s="70">
        <v>0</v>
      </c>
      <c r="GB15" s="70">
        <v>0.629683870735993</v>
      </c>
      <c r="GC15" s="70">
        <v>0.0260655903128153</v>
      </c>
      <c r="GD15" s="70">
        <v>0.894210493433358</v>
      </c>
      <c r="GE15" s="70">
        <v>4.95681118587286</v>
      </c>
      <c r="GF15" s="70">
        <v>18.2672376387487</v>
      </c>
      <c r="GG15" s="70">
        <v>0.000505092330978809</v>
      </c>
      <c r="GH15" s="70">
        <v>1.82354654069493</v>
      </c>
      <c r="GI15" s="70">
        <v>0</v>
      </c>
      <c r="GJ15" s="70">
        <v>0</v>
      </c>
      <c r="GK15" s="70">
        <v>0</v>
      </c>
      <c r="GL15" s="70">
        <v>5.88550953632694</v>
      </c>
      <c r="GM15" s="70">
        <v>0.0499928525788099</v>
      </c>
      <c r="GN15" s="70">
        <v>0</v>
      </c>
      <c r="GO15" s="70">
        <v>0.127765435393226</v>
      </c>
      <c r="GP15" s="70">
        <v>0</v>
      </c>
      <c r="GQ15" s="70">
        <v>0.35381285606008</v>
      </c>
    </row>
    <row r="16" spans="1:199" ht="14.25">
      <c r="A16" s="54" t="s">
        <v>35</v>
      </c>
      <c r="B16" s="66">
        <v>2</v>
      </c>
      <c r="C16" s="70">
        <v>1.43779325519292</v>
      </c>
      <c r="D16" s="70">
        <v>0.586033724365019</v>
      </c>
      <c r="E16" s="70">
        <v>0.822250733172687</v>
      </c>
      <c r="F16" s="70">
        <v>1.10388563054533</v>
      </c>
      <c r="G16" s="70">
        <v>1.09019896835867</v>
      </c>
      <c r="H16" s="70">
        <v>0.966838614631996</v>
      </c>
      <c r="I16" s="70">
        <v>1.08375092119554</v>
      </c>
      <c r="J16" s="70">
        <v>1.56309312031741</v>
      </c>
      <c r="K16" s="70">
        <v>2.02151278883724</v>
      </c>
      <c r="L16" s="70">
        <v>1.72910387339505</v>
      </c>
      <c r="M16" s="70">
        <v>2.26855384964641</v>
      </c>
      <c r="N16" s="70">
        <v>2.1265353884905</v>
      </c>
      <c r="O16" s="70">
        <v>2.41993749292505</v>
      </c>
      <c r="P16" s="70">
        <v>2.96517378700521</v>
      </c>
      <c r="Q16" s="70">
        <v>2.91539762500133</v>
      </c>
      <c r="R16" s="70">
        <v>3.08420684707133</v>
      </c>
      <c r="S16" s="70">
        <v>3.17685066314111</v>
      </c>
      <c r="T16" s="70">
        <v>3.74869211833489</v>
      </c>
      <c r="U16" s="70">
        <v>4.10759414603964</v>
      </c>
      <c r="V16" s="70">
        <v>3.62409126932835</v>
      </c>
      <c r="W16" s="70">
        <v>4.287242525537</v>
      </c>
      <c r="X16" s="70">
        <v>3.21869395339963</v>
      </c>
      <c r="Y16" s="70">
        <v>3.89896243042261</v>
      </c>
      <c r="Z16" s="70">
        <v>4.62293501706432</v>
      </c>
      <c r="AA16" s="70">
        <v>3.99220757306193</v>
      </c>
      <c r="AB16" s="70">
        <v>2.54340908788177</v>
      </c>
      <c r="AC16" s="70">
        <v>6.26339967743713</v>
      </c>
      <c r="AD16" s="70">
        <v>6.22427033080887</v>
      </c>
      <c r="AE16" s="70">
        <v>6.43695157636353</v>
      </c>
      <c r="AF16" s="70">
        <v>8.05726444386891</v>
      </c>
      <c r="AG16" s="70">
        <v>9.21162957268121</v>
      </c>
      <c r="AH16" s="70">
        <v>8.90257354412609</v>
      </c>
      <c r="AI16" s="70">
        <v>8.51324366900582</v>
      </c>
      <c r="AJ16" s="70">
        <v>8.87191586397767</v>
      </c>
      <c r="AK16" s="70">
        <v>10.020707254941</v>
      </c>
      <c r="AL16" s="70">
        <v>9.77491076780127</v>
      </c>
      <c r="AM16" s="70">
        <v>8.55961590448199</v>
      </c>
      <c r="AN16" s="70">
        <v>10.1181766923222</v>
      </c>
      <c r="AO16" s="70">
        <v>10.9943264717672</v>
      </c>
      <c r="AP16" s="70">
        <v>11.9610412483673</v>
      </c>
      <c r="AQ16" s="70">
        <v>13.4302412046155</v>
      </c>
      <c r="AR16" s="70">
        <v>14.8722860258252</v>
      </c>
      <c r="AS16" s="70">
        <v>14.785085806525</v>
      </c>
      <c r="AT16" s="70">
        <v>20.1005675597583</v>
      </c>
      <c r="AU16" s="70">
        <v>20.2863083231502</v>
      </c>
      <c r="AV16" s="70">
        <v>28.726458250789</v>
      </c>
      <c r="AW16" s="70">
        <v>33.5314223167481</v>
      </c>
      <c r="AX16" s="70">
        <v>34.2658169680411</v>
      </c>
      <c r="AY16" s="70">
        <v>30.0177389315265</v>
      </c>
      <c r="AZ16" s="70">
        <v>35.9433259714165</v>
      </c>
      <c r="BA16" s="70">
        <v>33.9835365343007</v>
      </c>
      <c r="BB16" s="70">
        <v>33.9527653765506</v>
      </c>
      <c r="BC16" s="70">
        <v>31.5839201462137</v>
      </c>
      <c r="BD16" s="70">
        <v>35.0765842257261</v>
      </c>
      <c r="BE16" s="70">
        <v>35.7220334107721</v>
      </c>
      <c r="BF16" s="70">
        <v>33.5918333055283</v>
      </c>
      <c r="BG16" s="70">
        <v>34.694938101655</v>
      </c>
      <c r="BH16" s="70">
        <v>35.4324195927375</v>
      </c>
      <c r="BI16" s="70">
        <v>36.8936670103677</v>
      </c>
      <c r="BJ16" s="70">
        <v>32.6146659625195</v>
      </c>
      <c r="BK16" s="70">
        <v>31.3238401670332</v>
      </c>
      <c r="BL16" s="70">
        <v>35.9141890953914</v>
      </c>
      <c r="BM16" s="70">
        <v>41.9392144567291</v>
      </c>
      <c r="BN16" s="70">
        <v>32.9333354325365</v>
      </c>
      <c r="BO16" s="70">
        <v>31.5610319485568</v>
      </c>
      <c r="BP16" s="70">
        <v>36.4647196155564</v>
      </c>
      <c r="BQ16" s="70">
        <v>41.0965754151696</v>
      </c>
      <c r="BR16" s="70">
        <v>42.0331451187015</v>
      </c>
      <c r="BS16" s="70">
        <v>37.3385224593795</v>
      </c>
      <c r="BT16" s="70">
        <v>44.8842799633126</v>
      </c>
      <c r="BU16" s="70">
        <v>50.0510386461597</v>
      </c>
      <c r="BV16" s="70">
        <v>44.6988914002326</v>
      </c>
      <c r="BW16" s="70">
        <v>39.076345321881</v>
      </c>
      <c r="BX16" s="70">
        <v>55.4073057946947</v>
      </c>
      <c r="BY16" s="70">
        <v>52.100205412819</v>
      </c>
      <c r="BZ16" s="70">
        <v>39.7770338727224</v>
      </c>
      <c r="CA16" s="70">
        <v>40.5838512649117</v>
      </c>
      <c r="CB16" s="70">
        <v>52.064214685557</v>
      </c>
      <c r="CC16" s="70">
        <v>47.8812411899773</v>
      </c>
      <c r="CD16" s="70">
        <v>47.6419970897073</v>
      </c>
      <c r="CE16" s="70">
        <v>41.8383162355575</v>
      </c>
      <c r="CF16" s="70">
        <v>51.7522843803334</v>
      </c>
      <c r="CG16" s="70">
        <v>53.7589049920158</v>
      </c>
      <c r="CH16" s="70">
        <v>42.6657764445968</v>
      </c>
      <c r="CI16" s="70">
        <v>34.5158065452411</v>
      </c>
      <c r="CJ16" s="70">
        <v>45.5747077475966</v>
      </c>
      <c r="CK16" s="70">
        <v>55.2229820322394</v>
      </c>
      <c r="CL16" s="70">
        <v>38.8815256884951</v>
      </c>
      <c r="CM16" s="70">
        <v>33.427926755312</v>
      </c>
      <c r="CN16" s="70">
        <v>52.597513756279</v>
      </c>
      <c r="CO16" s="70">
        <v>69.9107529336322</v>
      </c>
      <c r="CP16" s="70">
        <v>44.1917370721041</v>
      </c>
      <c r="CQ16" s="70">
        <v>40.3665795194351</v>
      </c>
      <c r="CR16" s="70">
        <v>56.6152475677638</v>
      </c>
      <c r="CS16" s="70">
        <v>68.0113756189497</v>
      </c>
      <c r="CT16" s="70">
        <v>51.5962969910234</v>
      </c>
      <c r="CU16" s="70">
        <v>35.0506745942592</v>
      </c>
      <c r="CV16" s="70">
        <v>59.5398046658749</v>
      </c>
      <c r="CW16" s="70">
        <v>66.697034426021</v>
      </c>
      <c r="CX16" s="70">
        <v>57.2411172128814</v>
      </c>
      <c r="CY16" s="70">
        <v>45.8864730100399</v>
      </c>
      <c r="CZ16" s="70">
        <v>58.8335106339719</v>
      </c>
      <c r="DA16" s="70">
        <v>70.1566347207303</v>
      </c>
      <c r="DB16" s="70">
        <v>51.893431211401</v>
      </c>
      <c r="DC16" s="70">
        <v>48.4401171010731</v>
      </c>
      <c r="DD16" s="70">
        <v>58.6875635347387</v>
      </c>
      <c r="DE16" s="70">
        <v>68.4438795892761</v>
      </c>
      <c r="DF16" s="70">
        <v>59.3824487128845</v>
      </c>
      <c r="DG16" s="70">
        <v>52.2742715781356</v>
      </c>
      <c r="DH16" s="70">
        <v>68.1716563508419</v>
      </c>
      <c r="DI16" s="70">
        <v>73.6510194279805</v>
      </c>
      <c r="DJ16" s="70">
        <v>55.5245087928228</v>
      </c>
      <c r="DK16" s="70">
        <v>48.8294916573794</v>
      </c>
      <c r="DL16" s="70">
        <v>69.8863848385571</v>
      </c>
      <c r="DM16" s="70">
        <v>68.6239897696354</v>
      </c>
      <c r="DN16" s="70">
        <v>54.7159556853464</v>
      </c>
      <c r="DO16" s="70">
        <v>38.35417506235</v>
      </c>
      <c r="DP16" s="70">
        <v>48.6359824588071</v>
      </c>
      <c r="DQ16" s="70">
        <v>56.3398386987742</v>
      </c>
      <c r="DR16" s="70">
        <v>39.127214887172</v>
      </c>
      <c r="DS16" s="70">
        <v>39.0693114556957</v>
      </c>
      <c r="DT16" s="70">
        <v>47.8951379379903</v>
      </c>
      <c r="DU16" s="70">
        <v>52.1683834571319</v>
      </c>
      <c r="DV16" s="70">
        <v>42.1375566725286</v>
      </c>
      <c r="DW16" s="70">
        <v>36.8608121639441</v>
      </c>
      <c r="DX16" s="70">
        <v>49.4165129275181</v>
      </c>
      <c r="DY16" s="70">
        <v>51.4945237923864</v>
      </c>
      <c r="DZ16" s="70">
        <v>42.4454850334132</v>
      </c>
      <c r="EA16" s="70">
        <v>35.2730003414242</v>
      </c>
      <c r="EB16" s="70">
        <v>49.5381613872526</v>
      </c>
      <c r="EC16" s="70">
        <v>46.7058106783769</v>
      </c>
      <c r="ED16" s="70">
        <v>22.7000320379312</v>
      </c>
      <c r="EE16" s="70">
        <v>22.2105510774762</v>
      </c>
      <c r="EF16" s="70">
        <v>28.4178868768042</v>
      </c>
      <c r="EG16" s="70">
        <v>30.90797085032</v>
      </c>
      <c r="EH16" s="70">
        <v>22.7346364878745</v>
      </c>
      <c r="EI16" s="70">
        <v>22.1665753072884</v>
      </c>
      <c r="EJ16" s="70">
        <v>25.518303878251</v>
      </c>
      <c r="EK16" s="70">
        <v>23.4598259428201</v>
      </c>
      <c r="EL16" s="70">
        <v>17.4617238555213</v>
      </c>
      <c r="EM16" s="70">
        <v>18.6070984965971</v>
      </c>
      <c r="EN16" s="70">
        <v>22.1854764294081</v>
      </c>
      <c r="EO16" s="70">
        <v>25.4527998282203</v>
      </c>
      <c r="EP16" s="70">
        <v>27.0742318769307</v>
      </c>
      <c r="EQ16" s="70">
        <v>20.0497568263946</v>
      </c>
      <c r="ER16" s="70">
        <v>26.8145190545931</v>
      </c>
      <c r="ES16" s="70">
        <v>30.3366070414192</v>
      </c>
      <c r="ET16" s="70">
        <v>26.7329048303084</v>
      </c>
      <c r="EU16" s="70">
        <v>14.2340147813394</v>
      </c>
      <c r="EV16" s="70">
        <v>21.9070508641591</v>
      </c>
      <c r="EW16" s="70">
        <v>38.1686429339298</v>
      </c>
      <c r="EX16" s="70">
        <v>51.3831825839068</v>
      </c>
      <c r="EY16" s="70">
        <v>49.2979273304553</v>
      </c>
      <c r="EZ16" s="70">
        <v>50.1508299788365</v>
      </c>
      <c r="FA16" s="70">
        <v>59.427429867921</v>
      </c>
      <c r="FB16" s="70">
        <v>48.4717959919714</v>
      </c>
      <c r="FC16" s="70">
        <v>44.9925860027655</v>
      </c>
      <c r="FD16" s="70">
        <v>52.07027092322</v>
      </c>
      <c r="FE16" s="70">
        <v>56.4468135493951</v>
      </c>
      <c r="FF16" s="70">
        <v>48.9365652049242</v>
      </c>
      <c r="FG16" s="70">
        <v>47.2176866535313</v>
      </c>
      <c r="FH16" s="70">
        <v>61.5371067435172</v>
      </c>
      <c r="FI16" s="70">
        <v>66.4750063098269</v>
      </c>
      <c r="FJ16" s="70">
        <v>53.0377896049382</v>
      </c>
      <c r="FK16" s="70">
        <v>53.5542043439339</v>
      </c>
      <c r="FL16" s="70">
        <v>56.3862674865847</v>
      </c>
      <c r="FM16" s="70">
        <v>59.5230295956186</v>
      </c>
      <c r="FN16" s="70">
        <v>44.5403705626319</v>
      </c>
      <c r="FO16" s="70">
        <v>52.8363532852718</v>
      </c>
      <c r="FP16" s="70">
        <v>41.4653096958391</v>
      </c>
      <c r="FQ16" s="70">
        <v>43.7032597580373</v>
      </c>
      <c r="FR16" s="70">
        <v>42.3549426699892</v>
      </c>
      <c r="FS16" s="70">
        <v>42.4567192505468</v>
      </c>
      <c r="FT16" s="70">
        <v>49.2857501744808</v>
      </c>
      <c r="FU16" s="70">
        <v>51.9535096608751</v>
      </c>
      <c r="FV16" s="70">
        <v>50.1452932011977</v>
      </c>
      <c r="FW16" s="70">
        <v>46.7789458450793</v>
      </c>
      <c r="FX16" s="70">
        <v>61.5394519013151</v>
      </c>
      <c r="FY16" s="70">
        <v>58.5501628093931</v>
      </c>
      <c r="FZ16" s="70">
        <v>44.8929785282389</v>
      </c>
      <c r="GA16" s="70">
        <v>47.314248257839</v>
      </c>
      <c r="GB16" s="70">
        <v>51.3383093726892</v>
      </c>
      <c r="GC16" s="70">
        <v>51.2863860376204</v>
      </c>
      <c r="GD16" s="70">
        <v>37.6322984606701</v>
      </c>
      <c r="GE16" s="70">
        <v>47.1260228657975</v>
      </c>
      <c r="GF16" s="70">
        <v>46.107844020596</v>
      </c>
      <c r="GG16" s="70">
        <v>49.4325816944924</v>
      </c>
      <c r="GH16" s="70">
        <v>44.5371181090072</v>
      </c>
      <c r="GI16" s="70">
        <v>40.7158092289517</v>
      </c>
      <c r="GJ16" s="70">
        <v>41.3128070565917</v>
      </c>
      <c r="GK16" s="70">
        <v>42.5610576463942</v>
      </c>
      <c r="GL16" s="70">
        <v>48.1933407164794</v>
      </c>
      <c r="GM16" s="70">
        <v>49.0030824382804</v>
      </c>
      <c r="GN16" s="70">
        <v>46.2418555077971</v>
      </c>
      <c r="GO16" s="70">
        <v>46.2056025978905</v>
      </c>
      <c r="GP16" s="70">
        <v>37.181199400595</v>
      </c>
      <c r="GQ16" s="70">
        <v>42.7927655268669</v>
      </c>
    </row>
    <row r="17" spans="1:199" s="71" customFormat="1" ht="14.25">
      <c r="A17" s="54" t="s">
        <v>10</v>
      </c>
      <c r="B17" s="113"/>
      <c r="C17" s="70">
        <v>6.68634559384164</v>
      </c>
      <c r="D17" s="70">
        <v>8.60519068548387</v>
      </c>
      <c r="E17" s="70">
        <v>9.90924155791789</v>
      </c>
      <c r="F17" s="70">
        <v>12.4412295454545</v>
      </c>
      <c r="G17" s="70">
        <v>8.06316939867354</v>
      </c>
      <c r="H17" s="70">
        <v>13.6722400147384</v>
      </c>
      <c r="I17" s="70">
        <v>13.0741332719234</v>
      </c>
      <c r="J17" s="70">
        <v>8.96587126381724</v>
      </c>
      <c r="K17" s="70">
        <v>12.7505599850635</v>
      </c>
      <c r="L17" s="70">
        <v>41.6030993278566</v>
      </c>
      <c r="M17" s="70">
        <v>14.9954494772218</v>
      </c>
      <c r="N17" s="70">
        <v>16.2192269977595</v>
      </c>
      <c r="O17" s="70">
        <v>15.1559483776887</v>
      </c>
      <c r="P17" s="70">
        <v>21.1489570178637</v>
      </c>
      <c r="Q17" s="70">
        <v>26.2970857819905</v>
      </c>
      <c r="R17" s="70">
        <v>14.9000185125775</v>
      </c>
      <c r="S17" s="70">
        <v>16.4870858135283</v>
      </c>
      <c r="T17" s="70">
        <v>9.57849120292505</v>
      </c>
      <c r="U17" s="70">
        <v>4.90546054113346</v>
      </c>
      <c r="V17" s="70">
        <v>1.69934196453382</v>
      </c>
      <c r="W17" s="70">
        <v>1.32936792950558</v>
      </c>
      <c r="X17" s="70">
        <v>75.3888057575758</v>
      </c>
      <c r="Y17" s="70">
        <v>161.042699106858</v>
      </c>
      <c r="Z17" s="70">
        <v>9.76499866220096</v>
      </c>
      <c r="AA17" s="70">
        <v>5.14358971551459</v>
      </c>
      <c r="AB17" s="70">
        <v>4.55026695637481</v>
      </c>
      <c r="AC17" s="70">
        <v>5.31663117665131</v>
      </c>
      <c r="AD17" s="70">
        <v>9.0756459109063</v>
      </c>
      <c r="AE17" s="70">
        <v>4.5475213473236</v>
      </c>
      <c r="AF17" s="70">
        <v>4.66295620437956</v>
      </c>
      <c r="AG17" s="70">
        <v>5.37883211678832</v>
      </c>
      <c r="AH17" s="70">
        <v>3.72159367396594</v>
      </c>
      <c r="AI17" s="70">
        <v>3.33748527679623</v>
      </c>
      <c r="AJ17" s="70">
        <v>3.0527679623086</v>
      </c>
      <c r="AK17" s="70">
        <v>4.50226737338045</v>
      </c>
      <c r="AL17" s="70">
        <v>3.325765606596</v>
      </c>
      <c r="AM17" s="70">
        <v>2.34167152009319</v>
      </c>
      <c r="AN17" s="70">
        <v>2.2600757134537</v>
      </c>
      <c r="AO17" s="70">
        <v>1.82748980780431</v>
      </c>
      <c r="AP17" s="70">
        <v>2.36019219569016</v>
      </c>
      <c r="AQ17" s="70">
        <v>10.6819436619718</v>
      </c>
      <c r="AR17" s="70">
        <v>9.95250704225352</v>
      </c>
      <c r="AS17" s="70">
        <v>8.92684507042254</v>
      </c>
      <c r="AT17" s="70">
        <v>6.09605633802817</v>
      </c>
      <c r="AU17" s="70">
        <v>4.73878620689655</v>
      </c>
      <c r="AV17" s="70">
        <v>4.75809655172414</v>
      </c>
      <c r="AW17" s="70">
        <v>4.15696551724138</v>
      </c>
      <c r="AX17" s="70">
        <v>7.22780689655172</v>
      </c>
      <c r="AY17" s="70">
        <v>9.93988627132413</v>
      </c>
      <c r="AZ17" s="70">
        <v>14.2210939615489</v>
      </c>
      <c r="BA17" s="70">
        <v>3.18304901164365</v>
      </c>
      <c r="BB17" s="70">
        <v>6.73173571621988</v>
      </c>
      <c r="BC17" s="70">
        <v>7.57367710583153</v>
      </c>
      <c r="BD17" s="70">
        <v>5.69581533477322</v>
      </c>
      <c r="BE17" s="70">
        <v>6.46363390928726</v>
      </c>
      <c r="BF17" s="70">
        <v>7.19878509719222</v>
      </c>
      <c r="BG17" s="70">
        <v>6.45031072683059</v>
      </c>
      <c r="BH17" s="70">
        <v>13.8435828154553</v>
      </c>
      <c r="BI17" s="70">
        <v>10.6710618751689</v>
      </c>
      <c r="BJ17" s="70">
        <v>9.61645501215888</v>
      </c>
      <c r="BK17" s="70">
        <v>9.83758807588076</v>
      </c>
      <c r="BL17" s="70">
        <v>11.5116531165312</v>
      </c>
      <c r="BM17" s="70">
        <v>10.0266395663957</v>
      </c>
      <c r="BN17" s="70">
        <v>19.6426829268293</v>
      </c>
      <c r="BO17" s="70">
        <v>13.7707549741074</v>
      </c>
      <c r="BP17" s="70">
        <v>22.2029163259744</v>
      </c>
      <c r="BQ17" s="70">
        <v>7.11122921777051</v>
      </c>
      <c r="BR17" s="70">
        <v>17.0600436086127</v>
      </c>
      <c r="BS17" s="70">
        <v>17.5687309925353</v>
      </c>
      <c r="BT17" s="70">
        <v>19.0678462814487</v>
      </c>
      <c r="BU17" s="70">
        <v>16.7848769698645</v>
      </c>
      <c r="BV17" s="70">
        <v>14.2128559579762</v>
      </c>
      <c r="BW17" s="70">
        <v>11.4199088960343</v>
      </c>
      <c r="BX17" s="70">
        <v>20.0188370846731</v>
      </c>
      <c r="BY17" s="70">
        <v>10.0484994640943</v>
      </c>
      <c r="BZ17" s="70">
        <v>9.01760450160772</v>
      </c>
      <c r="CA17" s="70">
        <v>9.13466560085265</v>
      </c>
      <c r="CB17" s="70">
        <v>7.50999200639488</v>
      </c>
      <c r="CC17" s="70">
        <v>10.3450039968026</v>
      </c>
      <c r="CD17" s="70">
        <v>14.9825951612044</v>
      </c>
      <c r="CE17" s="70">
        <v>11.9378198294243</v>
      </c>
      <c r="CF17" s="70">
        <v>17.3306769722814</v>
      </c>
      <c r="CG17" s="70">
        <v>11.1633795309168</v>
      </c>
      <c r="CH17" s="70">
        <v>8.79107142857143</v>
      </c>
      <c r="CI17" s="70">
        <v>8.62343667892801</v>
      </c>
      <c r="CJ17" s="70">
        <v>9.29613767735155</v>
      </c>
      <c r="CK17" s="70">
        <v>7.6312401471361</v>
      </c>
      <c r="CL17" s="70">
        <v>6.96710457172885</v>
      </c>
      <c r="CM17" s="70">
        <v>8.22705470223659</v>
      </c>
      <c r="CN17" s="70">
        <v>8.90255995688494</v>
      </c>
      <c r="CO17" s="70">
        <v>16.2626515763945</v>
      </c>
      <c r="CP17" s="70">
        <v>33.3082727027755</v>
      </c>
      <c r="CQ17" s="70">
        <v>26.9576610720087</v>
      </c>
      <c r="CR17" s="70">
        <v>22.1716838115864</v>
      </c>
      <c r="CS17" s="70">
        <v>23.5108825121819</v>
      </c>
      <c r="CT17" s="70">
        <v>27.0766377910125</v>
      </c>
      <c r="CU17" s="70">
        <v>26.5554180418042</v>
      </c>
      <c r="CV17" s="70">
        <v>26.9742299229923</v>
      </c>
      <c r="CW17" s="70">
        <v>15.7558305830583</v>
      </c>
      <c r="CX17" s="70">
        <v>14.4263751375137</v>
      </c>
      <c r="CY17" s="70">
        <v>18.1659317020704</v>
      </c>
      <c r="CZ17" s="70">
        <v>10.5070449045442</v>
      </c>
      <c r="DA17" s="70">
        <v>9.54848077440172</v>
      </c>
      <c r="DB17" s="70">
        <v>13.9577843506319</v>
      </c>
      <c r="DC17" s="70">
        <v>8.56560903468674</v>
      </c>
      <c r="DD17" s="70">
        <v>12.4523527830062</v>
      </c>
      <c r="DE17" s="70">
        <v>11.7663619252487</v>
      </c>
      <c r="DF17" s="70">
        <v>11.2111320247378</v>
      </c>
      <c r="DG17" s="70">
        <v>16.5967335390947</v>
      </c>
      <c r="DH17" s="70">
        <v>18.4521862139918</v>
      </c>
      <c r="DI17" s="70">
        <v>19.6127314814815</v>
      </c>
      <c r="DJ17" s="70">
        <v>12.0117798353909</v>
      </c>
      <c r="DK17" s="70">
        <v>10.6036024527338</v>
      </c>
      <c r="DL17" s="70">
        <v>13.1795350025549</v>
      </c>
      <c r="DM17" s="70">
        <v>9.5526060296372</v>
      </c>
      <c r="DN17" s="70">
        <v>7.72054164537558</v>
      </c>
      <c r="DO17" s="70">
        <v>8.42561512561513</v>
      </c>
      <c r="DP17" s="70">
        <v>7.02473452473452</v>
      </c>
      <c r="DQ17" s="70">
        <v>6.75609945609946</v>
      </c>
      <c r="DR17" s="70">
        <v>5.7031598031598</v>
      </c>
      <c r="DS17" s="70">
        <v>6.09537892791128</v>
      </c>
      <c r="DT17" s="70">
        <v>5.00559809875891</v>
      </c>
      <c r="DU17" s="70">
        <v>5.71254290995511</v>
      </c>
      <c r="DV17" s="70">
        <v>7.05067335621864</v>
      </c>
      <c r="DW17" s="70">
        <v>6.0131427000275</v>
      </c>
      <c r="DX17" s="70">
        <v>6.29029419851526</v>
      </c>
      <c r="DY17" s="70">
        <v>4.25408303546879</v>
      </c>
      <c r="DZ17" s="70">
        <v>5.01756942535056</v>
      </c>
      <c r="EA17" s="70">
        <v>6.90092759598042</v>
      </c>
      <c r="EB17" s="70">
        <v>5.70247358928111</v>
      </c>
      <c r="EC17" s="70">
        <v>2.60033496521515</v>
      </c>
      <c r="ED17" s="70">
        <v>6.89840247358928</v>
      </c>
      <c r="EE17" s="70">
        <v>5.45839605502206</v>
      </c>
      <c r="EF17" s="70">
        <v>9.24323903451856</v>
      </c>
      <c r="EG17" s="70">
        <v>39.3914871528679</v>
      </c>
      <c r="EH17" s="70">
        <v>48.8700493122242</v>
      </c>
      <c r="EI17" s="70">
        <v>57.988141025641</v>
      </c>
      <c r="EJ17" s="70">
        <v>57.6027243589744</v>
      </c>
      <c r="EK17" s="70">
        <v>39.7806623931624</v>
      </c>
      <c r="EL17" s="70">
        <v>29.8080395299145</v>
      </c>
      <c r="EM17" s="70">
        <v>29.1161415525114</v>
      </c>
      <c r="EN17" s="70">
        <v>28.0647179693795</v>
      </c>
      <c r="EO17" s="70">
        <v>54.6790222938491</v>
      </c>
      <c r="EP17" s="70">
        <v>67.6393553585818</v>
      </c>
      <c r="EQ17" s="70">
        <v>48.5183239019132</v>
      </c>
      <c r="ER17" s="70">
        <v>40.4152789005659</v>
      </c>
      <c r="ES17" s="70">
        <v>53.0169496092697</v>
      </c>
      <c r="ET17" s="70">
        <v>59.3351199137699</v>
      </c>
      <c r="EU17" s="70">
        <v>54.4694758173467</v>
      </c>
      <c r="EV17" s="70">
        <v>41.3121064306944</v>
      </c>
      <c r="EW17" s="70">
        <v>45.8394328559849</v>
      </c>
      <c r="EX17" s="70">
        <v>33.6770051337476</v>
      </c>
      <c r="EY17" s="70">
        <v>37.4238930510258</v>
      </c>
      <c r="EZ17" s="70">
        <v>38.8469497008295</v>
      </c>
      <c r="FA17" s="70">
        <v>29.5931772751184</v>
      </c>
      <c r="FB17" s="70">
        <v>19.3414886901631</v>
      </c>
      <c r="FC17" s="70">
        <v>18.3606837494566</v>
      </c>
      <c r="FD17" s="70">
        <v>23.1368943681264</v>
      </c>
      <c r="FE17" s="70">
        <v>14.2935910071164</v>
      </c>
      <c r="FF17" s="70">
        <v>13.3327018995684</v>
      </c>
      <c r="FG17" s="70">
        <v>23.8246938669003</v>
      </c>
      <c r="FH17" s="70">
        <v>19.0623728954282</v>
      </c>
      <c r="FI17" s="70">
        <v>17.2717034091809</v>
      </c>
      <c r="FJ17" s="70">
        <v>14.975857775636</v>
      </c>
      <c r="FK17" s="70">
        <v>21.8866850534121</v>
      </c>
      <c r="FL17" s="70">
        <v>46.4104801609237</v>
      </c>
      <c r="FM17" s="70">
        <v>61.4359992524709</v>
      </c>
      <c r="FN17" s="70">
        <v>56.0955364057775</v>
      </c>
      <c r="FO17" s="70">
        <v>47.1559477930099</v>
      </c>
      <c r="FP17" s="70">
        <v>30.3701287406068</v>
      </c>
      <c r="FQ17" s="70">
        <v>42.1647822838795</v>
      </c>
      <c r="FR17" s="70">
        <v>26.5783342219861</v>
      </c>
      <c r="FS17" s="70">
        <v>31.1550563303341</v>
      </c>
      <c r="FT17" s="70">
        <v>36.6365730649294</v>
      </c>
      <c r="FU17" s="70">
        <v>35.7379493809824</v>
      </c>
      <c r="FV17" s="70">
        <v>38.7346908295415</v>
      </c>
      <c r="FW17" s="70">
        <v>34.2398654163367</v>
      </c>
      <c r="FX17" s="70">
        <v>28.8540633890955</v>
      </c>
      <c r="FY17" s="70">
        <v>17.9737932418459</v>
      </c>
      <c r="FZ17" s="70">
        <v>18.0942530756985</v>
      </c>
      <c r="GA17" s="70">
        <v>18.4421365734152</v>
      </c>
      <c r="GB17" s="70">
        <v>19.672195822635</v>
      </c>
      <c r="GC17" s="70">
        <v>18.27726778426</v>
      </c>
      <c r="GD17" s="70">
        <v>14.1990824778958</v>
      </c>
      <c r="GE17" s="70">
        <v>11.5840612977426</v>
      </c>
      <c r="GF17" s="70">
        <v>4.95010375280086</v>
      </c>
      <c r="GG17" s="70">
        <v>5.09036008979087</v>
      </c>
      <c r="GH17" s="70">
        <v>4.35753978849649</v>
      </c>
      <c r="GI17" s="70">
        <v>7.30654955307154</v>
      </c>
      <c r="GJ17" s="70">
        <v>6.59913592019161</v>
      </c>
      <c r="GK17" s="70">
        <v>6.23789719841365</v>
      </c>
      <c r="GL17" s="70">
        <v>6.48989307075656</v>
      </c>
      <c r="GM17" s="70">
        <v>6.10721092478872</v>
      </c>
      <c r="GN17" s="70">
        <v>5.6220442034748</v>
      </c>
      <c r="GO17" s="70">
        <v>5.00005755642518</v>
      </c>
      <c r="GP17" s="70">
        <v>5.93634761552523</v>
      </c>
      <c r="GQ17" s="70">
        <v>6.88693858206017</v>
      </c>
    </row>
    <row r="18" spans="1:199" s="71" customFormat="1" ht="15" customHeight="1">
      <c r="A18" s="54"/>
      <c r="B18" s="113"/>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row>
    <row r="19" spans="1:202" ht="14.25">
      <c r="A19" s="67" t="s">
        <v>29</v>
      </c>
      <c r="B19" s="66">
        <v>3</v>
      </c>
      <c r="C19" s="64">
        <v>105.847616341696</v>
      </c>
      <c r="D19" s="64">
        <v>125.015689512825</v>
      </c>
      <c r="E19" s="64">
        <v>126.167922690696</v>
      </c>
      <c r="F19" s="64">
        <v>112.686497893041</v>
      </c>
      <c r="G19" s="64">
        <v>102.239182566783</v>
      </c>
      <c r="H19" s="64">
        <v>130.833157243649</v>
      </c>
      <c r="I19" s="64">
        <v>138.969972836836</v>
      </c>
      <c r="J19" s="64">
        <v>140.065791791742</v>
      </c>
      <c r="K19" s="64">
        <v>169.132311413809</v>
      </c>
      <c r="L19" s="64">
        <v>487.193622937658</v>
      </c>
      <c r="M19" s="64">
        <v>334.614968446318</v>
      </c>
      <c r="N19" s="64">
        <v>402.655860312592</v>
      </c>
      <c r="O19" s="64">
        <v>439.522941949348</v>
      </c>
      <c r="P19" s="64">
        <v>594.215424460238</v>
      </c>
      <c r="Q19" s="64">
        <v>645.44629981194</v>
      </c>
      <c r="R19" s="64">
        <v>557.870047607905</v>
      </c>
      <c r="S19" s="64">
        <v>461.596209458545</v>
      </c>
      <c r="T19" s="64">
        <v>567.840800311624</v>
      </c>
      <c r="U19" s="64">
        <v>623.381390934131</v>
      </c>
      <c r="V19" s="64">
        <v>450.097051807735</v>
      </c>
      <c r="W19" s="64">
        <v>326.54994174249</v>
      </c>
      <c r="X19" s="64">
        <v>297.609116267704</v>
      </c>
      <c r="Y19" s="64">
        <v>377.122217272579</v>
      </c>
      <c r="Z19" s="64">
        <v>214.378775047881</v>
      </c>
      <c r="AA19" s="64">
        <v>174.586393868185</v>
      </c>
      <c r="AB19" s="64">
        <v>326.267419232649</v>
      </c>
      <c r="AC19" s="64">
        <v>330.476522289388</v>
      </c>
      <c r="AD19" s="64">
        <v>241.353545440793</v>
      </c>
      <c r="AE19" s="64">
        <v>236.16853379847</v>
      </c>
      <c r="AF19" s="64">
        <v>375.386014053284</v>
      </c>
      <c r="AG19" s="64">
        <v>398.089769514413</v>
      </c>
      <c r="AH19" s="64">
        <v>289.27339954338</v>
      </c>
      <c r="AI19" s="64">
        <v>374.846738578903</v>
      </c>
      <c r="AJ19" s="64">
        <v>581.222076918364</v>
      </c>
      <c r="AK19" s="64">
        <v>772.769310269122</v>
      </c>
      <c r="AL19" s="64">
        <v>559.991402622852</v>
      </c>
      <c r="AM19" s="64">
        <v>523.79641204459</v>
      </c>
      <c r="AN19" s="64">
        <v>604.048305681883</v>
      </c>
      <c r="AO19" s="64">
        <v>792.367176075766</v>
      </c>
      <c r="AP19" s="64">
        <v>537.375912683385</v>
      </c>
      <c r="AQ19" s="64">
        <v>621.48995603436</v>
      </c>
      <c r="AR19" s="64">
        <v>813.338559059641</v>
      </c>
      <c r="AS19" s="64">
        <v>887.643872045261</v>
      </c>
      <c r="AT19" s="64">
        <v>725.535602496961</v>
      </c>
      <c r="AU19" s="64">
        <v>686.326436518116</v>
      </c>
      <c r="AV19" s="64">
        <v>1043.73163828831</v>
      </c>
      <c r="AW19" s="64">
        <v>1012.06140510977</v>
      </c>
      <c r="AX19" s="64">
        <v>1063.27796264603</v>
      </c>
      <c r="AY19" s="64">
        <v>967.711343557177</v>
      </c>
      <c r="AZ19" s="64">
        <v>1277.78678498365</v>
      </c>
      <c r="BA19" s="64">
        <v>1147.68375301567</v>
      </c>
      <c r="BB19" s="64">
        <v>1115.3132242596</v>
      </c>
      <c r="BC19" s="64">
        <v>1113.93036164254</v>
      </c>
      <c r="BD19" s="64">
        <v>1085.59612127397</v>
      </c>
      <c r="BE19" s="64">
        <v>1111.50815002366</v>
      </c>
      <c r="BF19" s="64">
        <v>1037.63035894999</v>
      </c>
      <c r="BG19" s="64">
        <v>1072.16937875667</v>
      </c>
      <c r="BH19" s="64">
        <v>1364.49796922088</v>
      </c>
      <c r="BI19" s="64">
        <v>1277.50540864493</v>
      </c>
      <c r="BJ19" s="64">
        <v>1058.5436979933</v>
      </c>
      <c r="BK19" s="64">
        <v>999.45383219052</v>
      </c>
      <c r="BL19" s="64">
        <v>1258.82204342487</v>
      </c>
      <c r="BM19" s="64">
        <v>1393.26380722333</v>
      </c>
      <c r="BN19" s="64">
        <v>1267.42319302283</v>
      </c>
      <c r="BO19" s="64">
        <v>1111.33327740012</v>
      </c>
      <c r="BP19" s="64">
        <v>1377.91943680357</v>
      </c>
      <c r="BQ19" s="64">
        <v>1258.10994216629</v>
      </c>
      <c r="BR19" s="64">
        <v>1174.51174177392</v>
      </c>
      <c r="BS19" s="64">
        <v>1124.83029773321</v>
      </c>
      <c r="BT19" s="64">
        <v>1552.46208268529</v>
      </c>
      <c r="BU19" s="64">
        <v>1552.12278399921</v>
      </c>
      <c r="BV19" s="64">
        <v>1203.36140158006</v>
      </c>
      <c r="BW19" s="64">
        <v>1129.25899417626</v>
      </c>
      <c r="BX19" s="64">
        <v>1773.01916982509</v>
      </c>
      <c r="BY19" s="64">
        <v>1496.88826002284</v>
      </c>
      <c r="BZ19" s="64">
        <v>1189.0346936207</v>
      </c>
      <c r="CA19" s="64">
        <v>1207.29302910622</v>
      </c>
      <c r="CB19" s="64">
        <v>1476.87630463438</v>
      </c>
      <c r="CC19" s="64">
        <v>1337.17345692645</v>
      </c>
      <c r="CD19" s="64">
        <v>1387.21436646105</v>
      </c>
      <c r="CE19" s="64">
        <v>1200.4745514097</v>
      </c>
      <c r="CF19" s="64">
        <v>1478.02484592411</v>
      </c>
      <c r="CG19" s="64">
        <v>1262.55911201309</v>
      </c>
      <c r="CH19" s="64">
        <v>1109.53739517132</v>
      </c>
      <c r="CI19" s="64">
        <v>1038.52822921457</v>
      </c>
      <c r="CJ19" s="64">
        <v>1157.71441469131</v>
      </c>
      <c r="CK19" s="64">
        <v>1443.08618478401</v>
      </c>
      <c r="CL19" s="64">
        <v>1063.85203277247</v>
      </c>
      <c r="CM19" s="64">
        <v>1123.75427044767</v>
      </c>
      <c r="CN19" s="64">
        <v>1498.87017869327</v>
      </c>
      <c r="CO19" s="64">
        <v>1704.51554966144</v>
      </c>
      <c r="CP19" s="64">
        <v>1182.28906531812</v>
      </c>
      <c r="CQ19" s="64">
        <v>1477.79624766523</v>
      </c>
      <c r="CR19" s="64">
        <v>1683.41229384545</v>
      </c>
      <c r="CS19" s="64">
        <v>1496.0176849669</v>
      </c>
      <c r="CT19" s="64">
        <v>1273.02418885206</v>
      </c>
      <c r="CU19" s="64">
        <v>994.689899856264</v>
      </c>
      <c r="CV19" s="64">
        <v>1364.01050669373</v>
      </c>
      <c r="CW19" s="64">
        <v>1446.83285278591</v>
      </c>
      <c r="CX19" s="64">
        <v>1468.67987533443</v>
      </c>
      <c r="CY19" s="64">
        <v>1458.32649577212</v>
      </c>
      <c r="CZ19" s="64">
        <v>1390.91597417152</v>
      </c>
      <c r="DA19" s="64">
        <v>1686.27133881947</v>
      </c>
      <c r="DB19" s="64">
        <v>1500.97376050713</v>
      </c>
      <c r="DC19" s="64">
        <v>1490.30440623889</v>
      </c>
      <c r="DD19" s="64">
        <v>1608.50342490388</v>
      </c>
      <c r="DE19" s="64">
        <v>1695.18600804304</v>
      </c>
      <c r="DF19" s="64">
        <v>1553.04349636431</v>
      </c>
      <c r="DG19" s="64">
        <v>1458.54777814484</v>
      </c>
      <c r="DH19" s="64">
        <v>1639.60109250317</v>
      </c>
      <c r="DI19" s="64">
        <v>1808.34786143733</v>
      </c>
      <c r="DJ19" s="64">
        <v>1483.05614483441</v>
      </c>
      <c r="DK19" s="64">
        <v>1349.75918136316</v>
      </c>
      <c r="DL19" s="64">
        <v>1725.35782653205</v>
      </c>
      <c r="DM19" s="64">
        <v>1579.08604784011</v>
      </c>
      <c r="DN19" s="64">
        <v>1381.22001590437</v>
      </c>
      <c r="DO19" s="64">
        <v>1242.63639466113</v>
      </c>
      <c r="DP19" s="64">
        <v>1208.48270049967</v>
      </c>
      <c r="DQ19" s="64">
        <v>1304.65846922749</v>
      </c>
      <c r="DR19" s="64">
        <v>914.082286840979</v>
      </c>
      <c r="DS19" s="64">
        <v>1026.32238879321</v>
      </c>
      <c r="DT19" s="64">
        <v>1040.42982398182</v>
      </c>
      <c r="DU19" s="64">
        <v>1134.34666779709</v>
      </c>
      <c r="DV19" s="64">
        <v>1078.02400118327</v>
      </c>
      <c r="DW19" s="64">
        <v>939.769246758141</v>
      </c>
      <c r="DX19" s="64">
        <v>1085.55362586646</v>
      </c>
      <c r="DY19" s="64">
        <v>1179.87767697668</v>
      </c>
      <c r="DZ19" s="64">
        <v>945.806840815095</v>
      </c>
      <c r="EA19" s="64">
        <v>984.014530014562</v>
      </c>
      <c r="EB19" s="64">
        <v>1071.33460913814</v>
      </c>
      <c r="EC19" s="64">
        <v>1039.27802604651</v>
      </c>
      <c r="ED19" s="64">
        <v>894.063434545219</v>
      </c>
      <c r="EE19" s="64">
        <v>927.934658439756</v>
      </c>
      <c r="EF19" s="64">
        <v>1213.1444993571</v>
      </c>
      <c r="EG19" s="64">
        <v>1244.28845495279</v>
      </c>
      <c r="EH19" s="64">
        <v>1034.50474800742</v>
      </c>
      <c r="EI19" s="64">
        <v>981.96522611902</v>
      </c>
      <c r="EJ19" s="64">
        <v>1176.87291973008</v>
      </c>
      <c r="EK19" s="64">
        <v>1136.4828753643</v>
      </c>
      <c r="EL19" s="64">
        <v>994.305443810091</v>
      </c>
      <c r="EM19" s="64">
        <v>1028.79469695991</v>
      </c>
      <c r="EN19" s="64">
        <v>1136.78066220291</v>
      </c>
      <c r="EO19" s="64">
        <v>1159.21063935004</v>
      </c>
      <c r="EP19" s="64">
        <v>1167.29902739804</v>
      </c>
      <c r="EQ19" s="64">
        <v>1133.84162960568</v>
      </c>
      <c r="ER19" s="64">
        <v>1219.70438234911</v>
      </c>
      <c r="ES19" s="64">
        <v>1308.66222075217</v>
      </c>
      <c r="ET19" s="64">
        <v>1170.46159667027</v>
      </c>
      <c r="EU19" s="64">
        <v>951.466517993418</v>
      </c>
      <c r="EV19" s="64">
        <v>1085.13768842155</v>
      </c>
      <c r="EW19" s="64">
        <v>1266.36035605822</v>
      </c>
      <c r="EX19" s="64">
        <v>1032.46446016707</v>
      </c>
      <c r="EY19" s="64">
        <v>990.169380703866</v>
      </c>
      <c r="EZ19" s="64">
        <v>1181.54090027045</v>
      </c>
      <c r="FA19" s="64">
        <v>1281.76273197044</v>
      </c>
      <c r="FB19" s="64">
        <v>1071.37810661337</v>
      </c>
      <c r="FC19" s="64">
        <v>1100.12133822935</v>
      </c>
      <c r="FD19" s="64">
        <v>1242.42467975487</v>
      </c>
      <c r="FE19" s="64">
        <v>1247.80912219121</v>
      </c>
      <c r="FF19" s="64">
        <v>1108.3098576867</v>
      </c>
      <c r="FG19" s="64">
        <v>1191.70364780937</v>
      </c>
      <c r="FH19" s="64">
        <v>1333.83833160419</v>
      </c>
      <c r="FI19" s="64">
        <v>1432.10129155043</v>
      </c>
      <c r="FJ19" s="64">
        <v>1286.38735052327</v>
      </c>
      <c r="FK19" s="64">
        <v>1227.59249087017</v>
      </c>
      <c r="FL19" s="64">
        <v>1285.60116607056</v>
      </c>
      <c r="FM19" s="64">
        <v>1327.56627276755</v>
      </c>
      <c r="FN19" s="64">
        <v>1126.78908528561</v>
      </c>
      <c r="FO19" s="64">
        <v>1186.7865222647</v>
      </c>
      <c r="FP19" s="64">
        <v>1318.07442544688</v>
      </c>
      <c r="FQ19" s="64">
        <v>1352.17168481435</v>
      </c>
      <c r="FR19" s="64">
        <v>1184.96525035549</v>
      </c>
      <c r="FS19" s="64">
        <v>1145.39569239062</v>
      </c>
      <c r="FT19" s="64">
        <v>1148.52118123691</v>
      </c>
      <c r="FU19" s="64">
        <v>1383.69647022936</v>
      </c>
      <c r="FV19" s="64">
        <v>1318.6714571589</v>
      </c>
      <c r="FW19" s="64">
        <v>1186.07795620776</v>
      </c>
      <c r="FX19" s="64">
        <v>1015.40064603108</v>
      </c>
      <c r="FY19" s="64">
        <v>1220.07522595433</v>
      </c>
      <c r="FZ19" s="64">
        <v>1045.69332492327</v>
      </c>
      <c r="GA19" s="64">
        <v>1058.31548167789</v>
      </c>
      <c r="GB19" s="64">
        <v>1125.44441953211</v>
      </c>
      <c r="GC19" s="64">
        <v>1285.64324304707</v>
      </c>
      <c r="GD19" s="64">
        <v>1180.39058895063</v>
      </c>
      <c r="GE19" s="64">
        <v>1109.07452815342</v>
      </c>
      <c r="GF19" s="64">
        <v>1165.53689617961</v>
      </c>
      <c r="GG19" s="64">
        <v>1174.8759921458</v>
      </c>
      <c r="GH19" s="64">
        <v>1093.39246081153</v>
      </c>
      <c r="GI19" s="64">
        <v>982.898448904748</v>
      </c>
      <c r="GJ19" s="64">
        <v>978.803745683208</v>
      </c>
      <c r="GK19" s="64">
        <v>987.238509298585</v>
      </c>
      <c r="GL19" s="64">
        <v>1024.95348604622</v>
      </c>
      <c r="GM19" s="64">
        <v>991.908536004204</v>
      </c>
      <c r="GN19" s="64">
        <v>879.83537920276</v>
      </c>
      <c r="GO19" s="64">
        <v>886.804775312265</v>
      </c>
      <c r="GP19" s="64">
        <v>854.48867218953</v>
      </c>
      <c r="GQ19" s="64">
        <v>917.027950566369</v>
      </c>
      <c r="GS19" s="121"/>
      <c r="GT19" s="121"/>
    </row>
    <row r="20" spans="1:199" ht="14.25">
      <c r="A20" s="67"/>
      <c r="B20" s="66"/>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row>
    <row r="21" spans="1:199" ht="14.25">
      <c r="A21" s="73" t="s">
        <v>38</v>
      </c>
      <c r="B21" s="118"/>
      <c r="C21" s="64">
        <v>12.7333211143695</v>
      </c>
      <c r="D21" s="64">
        <v>11.6116571847507</v>
      </c>
      <c r="E21" s="64">
        <v>18.4617302052786</v>
      </c>
      <c r="F21" s="64">
        <v>16.5207847507331</v>
      </c>
      <c r="G21" s="64">
        <v>13.1124539425203</v>
      </c>
      <c r="H21" s="64">
        <v>20.3282240235814</v>
      </c>
      <c r="I21" s="64">
        <v>23.5620857774503</v>
      </c>
      <c r="J21" s="64">
        <v>15.4855198231393</v>
      </c>
      <c r="K21" s="64">
        <v>0</v>
      </c>
      <c r="L21" s="64">
        <v>0</v>
      </c>
      <c r="M21" s="64">
        <v>0</v>
      </c>
      <c r="N21" s="64">
        <v>0</v>
      </c>
      <c r="O21" s="64">
        <v>12.857345971564</v>
      </c>
      <c r="P21" s="64">
        <v>20.9241350346336</v>
      </c>
      <c r="Q21" s="64">
        <v>23.1585131607729</v>
      </c>
      <c r="R21" s="64">
        <v>14.856763251914</v>
      </c>
      <c r="S21" s="64">
        <v>11.2187571480804</v>
      </c>
      <c r="T21" s="64">
        <v>18.6329067641682</v>
      </c>
      <c r="U21" s="64">
        <v>20.7553936380256</v>
      </c>
      <c r="V21" s="64">
        <v>13.961718464351</v>
      </c>
      <c r="W21" s="64">
        <v>10.195629984051</v>
      </c>
      <c r="X21" s="64">
        <v>15.2447211483254</v>
      </c>
      <c r="Y21" s="64">
        <v>17.5059016267943</v>
      </c>
      <c r="Z21" s="64">
        <v>11.4236366188198</v>
      </c>
      <c r="AA21" s="64">
        <v>8.62219674347158</v>
      </c>
      <c r="AB21" s="64">
        <v>12.7852534562212</v>
      </c>
      <c r="AC21" s="64">
        <v>14.0221817511521</v>
      </c>
      <c r="AD21" s="64">
        <v>9.34129032258065</v>
      </c>
      <c r="AE21" s="64">
        <v>8.5356600973236</v>
      </c>
      <c r="AF21" s="64">
        <v>12.6569343065693</v>
      </c>
      <c r="AG21" s="64">
        <v>13.8814481751825</v>
      </c>
      <c r="AH21" s="64">
        <v>9.24753649635036</v>
      </c>
      <c r="AI21" s="64">
        <v>7.38963816254417</v>
      </c>
      <c r="AJ21" s="64">
        <v>11.3596584216726</v>
      </c>
      <c r="AK21" s="64">
        <v>12.3007069493522</v>
      </c>
      <c r="AL21" s="64">
        <v>7.46302709069493</v>
      </c>
      <c r="AM21" s="64">
        <v>6.1879440885265</v>
      </c>
      <c r="AN21" s="64">
        <v>9.0728335468841</v>
      </c>
      <c r="AO21" s="64">
        <v>10.5290623179965</v>
      </c>
      <c r="AP21" s="64">
        <v>6.62078916715201</v>
      </c>
      <c r="AQ21" s="64">
        <v>5.46467330545775</v>
      </c>
      <c r="AR21" s="64">
        <v>7.8785380721831</v>
      </c>
      <c r="AS21" s="64">
        <v>8.2896142165493</v>
      </c>
      <c r="AT21" s="64">
        <v>4.994515625</v>
      </c>
      <c r="AU21" s="64">
        <v>3.99751443965517</v>
      </c>
      <c r="AV21" s="64">
        <v>5.66587607758621</v>
      </c>
      <c r="AW21" s="64">
        <v>6.017884375</v>
      </c>
      <c r="AX21" s="64">
        <v>3.63095161637931</v>
      </c>
      <c r="AY21" s="64">
        <v>2.62740594536962</v>
      </c>
      <c r="AZ21" s="64">
        <v>2.67089499983076</v>
      </c>
      <c r="BA21" s="64">
        <v>3.75519088055104</v>
      </c>
      <c r="BB21" s="64">
        <v>1.48479013822604</v>
      </c>
      <c r="BC21" s="64">
        <v>0.751308815216658</v>
      </c>
      <c r="BD21" s="64">
        <v>1.17432542310678</v>
      </c>
      <c r="BE21" s="64">
        <v>1.34207239112277</v>
      </c>
      <c r="BF21" s="64">
        <v>0.804956898370005</v>
      </c>
      <c r="BG21" s="64">
        <v>0.701882923850817</v>
      </c>
      <c r="BH21" s="64">
        <v>0.713512985586666</v>
      </c>
      <c r="BI21" s="64">
        <v>1.05826194039618</v>
      </c>
      <c r="BJ21" s="64">
        <v>0.533724019901716</v>
      </c>
      <c r="BK21" s="64">
        <v>0.469109899009146</v>
      </c>
      <c r="BL21" s="64">
        <v>0.790587353383299</v>
      </c>
      <c r="BM21" s="64">
        <v>0.876808175601287</v>
      </c>
      <c r="BN21" s="64">
        <v>0.580587247522866</v>
      </c>
      <c r="BO21" s="64">
        <v>0.467720403954586</v>
      </c>
      <c r="BP21" s="64">
        <v>0.697417326225641</v>
      </c>
      <c r="BQ21" s="64">
        <v>0.697158839261379</v>
      </c>
      <c r="BR21" s="64">
        <v>0</v>
      </c>
      <c r="BS21" s="64">
        <v>0</v>
      </c>
      <c r="BT21" s="64">
        <v>0</v>
      </c>
      <c r="BU21" s="64">
        <v>0</v>
      </c>
      <c r="BV21" s="64">
        <v>0</v>
      </c>
      <c r="BW21" s="64">
        <v>0</v>
      </c>
      <c r="BX21" s="64">
        <v>0</v>
      </c>
      <c r="BY21" s="64">
        <v>0</v>
      </c>
      <c r="BZ21" s="64">
        <v>0</v>
      </c>
      <c r="CA21" s="64">
        <v>0</v>
      </c>
      <c r="CB21" s="64">
        <v>0</v>
      </c>
      <c r="CC21" s="64">
        <v>0</v>
      </c>
      <c r="CD21" s="64">
        <v>0</v>
      </c>
      <c r="CE21" s="64">
        <v>0</v>
      </c>
      <c r="CF21" s="64">
        <v>0</v>
      </c>
      <c r="CG21" s="64">
        <v>0</v>
      </c>
      <c r="CH21" s="64">
        <v>0</v>
      </c>
      <c r="CI21" s="64">
        <v>0</v>
      </c>
      <c r="CJ21" s="64">
        <v>0</v>
      </c>
      <c r="CK21" s="64">
        <v>0</v>
      </c>
      <c r="CL21" s="64">
        <v>0</v>
      </c>
      <c r="CM21" s="64">
        <v>0</v>
      </c>
      <c r="CN21" s="64">
        <v>0</v>
      </c>
      <c r="CO21" s="64">
        <v>0</v>
      </c>
      <c r="CP21" s="64">
        <v>0</v>
      </c>
      <c r="CQ21" s="64">
        <v>0</v>
      </c>
      <c r="CR21" s="64">
        <v>0</v>
      </c>
      <c r="CS21" s="64">
        <v>0</v>
      </c>
      <c r="CT21" s="64">
        <v>0</v>
      </c>
      <c r="CU21" s="64">
        <v>0</v>
      </c>
      <c r="CV21" s="64">
        <v>0</v>
      </c>
      <c r="CW21" s="64">
        <v>0</v>
      </c>
      <c r="CX21" s="64">
        <v>0</v>
      </c>
      <c r="CY21" s="64">
        <v>0</v>
      </c>
      <c r="CZ21" s="64">
        <v>0</v>
      </c>
      <c r="DA21" s="64">
        <v>0</v>
      </c>
      <c r="DB21" s="64">
        <v>0</v>
      </c>
      <c r="DC21" s="64">
        <v>0</v>
      </c>
      <c r="DD21" s="64">
        <v>0</v>
      </c>
      <c r="DE21" s="64">
        <v>0</v>
      </c>
      <c r="DF21" s="64">
        <v>0</v>
      </c>
      <c r="DG21" s="64">
        <v>0</v>
      </c>
      <c r="DH21" s="64">
        <v>0</v>
      </c>
      <c r="DI21" s="64">
        <v>0</v>
      </c>
      <c r="DJ21" s="64">
        <v>0</v>
      </c>
      <c r="DK21" s="64">
        <v>0</v>
      </c>
      <c r="DL21" s="64">
        <v>0</v>
      </c>
      <c r="DM21" s="64">
        <v>0</v>
      </c>
      <c r="DN21" s="64">
        <v>0</v>
      </c>
      <c r="DO21" s="64">
        <v>0</v>
      </c>
      <c r="DP21" s="64">
        <v>0</v>
      </c>
      <c r="DQ21" s="64">
        <v>0</v>
      </c>
      <c r="DR21" s="64">
        <v>0</v>
      </c>
      <c r="DS21" s="64">
        <v>0</v>
      </c>
      <c r="DT21" s="64">
        <v>0</v>
      </c>
      <c r="DU21" s="64">
        <v>0</v>
      </c>
      <c r="DV21" s="64">
        <v>0</v>
      </c>
      <c r="DW21" s="64">
        <v>0</v>
      </c>
      <c r="DX21" s="64">
        <v>0</v>
      </c>
      <c r="DY21" s="64">
        <v>0</v>
      </c>
      <c r="DZ21" s="64">
        <v>0</v>
      </c>
      <c r="EA21" s="64">
        <v>0</v>
      </c>
      <c r="EB21" s="64">
        <v>0</v>
      </c>
      <c r="EC21" s="64">
        <v>0</v>
      </c>
      <c r="ED21" s="64">
        <v>0</v>
      </c>
      <c r="EE21" s="64">
        <v>0</v>
      </c>
      <c r="EF21" s="64">
        <v>0</v>
      </c>
      <c r="EG21" s="64">
        <v>0</v>
      </c>
      <c r="EH21" s="64">
        <v>0</v>
      </c>
      <c r="EI21" s="64">
        <v>0</v>
      </c>
      <c r="EJ21" s="64">
        <v>0</v>
      </c>
      <c r="EK21" s="64">
        <v>0</v>
      </c>
      <c r="EL21" s="64">
        <v>0</v>
      </c>
      <c r="EM21" s="64">
        <v>0</v>
      </c>
      <c r="EN21" s="64">
        <v>0</v>
      </c>
      <c r="EO21" s="64">
        <v>0</v>
      </c>
      <c r="EP21" s="64">
        <v>0</v>
      </c>
      <c r="EQ21" s="64">
        <v>0</v>
      </c>
      <c r="ER21" s="64">
        <v>0</v>
      </c>
      <c r="ES21" s="64">
        <v>0</v>
      </c>
      <c r="ET21" s="64">
        <v>0</v>
      </c>
      <c r="EU21" s="64">
        <v>0</v>
      </c>
      <c r="EV21" s="64">
        <v>0</v>
      </c>
      <c r="EW21" s="64">
        <v>0</v>
      </c>
      <c r="EX21" s="64">
        <v>0</v>
      </c>
      <c r="EY21" s="64">
        <v>0</v>
      </c>
      <c r="EZ21" s="64">
        <v>0</v>
      </c>
      <c r="FA21" s="64">
        <v>0</v>
      </c>
      <c r="FB21" s="64">
        <v>0</v>
      </c>
      <c r="FC21" s="64">
        <v>0</v>
      </c>
      <c r="FD21" s="64">
        <v>0</v>
      </c>
      <c r="FE21" s="64">
        <v>0</v>
      </c>
      <c r="FF21" s="64">
        <v>0</v>
      </c>
      <c r="FG21" s="64">
        <v>0</v>
      </c>
      <c r="FH21" s="64">
        <v>0</v>
      </c>
      <c r="FI21" s="64">
        <v>0</v>
      </c>
      <c r="FJ21" s="64">
        <v>0</v>
      </c>
      <c r="FK21" s="64">
        <v>0</v>
      </c>
      <c r="FL21" s="64">
        <v>0</v>
      </c>
      <c r="FM21" s="64">
        <v>0</v>
      </c>
      <c r="FN21" s="64">
        <v>0</v>
      </c>
      <c r="FO21" s="64">
        <v>0</v>
      </c>
      <c r="FP21" s="64">
        <v>0</v>
      </c>
      <c r="FQ21" s="64">
        <v>0</v>
      </c>
      <c r="FR21" s="64">
        <v>0</v>
      </c>
      <c r="FS21" s="64">
        <v>0</v>
      </c>
      <c r="FT21" s="64">
        <v>0</v>
      </c>
      <c r="FU21" s="64">
        <v>0</v>
      </c>
      <c r="FV21" s="64">
        <v>0</v>
      </c>
      <c r="FW21" s="64">
        <v>0</v>
      </c>
      <c r="FX21" s="64">
        <v>0</v>
      </c>
      <c r="FY21" s="64">
        <v>0</v>
      </c>
      <c r="FZ21" s="64">
        <v>0</v>
      </c>
      <c r="GA21" s="64">
        <v>0</v>
      </c>
      <c r="GB21" s="64">
        <v>0</v>
      </c>
      <c r="GC21" s="64">
        <v>0</v>
      </c>
      <c r="GD21" s="64">
        <v>0</v>
      </c>
      <c r="GE21" s="64">
        <v>0</v>
      </c>
      <c r="GF21" s="64">
        <v>0</v>
      </c>
      <c r="GG21" s="64">
        <v>0</v>
      </c>
      <c r="GH21" s="64">
        <v>0</v>
      </c>
      <c r="GI21" s="64">
        <v>0</v>
      </c>
      <c r="GJ21" s="64">
        <v>0</v>
      </c>
      <c r="GK21" s="64">
        <v>0</v>
      </c>
      <c r="GL21" s="64">
        <v>0</v>
      </c>
      <c r="GM21" s="64">
        <v>0</v>
      </c>
      <c r="GN21" s="64">
        <v>0</v>
      </c>
      <c r="GO21" s="64">
        <v>0</v>
      </c>
      <c r="GP21" s="64">
        <v>0</v>
      </c>
      <c r="GQ21" s="64">
        <v>0</v>
      </c>
    </row>
    <row r="22" spans="1:199" ht="14.25">
      <c r="A22" s="73"/>
      <c r="B22" s="118"/>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row>
    <row r="23" spans="1:199" ht="14.25">
      <c r="A23" s="67" t="s">
        <v>8</v>
      </c>
      <c r="B23" s="66"/>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c r="T23" s="64">
        <v>0</v>
      </c>
      <c r="U23" s="64">
        <v>0</v>
      </c>
      <c r="V23" s="64">
        <v>0</v>
      </c>
      <c r="W23" s="64">
        <v>0</v>
      </c>
      <c r="X23" s="64">
        <v>0</v>
      </c>
      <c r="Y23" s="64">
        <v>0</v>
      </c>
      <c r="Z23" s="64">
        <v>0</v>
      </c>
      <c r="AA23" s="64">
        <v>0</v>
      </c>
      <c r="AB23" s="64">
        <v>0</v>
      </c>
      <c r="AC23" s="64">
        <v>0</v>
      </c>
      <c r="AD23" s="64">
        <v>3.7594469717937</v>
      </c>
      <c r="AE23" s="64">
        <v>-0.0653891667832423</v>
      </c>
      <c r="AF23" s="64">
        <v>0.138685941116073</v>
      </c>
      <c r="AG23" s="64">
        <v>0.0249392794866631</v>
      </c>
      <c r="AH23" s="64">
        <v>-0.149026810397777</v>
      </c>
      <c r="AI23" s="64">
        <v>0.753828044212886</v>
      </c>
      <c r="AJ23" s="64">
        <v>0.104240365809069</v>
      </c>
      <c r="AK23" s="64">
        <v>0.1010012430072</v>
      </c>
      <c r="AL23" s="64">
        <v>-0.300353491685417</v>
      </c>
      <c r="AM23" s="64">
        <v>0.783925620219564</v>
      </c>
      <c r="AN23" s="64">
        <v>-1.49068157549299</v>
      </c>
      <c r="AO23" s="64">
        <v>0.675305642565115</v>
      </c>
      <c r="AP23" s="64">
        <v>0.807513285321971</v>
      </c>
      <c r="AQ23" s="64">
        <v>0.0622533610169317</v>
      </c>
      <c r="AR23" s="64">
        <v>-0.0729575895927338</v>
      </c>
      <c r="AS23" s="64">
        <v>-0.127323956556723</v>
      </c>
      <c r="AT23" s="64">
        <v>0.802535204820233</v>
      </c>
      <c r="AU23" s="64">
        <v>-0.214069050755996</v>
      </c>
      <c r="AV23" s="64">
        <v>0.44386204686658</v>
      </c>
      <c r="AW23" s="64">
        <v>-0.35999992633688</v>
      </c>
      <c r="AX23" s="64">
        <v>-0.165241372996363</v>
      </c>
      <c r="AY23" s="64">
        <v>0.595180161303377</v>
      </c>
      <c r="AZ23" s="64">
        <v>0.411047794229446</v>
      </c>
      <c r="BA23" s="64">
        <v>-0.156782997806897</v>
      </c>
      <c r="BB23" s="64">
        <v>-0.0127268196475757</v>
      </c>
      <c r="BC23" s="64">
        <v>1.36798058215279</v>
      </c>
      <c r="BD23" s="64">
        <v>-0.292116570936163</v>
      </c>
      <c r="BE23" s="64">
        <v>-0.250000083420759</v>
      </c>
      <c r="BF23" s="64">
        <v>0.601241707029407</v>
      </c>
      <c r="BG23" s="64">
        <v>-0.133207077401548</v>
      </c>
      <c r="BH23" s="64">
        <v>-0.0475547149419073</v>
      </c>
      <c r="BI23" s="64">
        <v>0.164550121588758</v>
      </c>
      <c r="BJ23" s="64">
        <v>0.83572007565523</v>
      </c>
      <c r="BK23" s="64">
        <v>-0.772086720867209</v>
      </c>
      <c r="BL23" s="64">
        <v>-0.289430894308945</v>
      </c>
      <c r="BM23" s="64">
        <v>0.43360433604336</v>
      </c>
      <c r="BN23" s="64">
        <v>0.0490514905149037</v>
      </c>
      <c r="BO23" s="64">
        <v>-0.283455982556551</v>
      </c>
      <c r="BP23" s="64">
        <v>0.20959389479422</v>
      </c>
      <c r="BQ23" s="64">
        <v>-0.46633960207141</v>
      </c>
      <c r="BR23" s="64">
        <v>0.021804306350503</v>
      </c>
      <c r="BS23" s="64">
        <v>0.28642521426597</v>
      </c>
      <c r="BT23" s="64">
        <v>-0.389549350290297</v>
      </c>
      <c r="BU23" s="64">
        <v>-0.638650815593033</v>
      </c>
      <c r="BV23" s="64">
        <v>0.753386784628145</v>
      </c>
      <c r="BW23" s="64">
        <v>-0.796623794212219</v>
      </c>
      <c r="BX23" s="64">
        <v>0.616291532690247</v>
      </c>
      <c r="BY23" s="64">
        <v>-0.482315112540193</v>
      </c>
      <c r="BZ23" s="64">
        <v>0.669882100750268</v>
      </c>
      <c r="CA23" s="64">
        <v>-0.373034905409006</v>
      </c>
      <c r="CB23" s="64">
        <v>-0.799360511590727</v>
      </c>
      <c r="CC23" s="64">
        <v>1.11910471622702</v>
      </c>
      <c r="CD23" s="64">
        <v>-0.559552358113509</v>
      </c>
      <c r="CE23" s="64">
        <v>0.426439232409382</v>
      </c>
      <c r="CF23" s="64">
        <v>-0.159914712153518</v>
      </c>
      <c r="CG23" s="64">
        <v>0.159914712153518</v>
      </c>
      <c r="CH23" s="64">
        <v>-0.692963752665245</v>
      </c>
      <c r="CI23" s="64">
        <v>0.0788229111928534</v>
      </c>
      <c r="CJ23" s="64">
        <v>-0.210194429847609</v>
      </c>
      <c r="CK23" s="64">
        <v>1.28744088281661</v>
      </c>
      <c r="CL23" s="64">
        <v>-1.44508670520231</v>
      </c>
      <c r="CM23" s="64">
        <v>0.781460522770143</v>
      </c>
      <c r="CN23" s="64">
        <v>0.7006197790353</v>
      </c>
      <c r="CO23" s="64">
        <v>-0.35030988951765</v>
      </c>
      <c r="CP23" s="64">
        <v>0.0269469145782808</v>
      </c>
      <c r="CQ23" s="64">
        <v>-0.189496480779643</v>
      </c>
      <c r="CR23" s="64">
        <v>0.135354629128316</v>
      </c>
      <c r="CS23" s="64">
        <v>-0.730914997292907</v>
      </c>
      <c r="CT23" s="64">
        <v>0.162425554953979</v>
      </c>
      <c r="CU23" s="64">
        <v>0.275027502750275</v>
      </c>
      <c r="CV23" s="64">
        <v>-0.495049504950495</v>
      </c>
      <c r="CW23" s="64">
        <v>0.742574257425743</v>
      </c>
      <c r="CX23" s="64">
        <v>0.192519251925193</v>
      </c>
      <c r="CY23" s="64">
        <v>-0.36806692903762</v>
      </c>
      <c r="CZ23" s="64">
        <v>0.242000537778973</v>
      </c>
      <c r="DA23" s="64">
        <v>0.295778435063189</v>
      </c>
      <c r="DB23" s="64">
        <v>2.07044904544232</v>
      </c>
      <c r="DC23" s="64">
        <v>-3.14600699112665</v>
      </c>
      <c r="DD23" s="64">
        <v>0.107555794568432</v>
      </c>
      <c r="DE23" s="64">
        <v>1.02178004840011</v>
      </c>
      <c r="DF23" s="64">
        <v>-1.15622479161065</v>
      </c>
      <c r="DG23" s="64">
        <v>0.205761316872428</v>
      </c>
      <c r="DH23" s="64">
        <v>0.823045267489712</v>
      </c>
      <c r="DI23" s="64">
        <v>-0.925925925925926</v>
      </c>
      <c r="DJ23" s="64">
        <v>-0.385802469135802</v>
      </c>
      <c r="DK23" s="64">
        <v>2.17169136433316</v>
      </c>
      <c r="DL23" s="64">
        <v>-0.56208482370976</v>
      </c>
      <c r="DM23" s="64">
        <v>-0.383239652529382</v>
      </c>
      <c r="DN23" s="64">
        <v>-1.37966274910577</v>
      </c>
      <c r="DO23" s="64">
        <v>0.0259000259000259</v>
      </c>
      <c r="DP23" s="64">
        <v>1.89070189070189</v>
      </c>
      <c r="DQ23" s="64">
        <v>-1.68350168350168</v>
      </c>
      <c r="DR23" s="64">
        <v>-0.103600103600104</v>
      </c>
      <c r="DS23" s="64">
        <v>0.3168735146554</v>
      </c>
      <c r="DT23" s="64">
        <v>-0.105624504885133</v>
      </c>
      <c r="DU23" s="64">
        <v>1.24108793240032</v>
      </c>
      <c r="DV23" s="64">
        <v>-1.00343279640877</v>
      </c>
      <c r="DW23" s="64">
        <v>1.04481715699753</v>
      </c>
      <c r="DX23" s="64">
        <v>-1.86967280725873</v>
      </c>
      <c r="DY23" s="64">
        <v>1.89716799560077</v>
      </c>
      <c r="DZ23" s="64">
        <v>-1.53973054715425</v>
      </c>
      <c r="EA23" s="64">
        <v>0.309198660139139</v>
      </c>
      <c r="EB23" s="64">
        <v>0.901829425405823</v>
      </c>
      <c r="EC23" s="64">
        <v>1.0048956454522</v>
      </c>
      <c r="ED23" s="64">
        <v>-2.44782272610152</v>
      </c>
      <c r="EE23" s="64">
        <v>1.29769011160135</v>
      </c>
      <c r="EF23" s="64">
        <v>0.947313781468985</v>
      </c>
      <c r="EG23" s="64">
        <v>-0.924474435504802</v>
      </c>
      <c r="EH23" s="64">
        <v>-0.0163508954061769</v>
      </c>
      <c r="EI23" s="64">
        <v>0.261485042735042</v>
      </c>
      <c r="EJ23" s="64">
        <v>1.77510683760684</v>
      </c>
      <c r="EK23" s="64">
        <v>-1.92032585470085</v>
      </c>
      <c r="EL23" s="64">
        <v>-0.740197649572652</v>
      </c>
      <c r="EM23" s="64">
        <v>0.286059629331184</v>
      </c>
      <c r="EN23" s="64">
        <v>-0.636046199301637</v>
      </c>
      <c r="EO23" s="64">
        <v>0.429277464410421</v>
      </c>
      <c r="EP23" s="64">
        <v>55.7020465753425</v>
      </c>
      <c r="EQ23" s="64">
        <v>65.9958285098356</v>
      </c>
      <c r="ER23" s="64">
        <v>7.50158340070065</v>
      </c>
      <c r="ES23" s="64">
        <v>27.3900423066559</v>
      </c>
      <c r="ET23" s="64">
        <v>57.6899504176772</v>
      </c>
      <c r="EU23" s="64">
        <v>9.80041394217781</v>
      </c>
      <c r="EV23" s="64">
        <v>49.3128884085382</v>
      </c>
      <c r="EW23" s="64">
        <v>11.386922453391</v>
      </c>
      <c r="EX23" s="64">
        <v>18.4964495001351</v>
      </c>
      <c r="EY23" s="64">
        <v>-3.50613240399784</v>
      </c>
      <c r="EZ23" s="64">
        <v>-4.09017469752766</v>
      </c>
      <c r="FA23" s="64">
        <v>-6.74095213045762</v>
      </c>
      <c r="FB23" s="64">
        <v>-36.8298527091005</v>
      </c>
      <c r="FC23" s="64">
        <v>-3.96736906105696</v>
      </c>
      <c r="FD23" s="64">
        <v>-5.71720215495123</v>
      </c>
      <c r="FE23" s="64">
        <v>18.4397579014879</v>
      </c>
      <c r="FF23" s="64">
        <v>43.5337496921499</v>
      </c>
      <c r="FG23" s="64">
        <v>-21.8310747495505</v>
      </c>
      <c r="FH23" s="64">
        <v>14.7948882609813</v>
      </c>
      <c r="FI23" s="64">
        <v>20.8395686617005</v>
      </c>
      <c r="FJ23" s="64">
        <v>-23.2393353968662</v>
      </c>
      <c r="FK23" s="64">
        <v>-9.638334421912</v>
      </c>
      <c r="FL23" s="64">
        <v>7.5467803529102</v>
      </c>
      <c r="FM23" s="64">
        <v>-32.279086410324</v>
      </c>
      <c r="FN23" s="64">
        <v>-21.3782191466948</v>
      </c>
      <c r="FO23" s="64">
        <v>9.85320090090095</v>
      </c>
      <c r="FP23" s="64">
        <v>34.0638305019305</v>
      </c>
      <c r="FQ23" s="64">
        <v>-30.8052394079794</v>
      </c>
      <c r="FR23" s="64">
        <v>11.7617760617761</v>
      </c>
      <c r="FS23" s="64">
        <v>-11.0827515400411</v>
      </c>
      <c r="FT23" s="64">
        <v>-47.6651883983573</v>
      </c>
      <c r="FU23" s="64">
        <v>-18.3764183778234</v>
      </c>
      <c r="FV23" s="64">
        <v>-3.00148998973309</v>
      </c>
      <c r="FW23" s="64">
        <v>2.96104891220888</v>
      </c>
      <c r="FX23" s="64">
        <v>11.0355738162273</v>
      </c>
      <c r="FY23" s="64">
        <v>-53.9262861530586</v>
      </c>
      <c r="FZ23" s="64">
        <v>14.9665266573744</v>
      </c>
      <c r="GA23" s="64">
        <v>-16.7622814618681</v>
      </c>
      <c r="GB23" s="64">
        <v>-14.8069006105041</v>
      </c>
      <c r="GC23" s="64">
        <v>-2.30189538790448</v>
      </c>
      <c r="GD23" s="64">
        <v>16.3062393982404</v>
      </c>
      <c r="GE23" s="64">
        <v>19.9722515973326</v>
      </c>
      <c r="GF23" s="64">
        <v>7.82230330491688</v>
      </c>
      <c r="GG23" s="64">
        <v>-17.4151015893037</v>
      </c>
      <c r="GH23" s="64">
        <v>4.37598995963674</v>
      </c>
      <c r="GI23" s="64">
        <v>27.7905237891019</v>
      </c>
      <c r="GJ23" s="64">
        <v>-1.90197893541876</v>
      </c>
      <c r="GK23" s="64">
        <v>6.66064112008072</v>
      </c>
      <c r="GL23" s="64">
        <v>70.6112281029264</v>
      </c>
      <c r="GM23" s="64">
        <v>-9.54460459132192</v>
      </c>
      <c r="GN23" s="64">
        <v>-61.1000900605449</v>
      </c>
      <c r="GO23" s="64">
        <v>74.9249154894047</v>
      </c>
      <c r="GP23" s="64">
        <v>9.9546846619576</v>
      </c>
      <c r="GQ23" s="64">
        <v>-2.08030398587283</v>
      </c>
    </row>
    <row r="24" spans="1:199" ht="14.25">
      <c r="A24" s="54"/>
      <c r="B24" s="113"/>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row>
    <row r="25" spans="1:199" ht="14.25">
      <c r="A25" s="67" t="s">
        <v>36</v>
      </c>
      <c r="B25" s="66"/>
      <c r="C25" s="64">
        <v>57.92240850146633</v>
      </c>
      <c r="D25" s="64">
        <v>60.56441073570372</v>
      </c>
      <c r="E25" s="64">
        <v>54.69799415579183</v>
      </c>
      <c r="F25" s="64">
        <v>52.89193528812313</v>
      </c>
      <c r="G25" s="64">
        <v>42.512222985814255</v>
      </c>
      <c r="H25" s="64">
        <v>46.53497142336036</v>
      </c>
      <c r="I25" s="64">
        <v>35.419573760869525</v>
      </c>
      <c r="J25" s="64">
        <v>42.3414404329403</v>
      </c>
      <c r="K25" s="64">
        <v>71.66763406758778</v>
      </c>
      <c r="L25" s="64">
        <v>433.9377092808069</v>
      </c>
      <c r="M25" s="64">
        <v>216.6670759148614</v>
      </c>
      <c r="N25" s="64">
        <v>319.2477460791631</v>
      </c>
      <c r="O25" s="64">
        <v>377.27119771053617</v>
      </c>
      <c r="P25" s="64">
        <v>528.693547491797</v>
      </c>
      <c r="Q25" s="64">
        <v>604.8868340867665</v>
      </c>
      <c r="R25" s="64">
        <v>509.62431757200136</v>
      </c>
      <c r="S25" s="64">
        <v>409.5005191627057</v>
      </c>
      <c r="T25" s="64">
        <v>514.8518052870202</v>
      </c>
      <c r="U25" s="64">
        <v>567.3594078610604</v>
      </c>
      <c r="V25" s="64">
        <v>383.37836194515535</v>
      </c>
      <c r="W25" s="64">
        <v>277.9109610178626</v>
      </c>
      <c r="X25" s="64">
        <v>215.9725458596491</v>
      </c>
      <c r="Y25" s="64">
        <v>328.34897253907513</v>
      </c>
      <c r="Z25" s="64">
        <v>119.68801363763957</v>
      </c>
      <c r="AA25" s="64">
        <v>103.17071950506913</v>
      </c>
      <c r="AB25" s="64">
        <v>255.3346025582177</v>
      </c>
      <c r="AC25" s="64">
        <v>241.15609449462352</v>
      </c>
      <c r="AD25" s="64">
        <v>148.2147241628265</v>
      </c>
      <c r="AE25" s="64">
        <v>169.2163592496958</v>
      </c>
      <c r="AF25" s="64">
        <v>273.3966489172754</v>
      </c>
      <c r="AG25" s="64">
        <v>264.4175258515816</v>
      </c>
      <c r="AH25" s="64">
        <v>145.3569871745739</v>
      </c>
      <c r="AI25" s="64">
        <v>267.7098279264842</v>
      </c>
      <c r="AJ25" s="64">
        <v>444.3355402031807</v>
      </c>
      <c r="AK25" s="64">
        <v>672.8613552709066</v>
      </c>
      <c r="AL25" s="64">
        <v>435.8524067844521</v>
      </c>
      <c r="AM25" s="64">
        <v>396.3551278390362</v>
      </c>
      <c r="AN25" s="64">
        <v>449.83336560862006</v>
      </c>
      <c r="AO25" s="64">
        <v>642.8086183663369</v>
      </c>
      <c r="AP25" s="64">
        <v>241.28373553290572</v>
      </c>
      <c r="AQ25" s="64">
        <v>327.04747253521106</v>
      </c>
      <c r="AR25" s="64">
        <v>528.8160330563383</v>
      </c>
      <c r="AS25" s="64">
        <v>572.3032775549297</v>
      </c>
      <c r="AT25" s="64">
        <v>397.9568474469292</v>
      </c>
      <c r="AU25" s="64">
        <v>380.65690806594483</v>
      </c>
      <c r="AV25" s="64">
        <v>755.6065803047061</v>
      </c>
      <c r="AW25" s="64">
        <v>669.7430309980889</v>
      </c>
      <c r="AX25" s="64">
        <v>495.1278402923525</v>
      </c>
      <c r="AY25" s="64">
        <v>263.41762933173</v>
      </c>
      <c r="AZ25" s="64">
        <v>507.83068623834095</v>
      </c>
      <c r="BA25" s="64">
        <v>376.90201337956887</v>
      </c>
      <c r="BB25" s="64">
        <v>309.383364502296</v>
      </c>
      <c r="BC25" s="64">
        <v>362.701712614597</v>
      </c>
      <c r="BD25" s="64">
        <v>295.2614364524409</v>
      </c>
      <c r="BE25" s="64">
        <v>429.9058886030713</v>
      </c>
      <c r="BF25" s="64">
        <v>363.2165892714934</v>
      </c>
      <c r="BG25" s="64">
        <v>358.4961173318997</v>
      </c>
      <c r="BH25" s="64">
        <v>605.283787861583</v>
      </c>
      <c r="BI25" s="64">
        <v>403.4845527325165</v>
      </c>
      <c r="BJ25" s="64">
        <v>236.11381460424252</v>
      </c>
      <c r="BK25" s="64">
        <v>221.8186337596634</v>
      </c>
      <c r="BL25" s="64">
        <v>440.1105771569362</v>
      </c>
      <c r="BM25" s="64">
        <v>553.1843224932264</v>
      </c>
      <c r="BN25" s="64">
        <v>440.4250271002703</v>
      </c>
      <c r="BO25" s="64">
        <v>363.43661087422186</v>
      </c>
      <c r="BP25" s="64">
        <v>572.2882732667341</v>
      </c>
      <c r="BQ25" s="64">
        <v>382.10779498364855</v>
      </c>
      <c r="BR25" s="64">
        <v>356.4485211209461</v>
      </c>
      <c r="BS25" s="64">
        <v>380.0720703635397</v>
      </c>
      <c r="BT25" s="64">
        <v>666.3377039962944</v>
      </c>
      <c r="BU25" s="64">
        <v>638.8892640134222</v>
      </c>
      <c r="BV25" s="64">
        <v>363.8704399854296</v>
      </c>
      <c r="BW25" s="64">
        <v>288.06725027143125</v>
      </c>
      <c r="BX25" s="64">
        <v>890.4630531945555</v>
      </c>
      <c r="BY25" s="64">
        <v>633.2320284030004</v>
      </c>
      <c r="BZ25" s="64">
        <v>335.1057687408791</v>
      </c>
      <c r="CA25" s="64">
        <v>365.28383444509683</v>
      </c>
      <c r="CB25" s="64">
        <v>631.7760060187214</v>
      </c>
      <c r="CC25" s="64">
        <v>421.4372635225158</v>
      </c>
      <c r="CD25" s="64">
        <v>566.7615964100239</v>
      </c>
      <c r="CE25" s="64">
        <v>359.9374934334726</v>
      </c>
      <c r="CF25" s="64">
        <v>648.985291249078</v>
      </c>
      <c r="CG25" s="64">
        <v>338.2610659979796</v>
      </c>
      <c r="CH25" s="64">
        <v>302.62083434295437</v>
      </c>
      <c r="CI25" s="64">
        <v>345.9427851287441</v>
      </c>
      <c r="CJ25" s="64">
        <v>338.13939947451377</v>
      </c>
      <c r="CK25" s="64">
        <v>495.4484313189696</v>
      </c>
      <c r="CL25" s="64">
        <v>233.4007632159748</v>
      </c>
      <c r="CM25" s="64">
        <v>273.4790950323522</v>
      </c>
      <c r="CN25" s="64">
        <v>587.7080657011237</v>
      </c>
      <c r="CO25" s="64">
        <v>737.4635123435704</v>
      </c>
      <c r="CP25" s="64">
        <v>331.5255422978879</v>
      </c>
      <c r="CQ25" s="64">
        <v>572.9383393456789</v>
      </c>
      <c r="CR25" s="64">
        <v>804.7992077501563</v>
      </c>
      <c r="CS25" s="64">
        <v>791.2158972712502</v>
      </c>
      <c r="CT25" s="64">
        <v>501.7878775203032</v>
      </c>
      <c r="CU25" s="64">
        <v>497.6458975082489</v>
      </c>
      <c r="CV25" s="64">
        <v>558.9087398795922</v>
      </c>
      <c r="CW25" s="64">
        <v>577.6169552265499</v>
      </c>
      <c r="CX25" s="64">
        <v>542.3835176515569</v>
      </c>
      <c r="CY25" s="64">
        <v>655.8659175466472</v>
      </c>
      <c r="CZ25" s="64">
        <v>574.1159724957813</v>
      </c>
      <c r="DA25" s="64">
        <v>717.9998259303262</v>
      </c>
      <c r="DB25" s="64">
        <v>626.985695812094</v>
      </c>
      <c r="DC25" s="64">
        <v>574.457111596301</v>
      </c>
      <c r="DD25" s="64">
        <v>669.314697657396</v>
      </c>
      <c r="DE25" s="64">
        <v>693.0326360152197</v>
      </c>
      <c r="DF25" s="64">
        <v>610.2313723002954</v>
      </c>
      <c r="DG25" s="64">
        <v>619.3735825344121</v>
      </c>
      <c r="DH25" s="64">
        <v>851.3604911136792</v>
      </c>
      <c r="DI25" s="64">
        <v>927.458642389323</v>
      </c>
      <c r="DJ25" s="64">
        <v>594.5983780920046</v>
      </c>
      <c r="DK25" s="64">
        <v>566.1339825563292</v>
      </c>
      <c r="DL25" s="64">
        <v>814.1471153945314</v>
      </c>
      <c r="DM25" s="64">
        <v>637.6864142309652</v>
      </c>
      <c r="DN25" s="64">
        <v>513.9880050458775</v>
      </c>
      <c r="DO25" s="64">
        <v>603.2052642579628</v>
      </c>
      <c r="DP25" s="64">
        <v>653.769475235496</v>
      </c>
      <c r="DQ25" s="64">
        <v>684.3484433307433</v>
      </c>
      <c r="DR25" s="64">
        <v>427.1981454804454</v>
      </c>
      <c r="DS25" s="64">
        <v>434.1583609453397</v>
      </c>
      <c r="DT25" s="64">
        <v>463.0953216530238</v>
      </c>
      <c r="DU25" s="64">
        <v>424.24935959862694</v>
      </c>
      <c r="DV25" s="64">
        <v>473.37627412199623</v>
      </c>
      <c r="DW25" s="64">
        <v>508.87938868326427</v>
      </c>
      <c r="DX25" s="64">
        <v>639.806586053337</v>
      </c>
      <c r="DY25" s="64">
        <v>648.1479886994782</v>
      </c>
      <c r="DZ25" s="64">
        <v>598.4552272843009</v>
      </c>
      <c r="EA25" s="64">
        <v>603.2872563735034</v>
      </c>
      <c r="EB25" s="64">
        <v>621.6991179136812</v>
      </c>
      <c r="EC25" s="64">
        <v>587.1929153000885</v>
      </c>
      <c r="ED25" s="64">
        <v>465.92587388389137</v>
      </c>
      <c r="EE25" s="64">
        <v>537.8952741940377</v>
      </c>
      <c r="EF25" s="64">
        <v>784.1233888211676</v>
      </c>
      <c r="EG25" s="64">
        <v>756.3297745393202</v>
      </c>
      <c r="EH25" s="64">
        <v>642.16730054503</v>
      </c>
      <c r="EI25" s="64">
        <v>581.866360120736</v>
      </c>
      <c r="EJ25" s="64">
        <v>710.6913939429645</v>
      </c>
      <c r="EK25" s="64">
        <v>632.2705968749996</v>
      </c>
      <c r="EL25" s="64">
        <v>480.4876248572592</v>
      </c>
      <c r="EM25" s="64">
        <v>494.59475713264953</v>
      </c>
      <c r="EN25" s="64">
        <v>531.219807689262</v>
      </c>
      <c r="EO25" s="64">
        <v>561.3768258475661</v>
      </c>
      <c r="EP25" s="64">
        <v>517.2652890940108</v>
      </c>
      <c r="EQ25" s="64">
        <v>542.93591571107</v>
      </c>
      <c r="ER25" s="64">
        <v>651.050647584209</v>
      </c>
      <c r="ES25" s="64">
        <v>693.564360198338</v>
      </c>
      <c r="ET25" s="64">
        <v>552.1858152899488</v>
      </c>
      <c r="EU25" s="64">
        <v>483.9530959209046</v>
      </c>
      <c r="EV25" s="64">
        <v>485.4696340369033</v>
      </c>
      <c r="EW25" s="64">
        <v>665.9811622014159</v>
      </c>
      <c r="EX25" s="64">
        <v>487.0825066461662</v>
      </c>
      <c r="EY25" s="64">
        <v>535.9745698187908</v>
      </c>
      <c r="EZ25" s="64">
        <v>623.9847849828296</v>
      </c>
      <c r="FA25" s="64">
        <v>558.6671875996602</v>
      </c>
      <c r="FB25" s="64">
        <v>397.35084262975397</v>
      </c>
      <c r="FC25" s="64">
        <v>535.7429152186157</v>
      </c>
      <c r="FD25" s="64">
        <v>571.3440142928195</v>
      </c>
      <c r="FE25" s="64">
        <v>521.1616842443714</v>
      </c>
      <c r="FF25" s="64">
        <v>378.0102095969144</v>
      </c>
      <c r="FG25" s="64">
        <v>439.6155912836098</v>
      </c>
      <c r="FH25" s="64">
        <v>427.0211125884111</v>
      </c>
      <c r="FI25" s="64">
        <v>418.8303541586065</v>
      </c>
      <c r="FJ25" s="64">
        <v>408.5504846621666</v>
      </c>
      <c r="FK25" s="64">
        <v>436.2855921579732</v>
      </c>
      <c r="FL25" s="64">
        <v>415.0009838819523</v>
      </c>
      <c r="FM25" s="64">
        <v>456.7501297481966</v>
      </c>
      <c r="FN25" s="64">
        <v>360.13254491550174</v>
      </c>
      <c r="FO25" s="64">
        <v>396.8751098197583</v>
      </c>
      <c r="FP25" s="64">
        <v>363.3948042148177</v>
      </c>
      <c r="FQ25" s="64">
        <v>368.15148293979314</v>
      </c>
      <c r="FR25" s="64">
        <v>290.8958481824112</v>
      </c>
      <c r="FS25" s="64">
        <v>322.90387144920555</v>
      </c>
      <c r="FT25" s="64">
        <v>477.5746596762994</v>
      </c>
      <c r="FU25" s="64">
        <v>481.2155946616217</v>
      </c>
      <c r="FV25" s="64">
        <v>416.6318839803758</v>
      </c>
      <c r="FW25" s="64">
        <v>434.9316621135325</v>
      </c>
      <c r="FX25" s="64">
        <v>344.17759795457664</v>
      </c>
      <c r="FY25" s="64">
        <v>386.9066725895372</v>
      </c>
      <c r="FZ25" s="64">
        <v>293.2366733754131</v>
      </c>
      <c r="GA25" s="64">
        <v>357.57206846109074</v>
      </c>
      <c r="GB25" s="64">
        <v>354.5863584757174</v>
      </c>
      <c r="GC25" s="64">
        <v>421.6007667956789</v>
      </c>
      <c r="GD25" s="64">
        <v>300.60379261766485</v>
      </c>
      <c r="GE25" s="64">
        <v>352.93978608356184</v>
      </c>
      <c r="GF25" s="64">
        <v>388.6693678649703</v>
      </c>
      <c r="GG25" s="64">
        <v>453.94599048360084</v>
      </c>
      <c r="GH25" s="64">
        <v>305.85912828702715</v>
      </c>
      <c r="GI25" s="64">
        <v>285.93900164360144</v>
      </c>
      <c r="GJ25" s="64">
        <v>334.9628083173324</v>
      </c>
      <c r="GK25" s="64">
        <v>355.8303952741028</v>
      </c>
      <c r="GL25" s="64">
        <v>241.9309420674163</v>
      </c>
      <c r="GM25" s="64">
        <v>341.42388426757367</v>
      </c>
      <c r="GN25" s="64">
        <v>379.3854537719864</v>
      </c>
      <c r="GO25" s="64">
        <v>290.67535448692473</v>
      </c>
      <c r="GP25" s="64">
        <v>160.09152397723824</v>
      </c>
      <c r="GQ25" s="64">
        <v>298.1458339992431</v>
      </c>
    </row>
    <row r="26" spans="1:199" ht="14.25" outlineLevel="1">
      <c r="A26" s="75" t="s">
        <v>4</v>
      </c>
      <c r="B26" s="113"/>
      <c r="C26" s="70">
        <v>26.3577712609971</v>
      </c>
      <c r="D26" s="70">
        <v>28.2404692082111</v>
      </c>
      <c r="E26" s="70">
        <v>17.4149560117302</v>
      </c>
      <c r="F26" s="70">
        <v>15.5322580645161</v>
      </c>
      <c r="G26" s="70">
        <v>2.36551215917465</v>
      </c>
      <c r="H26" s="70">
        <v>5.67722918201916</v>
      </c>
      <c r="I26" s="70">
        <v>0.47310243183493</v>
      </c>
      <c r="J26" s="70">
        <v>4.7310243183493</v>
      </c>
      <c r="K26" s="70">
        <v>37.3980582524272</v>
      </c>
      <c r="L26" s="70">
        <v>379.254667662435</v>
      </c>
      <c r="M26" s="70">
        <v>170.209111277072</v>
      </c>
      <c r="N26" s="70">
        <v>265.62210604929</v>
      </c>
      <c r="O26" s="70">
        <v>342.649653663872</v>
      </c>
      <c r="P26" s="70">
        <v>483.547940211447</v>
      </c>
      <c r="Q26" s="70">
        <v>550.48632883704</v>
      </c>
      <c r="R26" s="70">
        <v>463.887714181553</v>
      </c>
      <c r="S26" s="70">
        <v>382.617915904936</v>
      </c>
      <c r="T26" s="70">
        <v>482.145521023766</v>
      </c>
      <c r="U26" s="70">
        <v>531.909323583181</v>
      </c>
      <c r="V26" s="70">
        <v>359.144424131627</v>
      </c>
      <c r="W26" s="70">
        <v>255.161722488038</v>
      </c>
      <c r="X26" s="70">
        <v>182.667942583732</v>
      </c>
      <c r="Y26" s="70">
        <v>260.486124401914</v>
      </c>
      <c r="Z26" s="70">
        <v>89.2861244019139</v>
      </c>
      <c r="AA26" s="70">
        <v>70.6101382488479</v>
      </c>
      <c r="AB26" s="70">
        <v>214.197235023041</v>
      </c>
      <c r="AC26" s="70">
        <v>193.290322580645</v>
      </c>
      <c r="AD26" s="70">
        <v>102.167741935484</v>
      </c>
      <c r="AE26" s="70">
        <v>132.383211678832</v>
      </c>
      <c r="AF26" s="70">
        <v>233.916058394161</v>
      </c>
      <c r="AG26" s="70">
        <v>221.029197080292</v>
      </c>
      <c r="AH26" s="70">
        <v>111.686131386861</v>
      </c>
      <c r="AI26" s="70">
        <v>231.39222614841</v>
      </c>
      <c r="AJ26" s="70">
        <v>399.265017667845</v>
      </c>
      <c r="AK26" s="70">
        <v>618.180212014134</v>
      </c>
      <c r="AL26" s="70">
        <v>393.21554770318</v>
      </c>
      <c r="AM26" s="70">
        <v>352.221316249272</v>
      </c>
      <c r="AN26" s="70">
        <v>398.959813628422</v>
      </c>
      <c r="AO26" s="70">
        <v>586.661619103087</v>
      </c>
      <c r="AP26" s="70">
        <v>192.188701223063</v>
      </c>
      <c r="AQ26" s="70">
        <v>283.92676056338</v>
      </c>
      <c r="AR26" s="70">
        <v>476.707605633803</v>
      </c>
      <c r="AS26" s="70">
        <v>518.663661971831</v>
      </c>
      <c r="AT26" s="70">
        <v>351.201126760563</v>
      </c>
      <c r="AU26" s="70">
        <v>324.807724137931</v>
      </c>
      <c r="AV26" s="70">
        <v>685.150078859189</v>
      </c>
      <c r="AW26" s="70">
        <v>570.909199704295</v>
      </c>
      <c r="AX26" s="70">
        <v>437.57897467856</v>
      </c>
      <c r="AY26" s="70">
        <v>234.057158308172</v>
      </c>
      <c r="AZ26" s="70">
        <v>471.328241589003</v>
      </c>
      <c r="BA26" s="70">
        <v>343.871767346534</v>
      </c>
      <c r="BB26" s="70">
        <v>281.928503978061</v>
      </c>
      <c r="BC26" s="70">
        <v>339.937519361088</v>
      </c>
      <c r="BD26" s="70">
        <v>272.07644248689</v>
      </c>
      <c r="BE26" s="70">
        <v>402.915683997511</v>
      </c>
      <c r="BF26" s="70">
        <v>341.279830776083</v>
      </c>
      <c r="BG26" s="70">
        <v>331.967124801232</v>
      </c>
      <c r="BH26" s="70">
        <v>575.690714704491</v>
      </c>
      <c r="BI26" s="70">
        <v>370.324029108117</v>
      </c>
      <c r="BJ26" s="70">
        <v>207.797946500946</v>
      </c>
      <c r="BK26" s="70">
        <v>205.340544328769</v>
      </c>
      <c r="BL26" s="70">
        <v>419.30298102981</v>
      </c>
      <c r="BM26" s="70">
        <v>534.186937669377</v>
      </c>
      <c r="BN26" s="70">
        <v>423.174823848238</v>
      </c>
      <c r="BO26" s="70">
        <v>335.095482601913</v>
      </c>
      <c r="BP26" s="70">
        <v>540.050671740433</v>
      </c>
      <c r="BQ26" s="70">
        <v>350.137067320796</v>
      </c>
      <c r="BR26" s="70">
        <v>327.802606702848</v>
      </c>
      <c r="BS26" s="70">
        <v>350.158091928374</v>
      </c>
      <c r="BT26" s="70">
        <v>634.426526225242</v>
      </c>
      <c r="BU26" s="70">
        <v>606.409974338526</v>
      </c>
      <c r="BV26" s="70">
        <v>329.84995505969</v>
      </c>
      <c r="BW26" s="70">
        <v>256.722102897369</v>
      </c>
      <c r="BX26" s="70">
        <v>853.359534973762</v>
      </c>
      <c r="BY26" s="70">
        <v>597.094265809218</v>
      </c>
      <c r="BZ26" s="70">
        <v>298.546998644416</v>
      </c>
      <c r="CA26" s="70">
        <v>329.778950352371</v>
      </c>
      <c r="CB26" s="70">
        <v>594.789501888692</v>
      </c>
      <c r="CC26" s="70">
        <v>384.913002930989</v>
      </c>
      <c r="CD26" s="70">
        <v>531.842393412422</v>
      </c>
      <c r="CE26" s="70">
        <v>326.887853241575</v>
      </c>
      <c r="CF26" s="70">
        <v>596.839737944174</v>
      </c>
      <c r="CG26" s="70">
        <v>284.391684068342</v>
      </c>
      <c r="CH26" s="70">
        <v>249.861632317368</v>
      </c>
      <c r="CI26" s="70">
        <v>292.445901208618</v>
      </c>
      <c r="CJ26" s="70">
        <v>286.051156069364</v>
      </c>
      <c r="CK26" s="70">
        <v>433.530643922551</v>
      </c>
      <c r="CL26" s="70">
        <v>160.413127046364</v>
      </c>
      <c r="CM26" s="70">
        <v>194.313154239993</v>
      </c>
      <c r="CN26" s="70">
        <v>506.161693924508</v>
      </c>
      <c r="CO26" s="70">
        <v>649.396687602347</v>
      </c>
      <c r="CP26" s="70">
        <v>214.041941836121</v>
      </c>
      <c r="CQ26" s="70">
        <v>446.900847528216</v>
      </c>
      <c r="CR26" s="70">
        <v>650.775121819166</v>
      </c>
      <c r="CS26" s="70">
        <v>627.289623505893</v>
      </c>
      <c r="CT26" s="70">
        <v>341.293548790138</v>
      </c>
      <c r="CU26" s="70">
        <v>339.549170686298</v>
      </c>
      <c r="CV26" s="70">
        <v>388.687422659401</v>
      </c>
      <c r="CW26" s="70">
        <v>393.243270288567</v>
      </c>
      <c r="CX26" s="70">
        <v>356.259105525938</v>
      </c>
      <c r="CY26" s="70">
        <v>480.416029414649</v>
      </c>
      <c r="CZ26" s="70">
        <v>407.970765507685</v>
      </c>
      <c r="DA26" s="70">
        <v>535.637271545286</v>
      </c>
      <c r="DB26" s="70">
        <v>452.795430949801</v>
      </c>
      <c r="DC26" s="70">
        <v>405.617796347239</v>
      </c>
      <c r="DD26" s="70">
        <v>504.494929157962</v>
      </c>
      <c r="DE26" s="70">
        <v>538.74454961011</v>
      </c>
      <c r="DF26" s="70">
        <v>455.695930491439</v>
      </c>
      <c r="DG26" s="70">
        <v>434.943601789946</v>
      </c>
      <c r="DH26" s="70">
        <v>651.061749947634</v>
      </c>
      <c r="DI26" s="70">
        <v>714.639406788153</v>
      </c>
      <c r="DJ26" s="70">
        <v>404.084597100908</v>
      </c>
      <c r="DK26" s="70">
        <v>389.567897920419</v>
      </c>
      <c r="DL26" s="70">
        <v>617.055743121699</v>
      </c>
      <c r="DM26" s="70">
        <v>455.664813529719</v>
      </c>
      <c r="DN26" s="70">
        <v>327.139138221768</v>
      </c>
      <c r="DO26" s="70">
        <v>400.895979343732</v>
      </c>
      <c r="DP26" s="70">
        <v>463.466812455921</v>
      </c>
      <c r="DQ26" s="70">
        <v>473.255788285219</v>
      </c>
      <c r="DR26" s="70">
        <v>224.676282266451</v>
      </c>
      <c r="DS26" s="70">
        <v>241.936862952205</v>
      </c>
      <c r="DT26" s="70">
        <v>289.035053076314</v>
      </c>
      <c r="DU26" s="70">
        <v>237.488084763665</v>
      </c>
      <c r="DV26" s="70">
        <v>281.746791655664</v>
      </c>
      <c r="DW26" s="70">
        <v>319.701955388463</v>
      </c>
      <c r="DX26" s="70">
        <v>434.473394596406</v>
      </c>
      <c r="DY26" s="70">
        <v>431.524180835854</v>
      </c>
      <c r="DZ26" s="70">
        <v>371.141586087435</v>
      </c>
      <c r="EA26" s="70">
        <v>407.003693635661</v>
      </c>
      <c r="EB26" s="70">
        <v>433.593717881989</v>
      </c>
      <c r="EC26" s="70">
        <v>415.739931744396</v>
      </c>
      <c r="ED26" s="70">
        <v>292.344825405823</v>
      </c>
      <c r="EE26" s="70">
        <v>361.453981624708</v>
      </c>
      <c r="EF26" s="70">
        <v>569.466753179341</v>
      </c>
      <c r="EG26" s="70">
        <v>553.806585076564</v>
      </c>
      <c r="EH26" s="70">
        <v>470.831300285492</v>
      </c>
      <c r="EI26" s="70">
        <v>368.071340811966</v>
      </c>
      <c r="EJ26" s="70">
        <v>487.432041399573</v>
      </c>
      <c r="EK26" s="70">
        <v>444.145204059829</v>
      </c>
      <c r="EL26" s="70">
        <v>324.039782051282</v>
      </c>
      <c r="EM26" s="70">
        <v>342.173994896589</v>
      </c>
      <c r="EN26" s="70">
        <v>380.118318560301</v>
      </c>
      <c r="EO26" s="70">
        <v>398.612778404512</v>
      </c>
      <c r="EP26" s="70">
        <v>330.12692264303</v>
      </c>
      <c r="EQ26" s="70">
        <v>352.729201562921</v>
      </c>
      <c r="ER26" s="70">
        <v>472.863969985179</v>
      </c>
      <c r="ES26" s="70">
        <v>498.382770308542</v>
      </c>
      <c r="ET26" s="70">
        <v>362.740221669361</v>
      </c>
      <c r="EU26" s="70">
        <v>315.704087439881</v>
      </c>
      <c r="EV26" s="70">
        <v>333.974776650635</v>
      </c>
      <c r="EW26" s="70">
        <v>435.67654184923</v>
      </c>
      <c r="EX26" s="70">
        <v>300.675265707647</v>
      </c>
      <c r="EY26" s="70">
        <v>358.95769862809</v>
      </c>
      <c r="EZ26" s="70">
        <v>435.711094031825</v>
      </c>
      <c r="FA26" s="70">
        <v>369.311819965544</v>
      </c>
      <c r="FB26" s="70">
        <v>229.103980381115</v>
      </c>
      <c r="FC26" s="70">
        <v>359.658356210621</v>
      </c>
      <c r="FD26" s="70">
        <v>419.100223287327</v>
      </c>
      <c r="FE26" s="70">
        <v>374.690211332478</v>
      </c>
      <c r="FF26" s="70">
        <v>233.161408222059</v>
      </c>
      <c r="FG26" s="70">
        <v>294.949369451323</v>
      </c>
      <c r="FH26" s="70">
        <v>298.766804673439</v>
      </c>
      <c r="FI26" s="70">
        <v>248.358890018238</v>
      </c>
      <c r="FJ26" s="70">
        <v>236.680053259954</v>
      </c>
      <c r="FK26" s="70">
        <v>290.112423345009</v>
      </c>
      <c r="FL26" s="70">
        <v>282.311533422175</v>
      </c>
      <c r="FM26" s="70">
        <v>290.275680143271</v>
      </c>
      <c r="FN26" s="70">
        <v>218.275418831709</v>
      </c>
      <c r="FO26" s="70">
        <v>268.156196124919</v>
      </c>
      <c r="FP26" s="70">
        <v>257.211586838032</v>
      </c>
      <c r="FQ26" s="70">
        <v>247.078579407979</v>
      </c>
      <c r="FR26" s="70">
        <v>168.404190733591</v>
      </c>
      <c r="FS26" s="70">
        <v>199.130359599589</v>
      </c>
      <c r="FT26" s="70">
        <v>356.665373868583</v>
      </c>
      <c r="FU26" s="70">
        <v>339.596739277667</v>
      </c>
      <c r="FV26" s="70">
        <v>277.959085433355</v>
      </c>
      <c r="FW26" s="70">
        <v>282.440106611482</v>
      </c>
      <c r="FX26" s="70">
        <v>232.94222738623</v>
      </c>
      <c r="FY26" s="70">
        <v>257.795618735091</v>
      </c>
      <c r="FZ26" s="70">
        <v>158.06975591134</v>
      </c>
      <c r="GA26" s="70">
        <v>233.599331439242</v>
      </c>
      <c r="GB26" s="70">
        <v>242.028222098385</v>
      </c>
      <c r="GC26" s="70">
        <v>288.090770786579</v>
      </c>
      <c r="GD26" s="70">
        <v>169.376738748234</v>
      </c>
      <c r="GE26" s="70">
        <v>228.256787184157</v>
      </c>
      <c r="GF26" s="70">
        <v>294.535356710394</v>
      </c>
      <c r="GG26" s="70">
        <v>332.616971997982</v>
      </c>
      <c r="GH26" s="70">
        <v>181.699903385469</v>
      </c>
      <c r="GI26" s="70">
        <v>170.663997396746</v>
      </c>
      <c r="GJ26" s="70">
        <v>236.048049780108</v>
      </c>
      <c r="GK26" s="70">
        <v>242.544254949546</v>
      </c>
      <c r="GL26" s="70">
        <v>119.642801707871</v>
      </c>
      <c r="GM26" s="70">
        <v>225.417751094854</v>
      </c>
      <c r="GN26" s="70">
        <v>277.167122403128</v>
      </c>
      <c r="GO26" s="70">
        <v>190.801325681635</v>
      </c>
      <c r="GP26" s="70">
        <v>52.2838899831264</v>
      </c>
      <c r="GQ26" s="70">
        <v>191.695247976791</v>
      </c>
    </row>
    <row r="27" spans="1:199" ht="14.25" outlineLevel="1">
      <c r="A27" s="75" t="s">
        <v>5</v>
      </c>
      <c r="B27" s="113"/>
      <c r="C27" s="70">
        <v>2.66519428152493</v>
      </c>
      <c r="D27" s="70">
        <v>2.66519428152492</v>
      </c>
      <c r="E27" s="70">
        <v>2.66519428152493</v>
      </c>
      <c r="F27" s="70">
        <v>2.66519428152493</v>
      </c>
      <c r="G27" s="70">
        <v>2.67894252026529</v>
      </c>
      <c r="H27" s="70">
        <v>2.67894252026529</v>
      </c>
      <c r="I27" s="70">
        <v>2.67894252026529</v>
      </c>
      <c r="J27" s="70">
        <v>2.67894252026529</v>
      </c>
      <c r="K27" s="70">
        <v>2.71495519044062</v>
      </c>
      <c r="L27" s="70">
        <v>2.71495519044064</v>
      </c>
      <c r="M27" s="70">
        <v>2.71495519044064</v>
      </c>
      <c r="N27" s="70">
        <v>2.71495519044064</v>
      </c>
      <c r="O27" s="70">
        <v>2.65061975938754</v>
      </c>
      <c r="P27" s="70">
        <v>2.65061975938749</v>
      </c>
      <c r="Q27" s="70">
        <v>2.65061975938749</v>
      </c>
      <c r="R27" s="70">
        <v>2.65061975938754</v>
      </c>
      <c r="S27" s="70">
        <v>2.65837294332725</v>
      </c>
      <c r="T27" s="70">
        <v>2.6583729433272</v>
      </c>
      <c r="U27" s="70">
        <v>2.6583729433272</v>
      </c>
      <c r="V27" s="70">
        <v>2.65837294332725</v>
      </c>
      <c r="W27" s="70">
        <v>2.31918660287082</v>
      </c>
      <c r="X27" s="70">
        <v>2.31918660287082</v>
      </c>
      <c r="Y27" s="70">
        <v>2.31918660287082</v>
      </c>
      <c r="Z27" s="70">
        <v>2.31918660287081</v>
      </c>
      <c r="AA27" s="70">
        <v>2.2336866359447</v>
      </c>
      <c r="AB27" s="70">
        <v>2.23368663594471</v>
      </c>
      <c r="AC27" s="70">
        <v>2.23368663594471</v>
      </c>
      <c r="AD27" s="70">
        <v>2.23368663594471</v>
      </c>
      <c r="AE27" s="70">
        <v>2.21126824817519</v>
      </c>
      <c r="AF27" s="70">
        <v>2.21126824817519</v>
      </c>
      <c r="AG27" s="70">
        <v>2.21126824817519</v>
      </c>
      <c r="AH27" s="70">
        <v>2.21126824817519</v>
      </c>
      <c r="AI27" s="70">
        <v>2.14094522968199</v>
      </c>
      <c r="AJ27" s="70">
        <v>4.17318904593637</v>
      </c>
      <c r="AK27" s="70">
        <v>4.17318904593637</v>
      </c>
      <c r="AL27" s="70">
        <v>4.17318904593637</v>
      </c>
      <c r="AM27" s="70">
        <v>4.12700931857892</v>
      </c>
      <c r="AN27" s="70">
        <v>4.23824694234129</v>
      </c>
      <c r="AO27" s="70">
        <v>4.23824694234129</v>
      </c>
      <c r="AP27" s="70">
        <v>4.23824694234129</v>
      </c>
      <c r="AQ27" s="70">
        <v>4.09975774647887</v>
      </c>
      <c r="AR27" s="70">
        <v>4.09975774647887</v>
      </c>
      <c r="AS27" s="70">
        <v>4.09975774647887</v>
      </c>
      <c r="AT27" s="70">
        <v>4.09975774647887</v>
      </c>
      <c r="AU27" s="70">
        <v>4.01493517241379</v>
      </c>
      <c r="AV27" s="70">
        <v>4.01493517241379</v>
      </c>
      <c r="AW27" s="70">
        <v>4.0149351724147</v>
      </c>
      <c r="AX27" s="70">
        <v>4.01493517241324</v>
      </c>
      <c r="AY27" s="70">
        <v>3.94100731112905</v>
      </c>
      <c r="AZ27" s="70">
        <v>3.94100731113052</v>
      </c>
      <c r="BA27" s="70">
        <v>3.94100731112854</v>
      </c>
      <c r="BB27" s="70">
        <v>3.94100731112911</v>
      </c>
      <c r="BC27" s="70">
        <v>3.92930345572276</v>
      </c>
      <c r="BD27" s="70">
        <v>4.10349622030246</v>
      </c>
      <c r="BE27" s="70">
        <v>4.10349622030113</v>
      </c>
      <c r="BF27" s="70">
        <v>4.1034962203024</v>
      </c>
      <c r="BG27" s="70">
        <v>4.10682248041105</v>
      </c>
      <c r="BH27" s="70">
        <v>4.10682248041011</v>
      </c>
      <c r="BI27" s="70">
        <v>4.10682248041138</v>
      </c>
      <c r="BJ27" s="70">
        <v>4.10682248041078</v>
      </c>
      <c r="BK27" s="70">
        <v>4.11906504065049</v>
      </c>
      <c r="BL27" s="70">
        <v>4.11906504064924</v>
      </c>
      <c r="BM27" s="70">
        <v>4.11906504065163</v>
      </c>
      <c r="BN27" s="70">
        <v>4.11906504065019</v>
      </c>
      <c r="BO27" s="70">
        <v>4.14264104660706</v>
      </c>
      <c r="BP27" s="70">
        <v>5.10590351594405</v>
      </c>
      <c r="BQ27" s="70">
        <v>5.10590351594603</v>
      </c>
      <c r="BR27" s="70">
        <v>5.10590351594492</v>
      </c>
      <c r="BS27" s="70">
        <v>5.17930881946207</v>
      </c>
      <c r="BT27" s="70">
        <v>5.67008294166334</v>
      </c>
      <c r="BU27" s="70">
        <v>5.67008294166431</v>
      </c>
      <c r="BV27" s="70">
        <v>5.67008294166439</v>
      </c>
      <c r="BW27" s="70">
        <v>5.49536173633454</v>
      </c>
      <c r="BX27" s="70">
        <v>5.70523311897136</v>
      </c>
      <c r="BY27" s="70">
        <v>5.70523311896996</v>
      </c>
      <c r="BZ27" s="70">
        <v>5.70523311897117</v>
      </c>
      <c r="CA27" s="70">
        <v>5.67330935251799</v>
      </c>
      <c r="CB27" s="70">
        <v>5.98293365307759</v>
      </c>
      <c r="CC27" s="70">
        <v>5.98293365307754</v>
      </c>
      <c r="CD27" s="70">
        <v>5.98293365307754</v>
      </c>
      <c r="CE27" s="70">
        <v>5.98452825159915</v>
      </c>
      <c r="CF27" s="70">
        <v>17.1276428571429</v>
      </c>
      <c r="CG27" s="70">
        <v>18.0349469616205</v>
      </c>
      <c r="CH27" s="70">
        <v>18.9422510660981</v>
      </c>
      <c r="CI27" s="70">
        <v>19.7910247503941</v>
      </c>
      <c r="CJ27" s="70">
        <v>20.0651482921703</v>
      </c>
      <c r="CK27" s="70">
        <v>28.1448762035652</v>
      </c>
      <c r="CL27" s="70">
        <v>41.9597591333522</v>
      </c>
      <c r="CM27" s="70">
        <v>46.2197807276866</v>
      </c>
      <c r="CN27" s="70">
        <v>45.0282634500191</v>
      </c>
      <c r="CO27" s="70">
        <v>48.2521117258636</v>
      </c>
      <c r="CP27" s="70">
        <v>76.298933256162</v>
      </c>
      <c r="CQ27" s="70">
        <v>85.81526658736</v>
      </c>
      <c r="CR27" s="70">
        <v>112.995417820541</v>
      </c>
      <c r="CS27" s="70">
        <v>119.948363640831</v>
      </c>
      <c r="CT27" s="70">
        <v>122.191865275915</v>
      </c>
      <c r="CU27" s="70">
        <v>123.212238373106</v>
      </c>
      <c r="CV27" s="70">
        <v>132.478302918761</v>
      </c>
      <c r="CW27" s="70">
        <v>141.382595829072</v>
      </c>
      <c r="CX27" s="70">
        <v>137.357827967203</v>
      </c>
      <c r="CY27" s="70">
        <v>136.891377779753</v>
      </c>
      <c r="CZ27" s="70">
        <v>125.18414218573</v>
      </c>
      <c r="DA27" s="70">
        <v>137.213132497436</v>
      </c>
      <c r="DB27" s="70">
        <v>134.595800663451</v>
      </c>
      <c r="DC27" s="70">
        <v>128.932781234542</v>
      </c>
      <c r="DD27" s="70">
        <v>120.398203562623</v>
      </c>
      <c r="DE27" s="70">
        <v>110.971764813284</v>
      </c>
      <c r="DF27" s="70">
        <v>109.332699136095</v>
      </c>
      <c r="DG27" s="70">
        <v>141.997161814425</v>
      </c>
      <c r="DH27" s="70">
        <v>153.135340960284</v>
      </c>
      <c r="DI27" s="70">
        <v>163.971010292528</v>
      </c>
      <c r="DJ27" s="70">
        <v>148.382968233895</v>
      </c>
      <c r="DK27" s="70">
        <v>137.231797461664</v>
      </c>
      <c r="DL27" s="70">
        <v>149.354044730676</v>
      </c>
      <c r="DM27" s="70">
        <v>135.482638003239</v>
      </c>
      <c r="DN27" s="70">
        <v>144.439388030037</v>
      </c>
      <c r="DO27" s="70">
        <v>158.945778050724</v>
      </c>
      <c r="DP27" s="70">
        <v>145.824418801331</v>
      </c>
      <c r="DQ27" s="70">
        <v>164.461885814755</v>
      </c>
      <c r="DR27" s="70">
        <v>161.195289787421</v>
      </c>
      <c r="DS27" s="70">
        <v>148.04193633483</v>
      </c>
      <c r="DT27" s="70">
        <v>134.358737021389</v>
      </c>
      <c r="DU27" s="70">
        <v>133.974293055189</v>
      </c>
      <c r="DV27" s="70">
        <v>140.178386612094</v>
      </c>
      <c r="DW27" s="70">
        <v>138.576196011326</v>
      </c>
      <c r="DX27" s="70">
        <v>153.76687306265</v>
      </c>
      <c r="DY27" s="70">
        <v>167.910857629915</v>
      </c>
      <c r="DZ27" s="70">
        <v>180.810341774265</v>
      </c>
      <c r="EA27" s="70">
        <v>148.326979383037</v>
      </c>
      <c r="EB27" s="70">
        <v>142.13387207498</v>
      </c>
      <c r="EC27" s="70">
        <v>121.278180927504</v>
      </c>
      <c r="ED27" s="70">
        <v>129.815756027669</v>
      </c>
      <c r="EE27" s="70">
        <v>134.726005779815</v>
      </c>
      <c r="EF27" s="70">
        <v>166.451315112369</v>
      </c>
      <c r="EG27" s="70">
        <v>153.512211004412</v>
      </c>
      <c r="EH27" s="70">
        <v>126.152221385933</v>
      </c>
      <c r="EI27" s="70">
        <v>176.734567919881</v>
      </c>
      <c r="EJ27" s="70">
        <v>183.655079039118</v>
      </c>
      <c r="EK27" s="70">
        <v>146.216258199786</v>
      </c>
      <c r="EL27" s="70">
        <v>120.052026833755</v>
      </c>
      <c r="EM27" s="70">
        <v>116.661427022523</v>
      </c>
      <c r="EN27" s="70">
        <v>106.924117385743</v>
      </c>
      <c r="EO27" s="70">
        <v>106.964047443054</v>
      </c>
      <c r="EP27" s="70">
        <v>133.294777947086</v>
      </c>
      <c r="EQ27" s="70">
        <v>140.289144759844</v>
      </c>
      <c r="ER27" s="70">
        <v>118.572934672595</v>
      </c>
      <c r="ES27" s="70">
        <v>132.746774476161</v>
      </c>
      <c r="ET27" s="70">
        <v>131.208614369712</v>
      </c>
      <c r="EU27" s="70">
        <v>115.347100888481</v>
      </c>
      <c r="EV27" s="70">
        <v>89.0993145329853</v>
      </c>
      <c r="EW27" s="70">
        <v>150.004965934461</v>
      </c>
      <c r="EX27" s="70">
        <v>125.260475469727</v>
      </c>
      <c r="EY27" s="70">
        <v>123.010874083915</v>
      </c>
      <c r="EZ27" s="70">
        <v>124.82233686271</v>
      </c>
      <c r="FA27" s="70">
        <v>129.774190358998</v>
      </c>
      <c r="FB27" s="70">
        <v>118.220185762579</v>
      </c>
      <c r="FC27" s="70">
        <v>127.359082801641</v>
      </c>
      <c r="FD27" s="70">
        <v>99.9488169790213</v>
      </c>
      <c r="FE27" s="70">
        <v>103.495025291641</v>
      </c>
      <c r="FF27" s="70">
        <v>107.988247803672</v>
      </c>
      <c r="FG27" s="70">
        <v>100.813461621473</v>
      </c>
      <c r="FH27" s="70">
        <v>81.4012886751805</v>
      </c>
      <c r="FI27" s="70">
        <v>122.255086397248</v>
      </c>
      <c r="FJ27" s="70">
        <v>120.493730600185</v>
      </c>
      <c r="FK27" s="70">
        <v>103.121818362123</v>
      </c>
      <c r="FL27" s="70">
        <v>85.9889632055586</v>
      </c>
      <c r="FM27" s="70">
        <v>116.806643017434</v>
      </c>
      <c r="FN27" s="70">
        <v>100.505231436075</v>
      </c>
      <c r="FO27" s="70">
        <v>88.7096298413238</v>
      </c>
      <c r="FP27" s="70">
        <v>69.5470617089284</v>
      </c>
      <c r="FQ27" s="70">
        <v>78.8666704466265</v>
      </c>
      <c r="FR27" s="70">
        <v>86.8090920223408</v>
      </c>
      <c r="FS27" s="70">
        <v>85.0249284842217</v>
      </c>
      <c r="FT27" s="70">
        <v>79.1884466898003</v>
      </c>
      <c r="FU27" s="70">
        <v>97.3321994038563</v>
      </c>
      <c r="FV27" s="70">
        <v>94.7620501827815</v>
      </c>
      <c r="FW27" s="70">
        <v>87.9430007477616</v>
      </c>
      <c r="FX27" s="70">
        <v>66.5474831066409</v>
      </c>
      <c r="FY27" s="70">
        <v>82.0470380078395</v>
      </c>
      <c r="FZ27" s="70">
        <v>90.8363505771145</v>
      </c>
      <c r="GA27" s="70">
        <v>79.13453646436</v>
      </c>
      <c r="GB27" s="70">
        <v>64.9882990329016</v>
      </c>
      <c r="GC27" s="70">
        <v>83.6198260060912</v>
      </c>
      <c r="GD27" s="70">
        <v>89.211306005907</v>
      </c>
      <c r="GE27" s="70">
        <v>84.0718087438168</v>
      </c>
      <c r="GF27" s="70">
        <v>59.6223090097743</v>
      </c>
      <c r="GG27" s="70">
        <v>85.3306092424711</v>
      </c>
      <c r="GH27" s="70">
        <v>89.3645939657195</v>
      </c>
      <c r="GI27" s="70">
        <v>82.3466483074291</v>
      </c>
      <c r="GJ27" s="70">
        <v>64.5108315856849</v>
      </c>
      <c r="GK27" s="70">
        <v>78.2625544352707</v>
      </c>
      <c r="GL27" s="70">
        <v>88.4973237093128</v>
      </c>
      <c r="GM27" s="70">
        <v>83.6336864242153</v>
      </c>
      <c r="GN27" s="70">
        <v>74.1278846882254</v>
      </c>
      <c r="GO27" s="70">
        <v>71.8046083335403</v>
      </c>
      <c r="GP27" s="70">
        <v>82.8166004866114</v>
      </c>
      <c r="GQ27" s="70">
        <v>84.3878026999126</v>
      </c>
    </row>
    <row r="28" spans="1:199" ht="14.25" outlineLevel="1">
      <c r="A28" s="75" t="s">
        <v>6</v>
      </c>
      <c r="B28" s="113"/>
      <c r="C28" s="70">
        <v>0</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70">
        <v>0</v>
      </c>
      <c r="AP28" s="70">
        <v>0</v>
      </c>
      <c r="AQ28" s="70">
        <v>0</v>
      </c>
      <c r="AR28" s="70">
        <v>0</v>
      </c>
      <c r="AS28" s="70">
        <v>0</v>
      </c>
      <c r="AT28" s="70">
        <v>0</v>
      </c>
      <c r="AU28" s="70">
        <v>0</v>
      </c>
      <c r="AV28" s="70">
        <v>0</v>
      </c>
      <c r="AW28" s="70">
        <v>0</v>
      </c>
      <c r="AX28" s="70">
        <v>0</v>
      </c>
      <c r="AY28" s="70">
        <v>0</v>
      </c>
      <c r="AZ28" s="70">
        <v>0</v>
      </c>
      <c r="BA28" s="70">
        <v>0</v>
      </c>
      <c r="BB28" s="70">
        <v>0</v>
      </c>
      <c r="BC28" s="70">
        <v>0</v>
      </c>
      <c r="BD28" s="70">
        <v>0</v>
      </c>
      <c r="BE28" s="70">
        <v>0</v>
      </c>
      <c r="BF28" s="70">
        <v>0</v>
      </c>
      <c r="BG28" s="70">
        <v>0</v>
      </c>
      <c r="BH28" s="70">
        <v>0</v>
      </c>
      <c r="BI28" s="70">
        <v>0</v>
      </c>
      <c r="BJ28" s="70">
        <v>0</v>
      </c>
      <c r="BK28" s="70">
        <v>0</v>
      </c>
      <c r="BL28" s="70">
        <v>0</v>
      </c>
      <c r="BM28" s="70">
        <v>0</v>
      </c>
      <c r="BN28" s="70">
        <v>0</v>
      </c>
      <c r="BO28" s="70">
        <v>0</v>
      </c>
      <c r="BP28" s="70">
        <v>0</v>
      </c>
      <c r="BQ28" s="70">
        <v>0</v>
      </c>
      <c r="BR28" s="70">
        <v>0</v>
      </c>
      <c r="BS28" s="70">
        <v>0</v>
      </c>
      <c r="BT28" s="70">
        <v>0</v>
      </c>
      <c r="BU28" s="70">
        <v>0</v>
      </c>
      <c r="BV28" s="70">
        <v>0</v>
      </c>
      <c r="BW28" s="70">
        <v>0</v>
      </c>
      <c r="BX28" s="70">
        <v>0</v>
      </c>
      <c r="BY28" s="70">
        <v>0</v>
      </c>
      <c r="BZ28" s="70">
        <v>0</v>
      </c>
      <c r="CA28" s="70">
        <v>0</v>
      </c>
      <c r="CB28" s="70">
        <v>0</v>
      </c>
      <c r="CC28" s="70">
        <v>0</v>
      </c>
      <c r="CD28" s="70">
        <v>0</v>
      </c>
      <c r="CE28" s="70">
        <v>0</v>
      </c>
      <c r="CF28" s="70">
        <v>0</v>
      </c>
      <c r="CG28" s="70">
        <v>0</v>
      </c>
      <c r="CH28" s="70">
        <v>0</v>
      </c>
      <c r="CI28" s="70">
        <v>0</v>
      </c>
      <c r="CJ28" s="70">
        <v>0</v>
      </c>
      <c r="CK28" s="70">
        <v>0</v>
      </c>
      <c r="CL28" s="70">
        <v>0</v>
      </c>
      <c r="CM28" s="70">
        <v>0</v>
      </c>
      <c r="CN28" s="70">
        <v>0</v>
      </c>
      <c r="CO28" s="70">
        <v>0</v>
      </c>
      <c r="CP28" s="70">
        <v>0</v>
      </c>
      <c r="CQ28" s="70">
        <v>0</v>
      </c>
      <c r="CR28" s="70">
        <v>0</v>
      </c>
      <c r="CS28" s="70">
        <v>0</v>
      </c>
      <c r="CT28" s="70">
        <v>0</v>
      </c>
      <c r="CU28" s="70">
        <v>0</v>
      </c>
      <c r="CV28" s="70">
        <v>0</v>
      </c>
      <c r="CW28" s="70">
        <v>0</v>
      </c>
      <c r="CX28" s="70">
        <v>0</v>
      </c>
      <c r="CY28" s="70">
        <v>0</v>
      </c>
      <c r="CZ28" s="70">
        <v>0</v>
      </c>
      <c r="DA28" s="70">
        <v>0</v>
      </c>
      <c r="DB28" s="70">
        <v>0</v>
      </c>
      <c r="DC28" s="70">
        <v>0</v>
      </c>
      <c r="DD28" s="70">
        <v>0</v>
      </c>
      <c r="DE28" s="70">
        <v>0</v>
      </c>
      <c r="DF28" s="70">
        <v>0</v>
      </c>
      <c r="DG28" s="70">
        <v>0</v>
      </c>
      <c r="DH28" s="70">
        <v>0</v>
      </c>
      <c r="DI28" s="70">
        <v>0</v>
      </c>
      <c r="DJ28" s="70">
        <v>0</v>
      </c>
      <c r="DK28" s="70">
        <v>0</v>
      </c>
      <c r="DL28" s="70">
        <v>0</v>
      </c>
      <c r="DM28" s="70">
        <v>0</v>
      </c>
      <c r="DN28" s="70">
        <v>0</v>
      </c>
      <c r="DO28" s="70">
        <v>0</v>
      </c>
      <c r="DP28" s="70">
        <v>0</v>
      </c>
      <c r="DQ28" s="70">
        <v>0</v>
      </c>
      <c r="DR28" s="70">
        <v>0</v>
      </c>
      <c r="DS28" s="70">
        <v>0</v>
      </c>
      <c r="DT28" s="70">
        <v>0</v>
      </c>
      <c r="DU28" s="70">
        <v>0</v>
      </c>
      <c r="DV28" s="70">
        <v>0</v>
      </c>
      <c r="DW28" s="70">
        <v>0</v>
      </c>
      <c r="DX28" s="70">
        <v>0</v>
      </c>
      <c r="DY28" s="70">
        <v>0</v>
      </c>
      <c r="DZ28" s="70">
        <v>0</v>
      </c>
      <c r="EA28" s="70">
        <v>0</v>
      </c>
      <c r="EB28" s="70">
        <v>0</v>
      </c>
      <c r="EC28" s="70">
        <v>0</v>
      </c>
      <c r="ED28" s="70">
        <v>0</v>
      </c>
      <c r="EE28" s="70">
        <v>0</v>
      </c>
      <c r="EF28" s="70">
        <v>0</v>
      </c>
      <c r="EG28" s="70">
        <v>0</v>
      </c>
      <c r="EH28" s="70">
        <v>0</v>
      </c>
      <c r="EI28" s="70">
        <v>0</v>
      </c>
      <c r="EJ28" s="70">
        <v>0</v>
      </c>
      <c r="EK28" s="70">
        <v>0</v>
      </c>
      <c r="EL28" s="70">
        <v>0</v>
      </c>
      <c r="EM28" s="70">
        <v>0</v>
      </c>
      <c r="EN28" s="70">
        <v>0</v>
      </c>
      <c r="EO28" s="70">
        <v>0</v>
      </c>
      <c r="EP28" s="70">
        <v>0</v>
      </c>
      <c r="EQ28" s="70">
        <v>0</v>
      </c>
      <c r="ER28" s="70">
        <v>0</v>
      </c>
      <c r="ES28" s="70">
        <v>0</v>
      </c>
      <c r="ET28" s="70">
        <v>0</v>
      </c>
      <c r="EU28" s="70">
        <v>0</v>
      </c>
      <c r="EV28" s="70">
        <v>0</v>
      </c>
      <c r="EW28" s="70">
        <v>0</v>
      </c>
      <c r="EX28" s="70">
        <v>0</v>
      </c>
      <c r="EY28" s="70">
        <v>0</v>
      </c>
      <c r="EZ28" s="70">
        <v>0</v>
      </c>
      <c r="FA28" s="70">
        <v>0</v>
      </c>
      <c r="FB28" s="70">
        <v>0</v>
      </c>
      <c r="FC28" s="70">
        <v>0</v>
      </c>
      <c r="FD28" s="70">
        <v>0</v>
      </c>
      <c r="FE28" s="70">
        <v>0</v>
      </c>
      <c r="FF28" s="70">
        <v>0</v>
      </c>
      <c r="FG28" s="70">
        <v>0</v>
      </c>
      <c r="FH28" s="70">
        <v>0</v>
      </c>
      <c r="FI28" s="70">
        <v>0</v>
      </c>
      <c r="FJ28" s="70">
        <v>0</v>
      </c>
      <c r="FK28" s="70">
        <v>0</v>
      </c>
      <c r="FL28" s="70">
        <v>0</v>
      </c>
      <c r="FM28" s="70">
        <v>0</v>
      </c>
      <c r="FN28" s="70">
        <v>0</v>
      </c>
      <c r="FO28" s="70">
        <v>0</v>
      </c>
      <c r="FP28" s="70">
        <v>0</v>
      </c>
      <c r="FQ28" s="70">
        <v>0</v>
      </c>
      <c r="FR28" s="70">
        <v>0</v>
      </c>
      <c r="FS28" s="70">
        <v>0</v>
      </c>
      <c r="FT28" s="70">
        <v>0</v>
      </c>
      <c r="FU28" s="70">
        <v>0</v>
      </c>
      <c r="FV28" s="70">
        <v>0</v>
      </c>
      <c r="FW28" s="70">
        <v>0</v>
      </c>
      <c r="FX28" s="70">
        <v>0</v>
      </c>
      <c r="FY28" s="70">
        <v>0</v>
      </c>
      <c r="FZ28" s="70">
        <v>0</v>
      </c>
      <c r="GA28" s="70">
        <v>0</v>
      </c>
      <c r="GB28" s="70">
        <v>0</v>
      </c>
      <c r="GC28" s="70">
        <v>0</v>
      </c>
      <c r="GD28" s="70">
        <v>0</v>
      </c>
      <c r="GE28" s="70">
        <v>0</v>
      </c>
      <c r="GF28" s="70">
        <v>0</v>
      </c>
      <c r="GG28" s="70">
        <v>0</v>
      </c>
      <c r="GH28" s="70">
        <v>0</v>
      </c>
      <c r="GI28" s="70">
        <v>0</v>
      </c>
      <c r="GJ28" s="70">
        <v>0</v>
      </c>
      <c r="GK28" s="70">
        <v>0</v>
      </c>
      <c r="GL28" s="70">
        <v>0</v>
      </c>
      <c r="GM28" s="70">
        <v>0</v>
      </c>
      <c r="GN28" s="70">
        <v>0</v>
      </c>
      <c r="GO28" s="70">
        <v>0</v>
      </c>
      <c r="GP28" s="70">
        <v>0</v>
      </c>
      <c r="GQ28" s="70">
        <v>0</v>
      </c>
    </row>
    <row r="29" spans="1:199" ht="14.25" outlineLevel="1">
      <c r="A29" s="76" t="s">
        <v>85</v>
      </c>
      <c r="B29" s="113"/>
      <c r="C29" s="70">
        <v>24.0244429589443</v>
      </c>
      <c r="D29" s="70">
        <v>24.7837472459677</v>
      </c>
      <c r="E29" s="70">
        <v>29.7428438625367</v>
      </c>
      <c r="F29" s="70">
        <v>29.8194829420821</v>
      </c>
      <c r="G29" s="70">
        <v>28.3738110477155</v>
      </c>
      <c r="H29" s="70">
        <v>29.0848424624171</v>
      </c>
      <c r="I29" s="70">
        <v>23.1735715501105</v>
      </c>
      <c r="J29" s="70">
        <v>25.8375163356669</v>
      </c>
      <c r="K29" s="70">
        <v>22.9157109906647</v>
      </c>
      <c r="L29" s="70">
        <v>43.329176793876</v>
      </c>
      <c r="M29" s="70">
        <v>35.1040998132935</v>
      </c>
      <c r="N29" s="70">
        <v>42.2717752053772</v>
      </c>
      <c r="O29" s="70">
        <v>34.811974232592</v>
      </c>
      <c r="P29" s="70">
        <v>45.3360374662778</v>
      </c>
      <c r="Q29" s="70">
        <v>54.5909354356544</v>
      </c>
      <c r="R29" s="70">
        <v>45.9270335763762</v>
      </c>
      <c r="S29" s="70">
        <v>33.9244131297989</v>
      </c>
      <c r="T29" s="70">
        <v>39.7480941352834</v>
      </c>
      <c r="U29" s="70">
        <v>42.4918941499086</v>
      </c>
      <c r="V29" s="70">
        <v>31.2757476855576</v>
      </c>
      <c r="W29" s="70">
        <v>24.0664155633174</v>
      </c>
      <c r="X29" s="70">
        <v>34.6217803094099</v>
      </c>
      <c r="Y29" s="70">
        <v>69.1800251706539</v>
      </c>
      <c r="Z29" s="70">
        <v>31.7190662692185</v>
      </c>
      <c r="AA29" s="70">
        <v>26.2789683529954</v>
      </c>
      <c r="AB29" s="70">
        <v>34.8557546319509</v>
      </c>
      <c r="AC29" s="70">
        <v>41.5841590107527</v>
      </c>
      <c r="AD29" s="70">
        <v>39.7653693241167</v>
      </c>
      <c r="AE29" s="70">
        <v>30.8661007338808</v>
      </c>
      <c r="AF29" s="70">
        <v>33.5135436861314</v>
      </c>
      <c r="AG29" s="70">
        <v>37.4212819343066</v>
      </c>
      <c r="AH29" s="70">
        <v>27.7038089507299</v>
      </c>
      <c r="AI29" s="70">
        <v>30.9266565483922</v>
      </c>
      <c r="AJ29" s="70">
        <v>37.6473334893993</v>
      </c>
      <c r="AK29" s="70">
        <v>47.2579542108363</v>
      </c>
      <c r="AL29" s="70">
        <v>35.2136700353357</v>
      </c>
      <c r="AM29" s="70">
        <v>36.4025506695545</v>
      </c>
      <c r="AN29" s="70">
        <v>43.031053436226</v>
      </c>
      <c r="AO29" s="70">
        <v>48.3045007192778</v>
      </c>
      <c r="AP29" s="70">
        <v>41.2525357658707</v>
      </c>
      <c r="AQ29" s="70">
        <v>38.7325035211268</v>
      </c>
      <c r="AR29" s="70">
        <v>47.720218971831</v>
      </c>
      <c r="AS29" s="70">
        <v>49.2514071323944</v>
      </c>
      <c r="AT29" s="70">
        <v>42.367512235662</v>
      </c>
      <c r="AU29" s="70">
        <v>37.7233522038759</v>
      </c>
      <c r="AV29" s="70">
        <v>52.3306697213793</v>
      </c>
      <c r="AW29" s="70">
        <v>80.7079995696552</v>
      </c>
      <c r="AX29" s="70">
        <v>39.4230338896552</v>
      </c>
      <c r="AY29" s="70">
        <v>34.1673651475765</v>
      </c>
      <c r="AZ29" s="70">
        <v>41.309338773355</v>
      </c>
      <c r="BA29" s="70">
        <v>37.8371401570539</v>
      </c>
      <c r="BB29" s="70">
        <v>32.2617546482535</v>
      </c>
      <c r="BC29" s="70">
        <v>29.8427191714363</v>
      </c>
      <c r="BD29" s="70">
        <v>30.0893271188985</v>
      </c>
      <c r="BE29" s="70">
        <v>33.8945377589093</v>
      </c>
      <c r="BF29" s="70">
        <v>28.8410916487581</v>
      </c>
      <c r="BG29" s="70">
        <v>27.5091735628209</v>
      </c>
      <c r="BH29" s="70">
        <v>30.5732541892461</v>
      </c>
      <c r="BI29" s="70">
        <v>34.1407046565523</v>
      </c>
      <c r="BJ29" s="70">
        <v>29.2960491354499</v>
      </c>
      <c r="BK29" s="70">
        <v>24.1281300813008</v>
      </c>
      <c r="BL29" s="70">
        <v>28.4576367775339</v>
      </c>
      <c r="BM29" s="70">
        <v>26.6474254742547</v>
      </c>
      <c r="BN29" s="70">
        <v>24.900243902439</v>
      </c>
      <c r="BO29" s="70">
        <v>23.3813708452167</v>
      </c>
      <c r="BP29" s="70">
        <v>26.3145816298719</v>
      </c>
      <c r="BQ29" s="70">
        <v>26.0477077664214</v>
      </c>
      <c r="BR29" s="70">
        <v>22.722894521668</v>
      </c>
      <c r="BS29" s="70">
        <v>23.9058059165054</v>
      </c>
      <c r="BT29" s="70">
        <v>25.4122311301908</v>
      </c>
      <c r="BU29" s="70">
        <v>25.9803430340337</v>
      </c>
      <c r="BV29" s="70">
        <v>27.521538284877</v>
      </c>
      <c r="BW29" s="70">
        <v>25.046463022508</v>
      </c>
      <c r="BX29" s="70">
        <v>30.5949624866024</v>
      </c>
      <c r="BY29" s="70">
        <v>29.6292068595927</v>
      </c>
      <c r="BZ29" s="70">
        <v>30.0502143622722</v>
      </c>
      <c r="CA29" s="70">
        <v>29.032480682121</v>
      </c>
      <c r="CB29" s="70">
        <v>30.2044764188649</v>
      </c>
      <c r="CC29" s="70">
        <v>29.7422328803624</v>
      </c>
      <c r="CD29" s="70">
        <v>28.1371752864375</v>
      </c>
      <c r="CE29" s="70">
        <v>25.9483742004264</v>
      </c>
      <c r="CF29" s="70">
        <v>33.9011727078891</v>
      </c>
      <c r="CG29" s="70">
        <v>34.717697228145</v>
      </c>
      <c r="CH29" s="70">
        <v>32.7002132196162</v>
      </c>
      <c r="CI29" s="70">
        <v>32.0821071991592</v>
      </c>
      <c r="CJ29" s="70">
        <v>30.3993431424067</v>
      </c>
      <c r="CK29" s="70">
        <v>32.1491592222806</v>
      </c>
      <c r="CL29" s="70">
        <v>29.4041250656858</v>
      </c>
      <c r="CM29" s="70">
        <v>31.2428455941795</v>
      </c>
      <c r="CN29" s="70">
        <v>34.8147938561035</v>
      </c>
      <c r="CO29" s="70">
        <v>38.1113985448666</v>
      </c>
      <c r="CP29" s="70">
        <v>39.4813527351118</v>
      </c>
      <c r="CQ29" s="70">
        <v>38.3342988630211</v>
      </c>
      <c r="CR29" s="70">
        <v>39.1407417433676</v>
      </c>
      <c r="CS29" s="70">
        <v>42.0899837574445</v>
      </c>
      <c r="CT29" s="70">
        <v>36.4145370871684</v>
      </c>
      <c r="CU29" s="70">
        <v>32.0530803080308</v>
      </c>
      <c r="CV29" s="70">
        <v>34.9116061606161</v>
      </c>
      <c r="CW29" s="70">
        <v>40.1596809680968</v>
      </c>
      <c r="CX29" s="70">
        <v>45.9351760176018</v>
      </c>
      <c r="CY29" s="70">
        <v>35.0210002688895</v>
      </c>
      <c r="CZ29" s="70">
        <v>38.3108900242001</v>
      </c>
      <c r="DA29" s="70">
        <v>40.6439096531326</v>
      </c>
      <c r="DB29" s="70">
        <v>35.5998419885705</v>
      </c>
      <c r="DC29" s="70">
        <v>34.0404409787577</v>
      </c>
      <c r="DD29" s="70">
        <v>37.4799139553643</v>
      </c>
      <c r="DE29" s="70">
        <v>37.1813390696424</v>
      </c>
      <c r="DF29" s="70">
        <v>39.4979833288518</v>
      </c>
      <c r="DG29" s="70">
        <v>37.3147633744856</v>
      </c>
      <c r="DH29" s="70">
        <v>39.5762088477366</v>
      </c>
      <c r="DI29" s="70">
        <v>42.6499228395062</v>
      </c>
      <c r="DJ29" s="70">
        <v>35.9325102880658</v>
      </c>
      <c r="DK29" s="70">
        <v>32.9658661216147</v>
      </c>
      <c r="DL29" s="70">
        <v>39.7082013285641</v>
      </c>
      <c r="DM29" s="70">
        <v>39.4040623403168</v>
      </c>
      <c r="DN29" s="70">
        <v>36.7053398058252</v>
      </c>
      <c r="DO29" s="70">
        <v>36.8765863765864</v>
      </c>
      <c r="DP29" s="70">
        <v>38.483423983424</v>
      </c>
      <c r="DQ29" s="70">
        <v>38.9006475006475</v>
      </c>
      <c r="DR29" s="70">
        <v>34.917353017353</v>
      </c>
      <c r="DS29" s="70">
        <v>38.6363876419329</v>
      </c>
      <c r="DT29" s="70">
        <v>34.8449168207024</v>
      </c>
      <c r="DU29" s="70">
        <v>47.7983364140481</v>
      </c>
      <c r="DV29" s="70">
        <v>46.0399524689728</v>
      </c>
      <c r="DW29" s="70">
        <v>44.9223810833104</v>
      </c>
      <c r="DX29" s="70">
        <v>46.0524333241683</v>
      </c>
      <c r="DY29" s="70">
        <v>43.3365411053066</v>
      </c>
      <c r="DZ29" s="70">
        <v>40.2470442672532</v>
      </c>
      <c r="EA29" s="70">
        <v>41.4695954650863</v>
      </c>
      <c r="EB29" s="70">
        <v>41.0562999227003</v>
      </c>
      <c r="EC29" s="70">
        <v>42.8632849780984</v>
      </c>
      <c r="ED29" s="70">
        <v>37.4586704457614</v>
      </c>
      <c r="EE29" s="70">
        <v>35.3641318453153</v>
      </c>
      <c r="EF29" s="70">
        <v>40.4007526602647</v>
      </c>
      <c r="EG29" s="70">
        <v>41.5199325201142</v>
      </c>
      <c r="EH29" s="70">
        <v>38.0062548663379</v>
      </c>
      <c r="EI29" s="70">
        <v>30.5169150641026</v>
      </c>
      <c r="EJ29" s="70">
        <v>31.9301282051282</v>
      </c>
      <c r="EK29" s="70">
        <v>34.8071047008547</v>
      </c>
      <c r="EL29" s="70">
        <v>30.7280809294872</v>
      </c>
      <c r="EM29" s="70">
        <v>32.4555479452055</v>
      </c>
      <c r="EN29" s="70">
        <v>38.5343419285523</v>
      </c>
      <c r="EO29" s="70">
        <v>49.2936878861134</v>
      </c>
      <c r="EP29" s="70">
        <v>48.2722750470051</v>
      </c>
      <c r="EQ29" s="70">
        <v>46.8286445701967</v>
      </c>
      <c r="ER29" s="70">
        <v>54.5070331447049</v>
      </c>
      <c r="ES29" s="70">
        <v>56.1850175154945</v>
      </c>
      <c r="ET29" s="70">
        <v>54.3056938830504</v>
      </c>
      <c r="EU29" s="70">
        <v>48.8384112402054</v>
      </c>
      <c r="EV29" s="70">
        <v>56.6027841394218</v>
      </c>
      <c r="EW29" s="70">
        <v>72.3272145366117</v>
      </c>
      <c r="EX29" s="70">
        <v>55.7333636854904</v>
      </c>
      <c r="EY29" s="70">
        <v>49.038348500789</v>
      </c>
      <c r="EZ29" s="70">
        <v>56.4337317842442</v>
      </c>
      <c r="FA29" s="70">
        <v>52.9922766964755</v>
      </c>
      <c r="FB29" s="70">
        <v>45.5303587585481</v>
      </c>
      <c r="FC29" s="70">
        <v>43.6392781560716</v>
      </c>
      <c r="FD29" s="70">
        <v>46.0086733594624</v>
      </c>
      <c r="FE29" s="70">
        <v>36.1034358193288</v>
      </c>
      <c r="FF29" s="70">
        <v>32.0057562392183</v>
      </c>
      <c r="FG29" s="70">
        <v>39.2123800412788</v>
      </c>
      <c r="FH29" s="70">
        <v>41.5845887234802</v>
      </c>
      <c r="FI29" s="70">
        <v>42.0183299650573</v>
      </c>
      <c r="FJ29" s="70">
        <v>46.4260200930628</v>
      </c>
      <c r="FK29" s="70">
        <v>38.8016796581101</v>
      </c>
      <c r="FL29" s="70">
        <v>40.5487885447112</v>
      </c>
      <c r="FM29" s="70">
        <v>42.7986993976049</v>
      </c>
      <c r="FN29" s="70">
        <v>37.4664587772937</v>
      </c>
      <c r="FO29" s="70">
        <v>36.8548436990753</v>
      </c>
      <c r="FP29" s="70">
        <v>32.5911106228122</v>
      </c>
      <c r="FQ29" s="70">
        <v>37.398768477723</v>
      </c>
      <c r="FR29" s="70">
        <v>31.5121664560804</v>
      </c>
      <c r="FS29" s="70">
        <v>35.333542297633</v>
      </c>
      <c r="FT29" s="70">
        <v>37.4518452780804</v>
      </c>
      <c r="FU29" s="70">
        <v>39.116738115622</v>
      </c>
      <c r="FV29" s="70">
        <v>39.4130584258409</v>
      </c>
      <c r="FW29" s="70">
        <v>60.8283090414658</v>
      </c>
      <c r="FX29" s="70">
        <v>40.5353407506742</v>
      </c>
      <c r="FY29" s="70">
        <v>42.2303839039397</v>
      </c>
      <c r="FZ29" s="70">
        <v>39.5313746337379</v>
      </c>
      <c r="GA29" s="70">
        <v>41.1171073687905</v>
      </c>
      <c r="GB29" s="70">
        <v>42.6541936007376</v>
      </c>
      <c r="GC29" s="70">
        <v>43.7314046649663</v>
      </c>
      <c r="GD29" s="70">
        <v>37.5210054820909</v>
      </c>
      <c r="GE29" s="70">
        <v>36.3329980516527</v>
      </c>
      <c r="GF29" s="70">
        <v>29.2468804999987</v>
      </c>
      <c r="GG29" s="70">
        <v>29.5979127497068</v>
      </c>
      <c r="GH29" s="70">
        <v>30.1106912284724</v>
      </c>
      <c r="GI29" s="70">
        <v>28.8047302835232</v>
      </c>
      <c r="GJ29" s="70">
        <v>29.7241888082499</v>
      </c>
      <c r="GK29" s="70">
        <v>29.0907964846443</v>
      </c>
      <c r="GL29" s="70">
        <v>29.2780800710196</v>
      </c>
      <c r="GM29" s="70">
        <v>27.7640764155074</v>
      </c>
      <c r="GN29" s="70">
        <v>24.0554643395634</v>
      </c>
      <c r="GO29" s="70">
        <v>22.7295236503569</v>
      </c>
      <c r="GP29" s="70">
        <v>20.6788046982169</v>
      </c>
      <c r="GQ29" s="70">
        <v>18.4532613750118</v>
      </c>
    </row>
    <row r="30" spans="1:199" ht="14.25" outlineLevel="1">
      <c r="A30" s="76" t="s">
        <v>40</v>
      </c>
      <c r="B30" s="119"/>
      <c r="C30" s="70">
        <v>4.875</v>
      </c>
      <c r="D30" s="70">
        <v>4.875</v>
      </c>
      <c r="E30" s="70">
        <v>4.875</v>
      </c>
      <c r="F30" s="70">
        <v>4.875</v>
      </c>
      <c r="G30" s="70">
        <v>9.09395725865881</v>
      </c>
      <c r="H30" s="70">
        <v>9.09395725865881</v>
      </c>
      <c r="I30" s="70">
        <v>9.09395725865881</v>
      </c>
      <c r="J30" s="70">
        <v>9.09395725865881</v>
      </c>
      <c r="K30" s="70">
        <v>8.63890963405526</v>
      </c>
      <c r="L30" s="70">
        <v>8.63890963405526</v>
      </c>
      <c r="M30" s="70">
        <v>8.63890963405526</v>
      </c>
      <c r="N30" s="70">
        <v>8.63890963405526</v>
      </c>
      <c r="O30" s="70">
        <v>-2.84104994531535</v>
      </c>
      <c r="P30" s="70">
        <v>-2.84104994531535</v>
      </c>
      <c r="Q30" s="70">
        <v>-2.84104994531535</v>
      </c>
      <c r="R30" s="70">
        <v>-2.84104994531535</v>
      </c>
      <c r="S30" s="70">
        <v>-9.70018281535649</v>
      </c>
      <c r="T30" s="70">
        <v>-9.70018281535649</v>
      </c>
      <c r="U30" s="70">
        <v>-9.70018281535649</v>
      </c>
      <c r="V30" s="70">
        <v>-9.70018281535649</v>
      </c>
      <c r="W30" s="70">
        <v>-3.63636363636364</v>
      </c>
      <c r="X30" s="70">
        <v>-3.63636363636364</v>
      </c>
      <c r="Y30" s="70">
        <v>-3.63636363636364</v>
      </c>
      <c r="Z30" s="70">
        <v>-3.63636363636364</v>
      </c>
      <c r="AA30" s="70">
        <v>4.04792626728111</v>
      </c>
      <c r="AB30" s="70">
        <v>4.04792626728111</v>
      </c>
      <c r="AC30" s="70">
        <v>4.04792626728111</v>
      </c>
      <c r="AD30" s="70">
        <v>4.04792626728111</v>
      </c>
      <c r="AE30" s="70">
        <v>3.75577858880779</v>
      </c>
      <c r="AF30" s="70">
        <v>3.75577858880779</v>
      </c>
      <c r="AG30" s="70">
        <v>3.75577858880779</v>
      </c>
      <c r="AH30" s="70">
        <v>3.75577858880779</v>
      </c>
      <c r="AI30" s="70">
        <v>3.25</v>
      </c>
      <c r="AJ30" s="70">
        <v>3.25</v>
      </c>
      <c r="AK30" s="70">
        <v>3.25</v>
      </c>
      <c r="AL30" s="70">
        <v>3.25</v>
      </c>
      <c r="AM30" s="70">
        <v>3.60425160163075</v>
      </c>
      <c r="AN30" s="70">
        <v>3.60425160163075</v>
      </c>
      <c r="AO30" s="70">
        <v>3.60425160163075</v>
      </c>
      <c r="AP30" s="70">
        <v>3.60425160163075</v>
      </c>
      <c r="AQ30" s="70">
        <v>0.288450704225352</v>
      </c>
      <c r="AR30" s="70">
        <v>0.288450704225352</v>
      </c>
      <c r="AS30" s="70">
        <v>0.288450704225352</v>
      </c>
      <c r="AT30" s="70">
        <v>0.288450704225352</v>
      </c>
      <c r="AU30" s="70">
        <v>14.1108965517241</v>
      </c>
      <c r="AV30" s="70">
        <v>14.1108965517241</v>
      </c>
      <c r="AW30" s="70">
        <v>14.1108965517241</v>
      </c>
      <c r="AX30" s="70">
        <v>14.1108965517241</v>
      </c>
      <c r="AY30" s="70">
        <v>-8.74790143514758</v>
      </c>
      <c r="AZ30" s="70">
        <v>-8.74790143514758</v>
      </c>
      <c r="BA30" s="70">
        <v>-8.74790143514758</v>
      </c>
      <c r="BB30" s="70">
        <v>-8.74790143514758</v>
      </c>
      <c r="BC30" s="70">
        <v>-11.0078293736501</v>
      </c>
      <c r="BD30" s="70">
        <v>-11.0078293736501</v>
      </c>
      <c r="BE30" s="70">
        <v>-11.0078293736501</v>
      </c>
      <c r="BF30" s="70">
        <v>-11.0078293736501</v>
      </c>
      <c r="BG30" s="70">
        <v>-5.08700351256417</v>
      </c>
      <c r="BH30" s="70">
        <v>-5.08700351256417</v>
      </c>
      <c r="BI30" s="70">
        <v>-5.08700351256417</v>
      </c>
      <c r="BJ30" s="70">
        <v>-5.08700351256417</v>
      </c>
      <c r="BK30" s="70">
        <v>-11.7691056910569</v>
      </c>
      <c r="BL30" s="70">
        <v>-11.7691056910569</v>
      </c>
      <c r="BM30" s="70">
        <v>-11.7691056910569</v>
      </c>
      <c r="BN30" s="70">
        <v>-11.7691056910569</v>
      </c>
      <c r="BO30" s="70">
        <v>0.817116380485146</v>
      </c>
      <c r="BP30" s="70">
        <v>0.817116380485146</v>
      </c>
      <c r="BQ30" s="70">
        <v>0.817116380485146</v>
      </c>
      <c r="BR30" s="70">
        <v>0.817116380485146</v>
      </c>
      <c r="BS30" s="70">
        <v>0.828863699198231</v>
      </c>
      <c r="BT30" s="70">
        <v>0.828863699198231</v>
      </c>
      <c r="BU30" s="70">
        <v>0.828863699198231</v>
      </c>
      <c r="BV30" s="70">
        <v>0.828863699198231</v>
      </c>
      <c r="BW30" s="70">
        <v>0.803322615219721</v>
      </c>
      <c r="BX30" s="70">
        <v>0.803322615219721</v>
      </c>
      <c r="BY30" s="70">
        <v>0.803322615219721</v>
      </c>
      <c r="BZ30" s="70">
        <v>0.803322615219721</v>
      </c>
      <c r="CA30" s="70">
        <v>0.799094058086864</v>
      </c>
      <c r="CB30" s="70">
        <v>0.799094058086864</v>
      </c>
      <c r="CC30" s="70">
        <v>0.799094058086864</v>
      </c>
      <c r="CD30" s="70">
        <v>0.799094058086864</v>
      </c>
      <c r="CE30" s="70">
        <v>1.11673773987207</v>
      </c>
      <c r="CF30" s="70">
        <v>1.11673773987207</v>
      </c>
      <c r="CG30" s="70">
        <v>1.11673773987207</v>
      </c>
      <c r="CH30" s="70">
        <v>1.11673773987207</v>
      </c>
      <c r="CI30" s="70">
        <v>1.62375197057278</v>
      </c>
      <c r="CJ30" s="70">
        <v>1.62375197057278</v>
      </c>
      <c r="CK30" s="70">
        <v>1.62375197057278</v>
      </c>
      <c r="CL30" s="70">
        <v>1.62375197057278</v>
      </c>
      <c r="CM30" s="70">
        <v>1.70331447049313</v>
      </c>
      <c r="CN30" s="70">
        <v>1.70331447049313</v>
      </c>
      <c r="CO30" s="70">
        <v>1.70331447049313</v>
      </c>
      <c r="CP30" s="70">
        <v>1.70331447049313</v>
      </c>
      <c r="CQ30" s="70">
        <v>1.88792636708175</v>
      </c>
      <c r="CR30" s="70">
        <v>1.88792636708175</v>
      </c>
      <c r="CS30" s="70">
        <v>1.88792636708175</v>
      </c>
      <c r="CT30" s="70">
        <v>1.88792636708175</v>
      </c>
      <c r="CU30" s="70">
        <v>2.83140814081408</v>
      </c>
      <c r="CV30" s="70">
        <v>2.83140814081408</v>
      </c>
      <c r="CW30" s="70">
        <v>2.83140814081408</v>
      </c>
      <c r="CX30" s="70">
        <v>2.83140814081408</v>
      </c>
      <c r="CY30" s="70">
        <v>3.53751008335574</v>
      </c>
      <c r="CZ30" s="70">
        <v>2.65017477816617</v>
      </c>
      <c r="DA30" s="70">
        <v>4.50551223447163</v>
      </c>
      <c r="DB30" s="70">
        <v>3.99462221027158</v>
      </c>
      <c r="DC30" s="70">
        <v>5.8660930357623</v>
      </c>
      <c r="DD30" s="70">
        <v>6.94165098144663</v>
      </c>
      <c r="DE30" s="70">
        <v>6.13498252218338</v>
      </c>
      <c r="DF30" s="70">
        <v>5.70475934390965</v>
      </c>
      <c r="DG30" s="70">
        <v>5.11805555555556</v>
      </c>
      <c r="DH30" s="70">
        <v>7.58719135802469</v>
      </c>
      <c r="DI30" s="70">
        <v>6.1983024691358</v>
      </c>
      <c r="DJ30" s="70">
        <v>6.1983024691358</v>
      </c>
      <c r="DK30" s="70">
        <v>6.36842105263158</v>
      </c>
      <c r="DL30" s="70">
        <v>8.02912621359223</v>
      </c>
      <c r="DM30" s="70">
        <v>7.13490035769034</v>
      </c>
      <c r="DN30" s="70">
        <v>5.70413898824732</v>
      </c>
      <c r="DO30" s="70">
        <v>6.48692048692049</v>
      </c>
      <c r="DP30" s="70">
        <v>5.99481999481999</v>
      </c>
      <c r="DQ30" s="70">
        <v>7.73012173012173</v>
      </c>
      <c r="DR30" s="70">
        <v>6.40922040922041</v>
      </c>
      <c r="DS30" s="70">
        <v>5.5431740163718</v>
      </c>
      <c r="DT30" s="70">
        <v>4.85661473461843</v>
      </c>
      <c r="DU30" s="70">
        <v>4.98864536572485</v>
      </c>
      <c r="DV30" s="70">
        <v>5.41114338526538</v>
      </c>
      <c r="DW30" s="70">
        <v>5.67885620016497</v>
      </c>
      <c r="DX30" s="70">
        <v>5.51388507011273</v>
      </c>
      <c r="DY30" s="70">
        <v>5.37640912840253</v>
      </c>
      <c r="DZ30" s="70">
        <v>6.25625515534781</v>
      </c>
      <c r="EA30" s="70">
        <v>6.48698788971914</v>
      </c>
      <c r="EB30" s="70">
        <v>4.91522803401185</v>
      </c>
      <c r="EC30" s="70">
        <v>7.31151765009018</v>
      </c>
      <c r="ED30" s="70">
        <v>6.30662200463798</v>
      </c>
      <c r="EE30" s="70">
        <v>6.35115494419933</v>
      </c>
      <c r="EF30" s="70">
        <v>7.80456786919284</v>
      </c>
      <c r="EG30" s="70">
        <v>7.49104593822995</v>
      </c>
      <c r="EH30" s="70">
        <v>7.17752400726707</v>
      </c>
      <c r="EI30" s="70">
        <v>6.54353632478633</v>
      </c>
      <c r="EJ30" s="70">
        <v>7.6741452991453</v>
      </c>
      <c r="EK30" s="70">
        <v>7.10202991452992</v>
      </c>
      <c r="EL30" s="70">
        <v>5.66773504273504</v>
      </c>
      <c r="EM30" s="70">
        <v>3.30378726833199</v>
      </c>
      <c r="EN30" s="70">
        <v>5.64302981466559</v>
      </c>
      <c r="EO30" s="70">
        <v>6.50631211388665</v>
      </c>
      <c r="EP30" s="70">
        <v>5.57131345688961</v>
      </c>
      <c r="EQ30" s="70">
        <v>3.08892481810833</v>
      </c>
      <c r="ER30" s="70">
        <v>5.10670978172999</v>
      </c>
      <c r="ES30" s="70">
        <v>6.24979789814066</v>
      </c>
      <c r="ET30" s="70">
        <v>3.93128536782538</v>
      </c>
      <c r="EU30" s="70">
        <v>4.06349635233721</v>
      </c>
      <c r="EV30" s="70">
        <v>5.79275871386112</v>
      </c>
      <c r="EW30" s="70">
        <v>7.97243988111321</v>
      </c>
      <c r="EX30" s="70">
        <v>5.41340178330181</v>
      </c>
      <c r="EY30" s="70">
        <v>4.96764860599684</v>
      </c>
      <c r="EZ30" s="70">
        <v>7.0176223040505</v>
      </c>
      <c r="FA30" s="70">
        <v>6.58890057864282</v>
      </c>
      <c r="FB30" s="70">
        <v>4.49631772751184</v>
      </c>
      <c r="FC30" s="70">
        <v>5.0861980502822</v>
      </c>
      <c r="FD30" s="70">
        <v>6.28630066700872</v>
      </c>
      <c r="FE30" s="70">
        <v>6.87301180092355</v>
      </c>
      <c r="FF30" s="70">
        <v>4.85479733196511</v>
      </c>
      <c r="FG30" s="70">
        <v>4.64038016953506</v>
      </c>
      <c r="FH30" s="70">
        <v>5.26843051631133</v>
      </c>
      <c r="FI30" s="70">
        <v>6.19804777806319</v>
      </c>
      <c r="FJ30" s="70">
        <v>4.95068070896481</v>
      </c>
      <c r="FK30" s="70">
        <v>4.2496707927311</v>
      </c>
      <c r="FL30" s="70">
        <v>6.15169870950751</v>
      </c>
      <c r="FM30" s="70">
        <v>6.86910718988675</v>
      </c>
      <c r="FN30" s="70">
        <v>3.88543587042402</v>
      </c>
      <c r="FO30" s="70">
        <v>3.15444015444015</v>
      </c>
      <c r="FP30" s="70">
        <v>4.04504504504505</v>
      </c>
      <c r="FQ30" s="70">
        <v>4.80746460746461</v>
      </c>
      <c r="FR30" s="70">
        <v>4.17039897039897</v>
      </c>
      <c r="FS30" s="70">
        <v>3.41504106776181</v>
      </c>
      <c r="FT30" s="70">
        <v>4.26899383983573</v>
      </c>
      <c r="FU30" s="70">
        <v>5.16991786447639</v>
      </c>
      <c r="FV30" s="70">
        <v>4.49768993839836</v>
      </c>
      <c r="FW30" s="70">
        <v>3.72024571282314</v>
      </c>
      <c r="FX30" s="70">
        <v>4.15254671103148</v>
      </c>
      <c r="FY30" s="70">
        <v>4.83363194266701</v>
      </c>
      <c r="FZ30" s="70">
        <v>4.79919225322072</v>
      </c>
      <c r="GA30" s="70">
        <v>3.72109318869828</v>
      </c>
      <c r="GB30" s="70">
        <v>4.91564374369324</v>
      </c>
      <c r="GC30" s="70">
        <v>6.15876533804238</v>
      </c>
      <c r="GD30" s="70">
        <v>4.4947423814329</v>
      </c>
      <c r="GE30" s="70">
        <v>4.27819210393542</v>
      </c>
      <c r="GF30" s="70">
        <v>5.26482164480323</v>
      </c>
      <c r="GG30" s="70">
        <v>6.40049649344097</v>
      </c>
      <c r="GH30" s="70">
        <v>4.6839397073663</v>
      </c>
      <c r="GI30" s="70">
        <v>4.12362565590313</v>
      </c>
      <c r="GJ30" s="70">
        <v>4.67973814328961</v>
      </c>
      <c r="GK30" s="70">
        <v>5.93278940464178</v>
      </c>
      <c r="GL30" s="70">
        <v>4.51273657921292</v>
      </c>
      <c r="GM30" s="70">
        <v>4.60837033299697</v>
      </c>
      <c r="GN30" s="70">
        <v>4.03498234106963</v>
      </c>
      <c r="GO30" s="70">
        <v>5.33989682139253</v>
      </c>
      <c r="GP30" s="70">
        <v>4.31222880928355</v>
      </c>
      <c r="GQ30" s="70">
        <v>3.60952194752775</v>
      </c>
    </row>
    <row r="31" spans="1:39" ht="14.25">
      <c r="A31" s="54"/>
      <c r="B31" s="113"/>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199" ht="14.25">
      <c r="A32" s="67" t="s">
        <v>11</v>
      </c>
      <c r="B32" s="66">
        <v>4</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64">
        <v>93.9997992971326</v>
      </c>
      <c r="BP32" s="64">
        <v>93.9997992971326</v>
      </c>
      <c r="BQ32" s="64">
        <v>93.9997992971326</v>
      </c>
      <c r="BR32" s="64">
        <v>93.9997992971326</v>
      </c>
      <c r="BS32" s="64">
        <v>140.684781185031</v>
      </c>
      <c r="BT32" s="64">
        <v>140.684781185031</v>
      </c>
      <c r="BU32" s="64">
        <v>140.684781185031</v>
      </c>
      <c r="BV32" s="64">
        <v>140.684781185031</v>
      </c>
      <c r="BW32" s="64">
        <v>119.205445881015</v>
      </c>
      <c r="BX32" s="64">
        <v>119.205445881015</v>
      </c>
      <c r="BY32" s="64">
        <v>119.205445881015</v>
      </c>
      <c r="BZ32" s="64">
        <v>119.205445881015</v>
      </c>
      <c r="CA32" s="64">
        <v>132.058458377416</v>
      </c>
      <c r="CB32" s="64">
        <v>132.058458377416</v>
      </c>
      <c r="CC32" s="64">
        <v>132.058458377416</v>
      </c>
      <c r="CD32" s="64">
        <v>132.058458377416</v>
      </c>
      <c r="CE32" s="64">
        <v>165.159574639109</v>
      </c>
      <c r="CF32" s="64">
        <v>165.159574639109</v>
      </c>
      <c r="CG32" s="64">
        <v>165.159574639109</v>
      </c>
      <c r="CH32" s="64">
        <v>165.159574639109</v>
      </c>
      <c r="CI32" s="64">
        <v>240.702619512442</v>
      </c>
      <c r="CJ32" s="64">
        <v>240.791721987159</v>
      </c>
      <c r="CK32" s="64">
        <v>241.575615798004</v>
      </c>
      <c r="CL32" s="64">
        <v>235.539017985584</v>
      </c>
      <c r="CM32" s="64">
        <v>324.534718172658</v>
      </c>
      <c r="CN32" s="64">
        <v>325.441553262974</v>
      </c>
      <c r="CO32" s="64">
        <v>324.499187089167</v>
      </c>
      <c r="CP32" s="64">
        <v>311.07881156876</v>
      </c>
      <c r="CQ32" s="64">
        <v>328.259318381471</v>
      </c>
      <c r="CR32" s="64">
        <v>331.636875023093</v>
      </c>
      <c r="CS32" s="64">
        <v>329.528567562731</v>
      </c>
      <c r="CT32" s="64">
        <v>333.709368225892</v>
      </c>
      <c r="CU32" s="64">
        <v>315.484228656331</v>
      </c>
      <c r="CV32" s="64">
        <v>322.202798761224</v>
      </c>
      <c r="CW32" s="64">
        <v>322.126993294856</v>
      </c>
      <c r="CX32" s="64">
        <v>320.133272766293</v>
      </c>
      <c r="CY32" s="64">
        <v>363.94271264603</v>
      </c>
      <c r="CZ32" s="64">
        <v>364.037643660697</v>
      </c>
      <c r="DA32" s="64">
        <v>363.485125599721</v>
      </c>
      <c r="DB32" s="64">
        <v>364.384626440903</v>
      </c>
      <c r="DC32" s="64">
        <v>409.180268471814</v>
      </c>
      <c r="DD32" s="64">
        <v>416.582539326435</v>
      </c>
      <c r="DE32" s="64">
        <v>418.670513033468</v>
      </c>
      <c r="DF32" s="64">
        <v>414.413048512731</v>
      </c>
      <c r="DG32" s="64">
        <v>377.227755084037</v>
      </c>
      <c r="DH32" s="64">
        <v>306.886316302107</v>
      </c>
      <c r="DI32" s="64">
        <v>346.071280760496</v>
      </c>
      <c r="DJ32" s="64">
        <v>390.950365407423</v>
      </c>
      <c r="DK32" s="64">
        <v>339.729682027836</v>
      </c>
      <c r="DL32" s="64">
        <v>388.159324422501</v>
      </c>
      <c r="DM32" s="64">
        <v>385.710465991497</v>
      </c>
      <c r="DN32" s="64">
        <v>359.238911597157</v>
      </c>
      <c r="DO32" s="64">
        <v>235.565900380971</v>
      </c>
      <c r="DP32" s="64">
        <v>157.149654841807</v>
      </c>
      <c r="DQ32" s="64">
        <v>165.426936668804</v>
      </c>
      <c r="DR32" s="64">
        <v>116.274721750279</v>
      </c>
      <c r="DS32" s="64">
        <v>222.379244030443</v>
      </c>
      <c r="DT32" s="64">
        <v>182.565493593214</v>
      </c>
      <c r="DU32" s="64">
        <v>237.801535432066</v>
      </c>
      <c r="DV32" s="64">
        <v>202.210240179539</v>
      </c>
      <c r="DW32" s="64">
        <v>113.727012641005</v>
      </c>
      <c r="DX32" s="64">
        <v>95.9872767631013</v>
      </c>
      <c r="DY32" s="64">
        <v>114.168339807724</v>
      </c>
      <c r="DZ32" s="64">
        <v>29.0853192067379</v>
      </c>
      <c r="EA32" s="64">
        <v>97.3782820662524</v>
      </c>
      <c r="EB32" s="64">
        <v>104.835785017299</v>
      </c>
      <c r="EC32" s="64">
        <v>77.5796249596117</v>
      </c>
      <c r="ED32" s="64">
        <v>103.989074234598</v>
      </c>
      <c r="EE32" s="64">
        <v>106.438090112015</v>
      </c>
      <c r="EF32" s="64">
        <v>104.377925009672</v>
      </c>
      <c r="EG32" s="64">
        <v>110.012790196725</v>
      </c>
      <c r="EH32" s="64">
        <v>75.4130838856889</v>
      </c>
      <c r="EI32" s="64">
        <v>105.490018209832</v>
      </c>
      <c r="EJ32" s="64">
        <v>109.51927611623</v>
      </c>
      <c r="EK32" s="64">
        <v>111.282434500951</v>
      </c>
      <c r="EL32" s="64">
        <v>156.585434426291</v>
      </c>
      <c r="EM32" s="64">
        <v>161.230544572761</v>
      </c>
      <c r="EN32" s="64">
        <v>169.948004256811</v>
      </c>
      <c r="EO32" s="64">
        <v>169.540345055787</v>
      </c>
      <c r="EP32" s="64">
        <v>181.504914113745</v>
      </c>
      <c r="EQ32" s="64">
        <v>172.539171770173</v>
      </c>
      <c r="ER32" s="64">
        <v>176.591739460749</v>
      </c>
      <c r="ES32" s="64">
        <v>162.751232151756</v>
      </c>
      <c r="ET32" s="64">
        <v>173.655359998727</v>
      </c>
      <c r="EU32" s="64">
        <v>165.239652434853</v>
      </c>
      <c r="EV32" s="64">
        <v>172.156854907047</v>
      </c>
      <c r="EW32" s="64">
        <v>162.077855377899</v>
      </c>
      <c r="EX32" s="64">
        <v>158.462869629918</v>
      </c>
      <c r="EY32" s="64">
        <v>129.767328595336</v>
      </c>
      <c r="EZ32" s="64">
        <v>166.491726513666</v>
      </c>
      <c r="FA32" s="64">
        <v>260.208070098833</v>
      </c>
      <c r="FB32" s="64">
        <v>276.220302568705</v>
      </c>
      <c r="FC32" s="64">
        <v>225.823348165908</v>
      </c>
      <c r="FD32" s="64">
        <v>258.025451806112</v>
      </c>
      <c r="FE32" s="64">
        <v>252.013281638873</v>
      </c>
      <c r="FF32" s="64">
        <v>279.418944426432</v>
      </c>
      <c r="FG32" s="64">
        <v>349.39820184848</v>
      </c>
      <c r="FH32" s="64">
        <v>384.138096774122</v>
      </c>
      <c r="FI32" s="64">
        <v>407.254131015646</v>
      </c>
      <c r="FJ32" s="64">
        <v>379.315782172798</v>
      </c>
      <c r="FK32" s="64">
        <v>342.985014391327</v>
      </c>
      <c r="FL32" s="64">
        <v>344.624069222325</v>
      </c>
      <c r="FM32" s="64">
        <v>338.332054861466</v>
      </c>
      <c r="FN32" s="64">
        <v>295.682620721926</v>
      </c>
      <c r="FO32" s="64">
        <v>335.07842083203</v>
      </c>
      <c r="FP32" s="64">
        <v>394.385930713116</v>
      </c>
      <c r="FQ32" s="64">
        <v>390.234311638896</v>
      </c>
      <c r="FR32" s="64">
        <v>377.11534901523</v>
      </c>
      <c r="FS32" s="64">
        <v>374.382495288168</v>
      </c>
      <c r="FT32" s="64">
        <v>258.069294405362</v>
      </c>
      <c r="FU32" s="64">
        <v>350.338064365933</v>
      </c>
      <c r="FV32" s="64">
        <v>385.680893122722</v>
      </c>
      <c r="FW32" s="64">
        <v>339.6793432829</v>
      </c>
      <c r="FX32" s="64">
        <v>190.762707960072</v>
      </c>
      <c r="FY32" s="64">
        <v>338.602052725877</v>
      </c>
      <c r="FZ32" s="64">
        <v>280.156145380087</v>
      </c>
      <c r="GA32" s="64">
        <v>295.425317860747</v>
      </c>
      <c r="GB32" s="64">
        <v>311.586624621594</v>
      </c>
      <c r="GC32" s="64">
        <v>325.368412706546</v>
      </c>
      <c r="GD32" s="64">
        <v>355.024611678446</v>
      </c>
      <c r="GE32" s="64">
        <v>310.403265388496</v>
      </c>
      <c r="GF32" s="64">
        <v>312.493412209889</v>
      </c>
      <c r="GG32" s="64">
        <v>245.404166498486</v>
      </c>
      <c r="GH32" s="64">
        <v>297.95302875883</v>
      </c>
      <c r="GI32" s="64">
        <v>261.605520181635</v>
      </c>
      <c r="GJ32" s="64">
        <v>223.382135721493</v>
      </c>
      <c r="GK32" s="64">
        <v>191.466533804238</v>
      </c>
      <c r="GL32" s="64">
        <v>277.837613521695</v>
      </c>
      <c r="GM32" s="64">
        <v>271.336866801211</v>
      </c>
      <c r="GN32" s="64">
        <v>181.772184661958</v>
      </c>
      <c r="GO32" s="64">
        <v>158.063660860747</v>
      </c>
      <c r="GP32" s="64">
        <v>278.437099168012</v>
      </c>
      <c r="GQ32" s="64">
        <v>280.929907603431</v>
      </c>
    </row>
    <row r="33" spans="1:2" ht="14.25">
      <c r="A33" s="67"/>
      <c r="B33" s="66"/>
    </row>
    <row r="34" spans="1:199" ht="14.25">
      <c r="A34" s="73" t="s">
        <v>37</v>
      </c>
      <c r="B34" s="118">
        <v>4</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v>461.98952276424023</v>
      </c>
      <c r="BP34" s="72">
        <v>461.79871169456726</v>
      </c>
      <c r="BQ34" s="72">
        <v>460.57206910381194</v>
      </c>
      <c r="BR34" s="72">
        <v>462.34388617934735</v>
      </c>
      <c r="BS34" s="72">
        <v>483.48930601446364</v>
      </c>
      <c r="BT34" s="72">
        <v>483.0192399451859</v>
      </c>
      <c r="BU34" s="72">
        <v>483.682862631225</v>
      </c>
      <c r="BV34" s="72">
        <v>483.37870223345715</v>
      </c>
      <c r="BW34" s="72">
        <v>480.4727244140866</v>
      </c>
      <c r="BX34" s="72">
        <v>479.4277000352118</v>
      </c>
      <c r="BY34" s="72">
        <v>479.213336060058</v>
      </c>
      <c r="BZ34" s="72">
        <v>478.9989720849042</v>
      </c>
      <c r="CA34" s="72">
        <v>484.31534824657297</v>
      </c>
      <c r="CB34" s="72">
        <v>483.86237366240306</v>
      </c>
      <c r="CC34" s="72">
        <v>483.3028168231344</v>
      </c>
      <c r="CD34" s="72">
        <v>482.3169309634704</v>
      </c>
      <c r="CE34" s="72">
        <v>500.1521557154513</v>
      </c>
      <c r="CF34" s="72">
        <v>499.2458790357447</v>
      </c>
      <c r="CG34" s="72">
        <v>498.7127751065056</v>
      </c>
      <c r="CH34" s="72">
        <v>497.5399464621795</v>
      </c>
      <c r="CI34" s="72">
        <v>479.314319162586</v>
      </c>
      <c r="CJ34" s="72">
        <v>478.28949343640517</v>
      </c>
      <c r="CK34" s="72">
        <v>477.63255386834055</v>
      </c>
      <c r="CL34" s="72">
        <v>477.15955737933405</v>
      </c>
      <c r="CM34" s="72">
        <v>504.5354553440924</v>
      </c>
      <c r="CN34" s="72">
        <v>504.0504558530294</v>
      </c>
      <c r="CO34" s="72">
        <v>503.53851194579624</v>
      </c>
      <c r="CP34" s="72">
        <v>502.89184595771223</v>
      </c>
      <c r="CQ34" s="72">
        <v>480.48597086969403</v>
      </c>
      <c r="CR34" s="72">
        <v>480.540113537573</v>
      </c>
      <c r="CS34" s="72">
        <v>479.6738308515092</v>
      </c>
      <c r="CT34" s="72">
        <v>479.4031175121143</v>
      </c>
      <c r="CU34" s="72">
        <v>465.0585447202016</v>
      </c>
      <c r="CV34" s="72">
        <v>464.61855225850024</v>
      </c>
      <c r="CW34" s="72">
        <v>464.5085541430749</v>
      </c>
      <c r="CX34" s="72">
        <v>463.73856733509746</v>
      </c>
      <c r="CY34" s="72">
        <v>478.2841113000063</v>
      </c>
      <c r="CZ34" s="72">
        <v>477.75839048339867</v>
      </c>
      <c r="DA34" s="72">
        <v>477.2326696670599</v>
      </c>
      <c r="DB34" s="72">
        <v>476.7069488507211</v>
      </c>
      <c r="DC34" s="72">
        <v>528.1764605416216</v>
      </c>
      <c r="DD34" s="72">
        <v>528.2817808040646</v>
      </c>
      <c r="DE34" s="72">
        <v>528.2188877720016</v>
      </c>
      <c r="DF34" s="72">
        <v>528.1555769167107</v>
      </c>
      <c r="DG34" s="72">
        <v>490.8789135668804</v>
      </c>
      <c r="DH34" s="72">
        <v>490.9933545286529</v>
      </c>
      <c r="DI34" s="72">
        <v>491.0130730787461</v>
      </c>
      <c r="DJ34" s="72">
        <v>490.9516001167385</v>
      </c>
      <c r="DK34" s="72">
        <v>510.8547730707851</v>
      </c>
      <c r="DL34" s="72">
        <v>510.88872673072746</v>
      </c>
      <c r="DM34" s="72">
        <v>510.89781950873066</v>
      </c>
      <c r="DN34" s="72">
        <v>510.8550646228045</v>
      </c>
      <c r="DO34" s="72">
        <v>394.99721772837466</v>
      </c>
      <c r="DP34" s="72">
        <v>395.06063839647385</v>
      </c>
      <c r="DQ34" s="72">
        <v>395.07526209422605</v>
      </c>
      <c r="DR34" s="72">
        <v>395.0095324212037</v>
      </c>
      <c r="DS34" s="72">
        <v>415.1702217232476</v>
      </c>
      <c r="DT34" s="72">
        <v>415.19784009582213</v>
      </c>
      <c r="DU34" s="72">
        <v>415.1921908832447</v>
      </c>
      <c r="DV34" s="72">
        <v>415.16520020098295</v>
      </c>
      <c r="DW34" s="72">
        <v>346.05087144665833</v>
      </c>
      <c r="DX34" s="72">
        <v>346.0966241016525</v>
      </c>
      <c r="DY34" s="72">
        <v>346.10316019520343</v>
      </c>
      <c r="DZ34" s="72">
        <v>346.0489106186123</v>
      </c>
      <c r="EA34" s="72">
        <v>265.1054274659474</v>
      </c>
      <c r="EB34" s="72">
        <v>339.6291276711562</v>
      </c>
      <c r="EC34" s="72">
        <v>364.36168034111296</v>
      </c>
      <c r="ED34" s="72">
        <v>301.2919203480474</v>
      </c>
      <c r="EE34" s="72">
        <v>294.70375698294106</v>
      </c>
      <c r="EF34" s="72">
        <v>322.58850340620523</v>
      </c>
      <c r="EG34" s="72">
        <v>368.75705692847424</v>
      </c>
      <c r="EH34" s="72">
        <v>273.4453198388762</v>
      </c>
      <c r="EI34" s="72">
        <v>264.6312512877028</v>
      </c>
      <c r="EJ34" s="72">
        <v>335.143457456806</v>
      </c>
      <c r="EK34" s="72">
        <v>371.88576492428354</v>
      </c>
      <c r="EL34" s="72">
        <v>311.76755840560446</v>
      </c>
      <c r="EM34" s="72">
        <v>312.4340320287098</v>
      </c>
      <c r="EN34" s="72">
        <v>402.64350132322596</v>
      </c>
      <c r="EO34" s="72">
        <v>424.56563579971794</v>
      </c>
      <c r="EP34" s="72">
        <v>386.15036823386066</v>
      </c>
      <c r="EQ34" s="72">
        <v>360.3357176849011</v>
      </c>
      <c r="ER34" s="72">
        <v>396.5109534441419</v>
      </c>
      <c r="ES34" s="72">
        <v>425.5175870176042</v>
      </c>
      <c r="ET34" s="72">
        <v>408.8703476285984</v>
      </c>
      <c r="EU34" s="72">
        <v>343.23296281678444</v>
      </c>
      <c r="EV34" s="72">
        <v>396.58229643223314</v>
      </c>
      <c r="EW34" s="72">
        <v>437.1316350472747</v>
      </c>
      <c r="EX34" s="72">
        <v>389.06947819525703</v>
      </c>
      <c r="EY34" s="72">
        <v>348.7101908041984</v>
      </c>
      <c r="EZ34" s="72">
        <v>419.55279993321165</v>
      </c>
      <c r="FA34" s="72">
        <v>514.9634950737885</v>
      </c>
      <c r="FB34" s="72">
        <v>464.94636351931143</v>
      </c>
      <c r="FC34" s="72">
        <v>367.3223593759523</v>
      </c>
      <c r="FD34" s="72">
        <v>455.4499569334764</v>
      </c>
      <c r="FE34" s="72">
        <v>502.9537809572293</v>
      </c>
      <c r="FF34" s="72">
        <v>482.42571418567996</v>
      </c>
      <c r="FG34" s="72">
        <v>463.2253282428822</v>
      </c>
      <c r="FH34" s="72">
        <v>524.1956193487339</v>
      </c>
      <c r="FI34" s="72">
        <v>620.4565858259807</v>
      </c>
      <c r="FJ34" s="72">
        <v>550.6964588064953</v>
      </c>
      <c r="FK34" s="72">
        <v>462.1866224288649</v>
      </c>
      <c r="FL34" s="72">
        <v>506.1454597049332</v>
      </c>
      <c r="FM34" s="72">
        <v>582.1165706069568</v>
      </c>
      <c r="FN34" s="72">
        <v>518.3735039978329</v>
      </c>
      <c r="FO34" s="72">
        <v>466.54212565137055</v>
      </c>
      <c r="FP34" s="72">
        <v>529.5398181732514</v>
      </c>
      <c r="FQ34" s="72">
        <v>596.2426560691616</v>
      </c>
      <c r="FR34" s="72">
        <v>430.91406893580455</v>
      </c>
      <c r="FS34" s="72">
        <v>466.08588976384755</v>
      </c>
      <c r="FT34" s="72">
        <v>507.8346148565431</v>
      </c>
      <c r="FU34" s="72">
        <v>552.2069217949798</v>
      </c>
      <c r="FV34" s="72">
        <v>532.4373914912674</v>
      </c>
      <c r="FW34" s="72">
        <v>452.40971105601557</v>
      </c>
      <c r="FX34" s="72">
        <v>428.88499273730025</v>
      </c>
      <c r="FY34" s="72">
        <v>577.2797720853179</v>
      </c>
      <c r="FZ34" s="72">
        <v>542.4087745735688</v>
      </c>
      <c r="GA34" s="72">
        <v>509.0460630967492</v>
      </c>
      <c r="GB34" s="72">
        <v>514.2070148412935</v>
      </c>
      <c r="GC34" s="72">
        <v>557.5695507436009</v>
      </c>
      <c r="GD34" s="72">
        <v>545.4439074698071</v>
      </c>
      <c r="GE34" s="72">
        <v>452.7724221691616</v>
      </c>
      <c r="GF34" s="72">
        <v>469.3809542122729</v>
      </c>
      <c r="GG34" s="72">
        <v>518.4570121950487</v>
      </c>
      <c r="GH34" s="72">
        <v>505.8831664462589</v>
      </c>
      <c r="GI34" s="72">
        <v>417.8104409445319</v>
      </c>
      <c r="GJ34" s="72">
        <v>418.52087308841084</v>
      </c>
      <c r="GK34" s="72">
        <v>444.8050547320457</v>
      </c>
      <c r="GL34" s="72">
        <v>455.3911498572579</v>
      </c>
      <c r="GM34" s="72">
        <v>406.8718659137697</v>
      </c>
      <c r="GN34" s="72">
        <v>380.6301975989275</v>
      </c>
      <c r="GO34" s="72">
        <v>406.6679081678574</v>
      </c>
      <c r="GP34" s="72">
        <v>399.18163309463205</v>
      </c>
      <c r="GQ34" s="72">
        <v>399.9704282695908</v>
      </c>
    </row>
    <row r="35" spans="1:199" ht="14.25" outlineLevel="1">
      <c r="A35" s="77" t="s">
        <v>2</v>
      </c>
      <c r="B35" s="120"/>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64">
        <v>13.6154654839928</v>
      </c>
      <c r="BP35" s="64">
        <v>13.6154654839928</v>
      </c>
      <c r="BQ35" s="64">
        <v>13.6154654839928</v>
      </c>
      <c r="BR35" s="64">
        <v>13.6154654839928</v>
      </c>
      <c r="BS35" s="64">
        <v>13.890805286855</v>
      </c>
      <c r="BT35" s="64">
        <v>13.890805286855</v>
      </c>
      <c r="BU35" s="64">
        <v>13.890805286855</v>
      </c>
      <c r="BV35" s="64">
        <v>13.890805286855</v>
      </c>
      <c r="BW35" s="64">
        <v>13.1382549024121</v>
      </c>
      <c r="BX35" s="64">
        <v>13.1382549024121</v>
      </c>
      <c r="BY35" s="64">
        <v>13.1382549024121</v>
      </c>
      <c r="BZ35" s="64">
        <v>13.1382549024121</v>
      </c>
      <c r="CA35" s="64">
        <v>13.062179753257</v>
      </c>
      <c r="CB35" s="64">
        <v>13.062179753257</v>
      </c>
      <c r="CC35" s="64">
        <v>13.062179753257</v>
      </c>
      <c r="CD35" s="64">
        <v>13.062179753257</v>
      </c>
      <c r="CE35" s="64">
        <v>13.0790253984696</v>
      </c>
      <c r="CF35" s="64">
        <v>13.0790253984696</v>
      </c>
      <c r="CG35" s="64">
        <v>13.0790253984696</v>
      </c>
      <c r="CH35" s="64">
        <v>13.0790253984696</v>
      </c>
      <c r="CI35" s="64">
        <v>13.4110152934153</v>
      </c>
      <c r="CJ35" s="64">
        <v>13.4110152934153</v>
      </c>
      <c r="CK35" s="64">
        <v>13.4110152934153</v>
      </c>
      <c r="CL35" s="64">
        <v>13.4110152934153</v>
      </c>
      <c r="CM35" s="64">
        <v>13.5657323617772</v>
      </c>
      <c r="CN35" s="64">
        <v>13.5657323617772</v>
      </c>
      <c r="CO35" s="64">
        <v>13.5657323617772</v>
      </c>
      <c r="CP35" s="64">
        <v>13.5657323617772</v>
      </c>
      <c r="CQ35" s="64">
        <v>14.3641470657618</v>
      </c>
      <c r="CR35" s="64">
        <v>14.3641470657618</v>
      </c>
      <c r="CS35" s="64">
        <v>14.3641470657618</v>
      </c>
      <c r="CT35" s="64">
        <v>14.3641470657618</v>
      </c>
      <c r="CU35" s="64">
        <v>13.9584317997968</v>
      </c>
      <c r="CV35" s="64">
        <v>13.9584317997968</v>
      </c>
      <c r="CW35" s="64">
        <v>13.9584317997968</v>
      </c>
      <c r="CX35" s="64">
        <v>13.9584317997968</v>
      </c>
      <c r="CY35" s="64">
        <v>13.2744457961857</v>
      </c>
      <c r="CZ35" s="64">
        <v>13.2744457961857</v>
      </c>
      <c r="DA35" s="64">
        <v>13.2744457961857</v>
      </c>
      <c r="DB35" s="64">
        <v>13.2744457961857</v>
      </c>
      <c r="DC35" s="64">
        <v>14.0847031786022</v>
      </c>
      <c r="DD35" s="64">
        <v>14.0847031786022</v>
      </c>
      <c r="DE35" s="64">
        <v>14.0847031786022</v>
      </c>
      <c r="DF35" s="64">
        <v>14.0847031786022</v>
      </c>
      <c r="DG35" s="64">
        <v>13.6269805558483</v>
      </c>
      <c r="DH35" s="64">
        <v>13.6269805558483</v>
      </c>
      <c r="DI35" s="64">
        <v>13.6269805558483</v>
      </c>
      <c r="DJ35" s="64">
        <v>13.6269805558483</v>
      </c>
      <c r="DK35" s="64">
        <v>13.0261797410663</v>
      </c>
      <c r="DL35" s="64">
        <v>13.0261797410663</v>
      </c>
      <c r="DM35" s="64">
        <v>13.0261797410663</v>
      </c>
      <c r="DN35" s="64">
        <v>13.0261797410663</v>
      </c>
      <c r="DO35" s="64">
        <v>13.367747819443</v>
      </c>
      <c r="DP35" s="64">
        <v>13.367747819443</v>
      </c>
      <c r="DQ35" s="64">
        <v>13.367747819443</v>
      </c>
      <c r="DR35" s="64">
        <v>13.367747819443</v>
      </c>
      <c r="DS35" s="64">
        <v>12.9515137695254</v>
      </c>
      <c r="DT35" s="64">
        <v>12.9515137695254</v>
      </c>
      <c r="DU35" s="64">
        <v>12.9515137695254</v>
      </c>
      <c r="DV35" s="64">
        <v>12.9515137695254</v>
      </c>
      <c r="DW35" s="64">
        <v>14.1340036451206</v>
      </c>
      <c r="DX35" s="64">
        <v>14.1340036451206</v>
      </c>
      <c r="DY35" s="64">
        <v>14.1340036451206</v>
      </c>
      <c r="DZ35" s="64">
        <v>14.1340036451206</v>
      </c>
      <c r="EA35" s="64">
        <v>8.51246738969245</v>
      </c>
      <c r="EB35" s="64">
        <v>14.3410857237425</v>
      </c>
      <c r="EC35" s="64">
        <v>14.6458753400259</v>
      </c>
      <c r="ED35" s="64">
        <v>11.0522949782998</v>
      </c>
      <c r="EE35" s="64">
        <v>8.95229327463106</v>
      </c>
      <c r="EF35" s="64">
        <v>13.1238350768461</v>
      </c>
      <c r="EG35" s="64">
        <v>14.4647712320476</v>
      </c>
      <c r="EH35" s="64">
        <v>10.3999125037365</v>
      </c>
      <c r="EI35" s="64">
        <v>8.0614728566087</v>
      </c>
      <c r="EJ35" s="64">
        <v>13.7635358476632</v>
      </c>
      <c r="EK35" s="64">
        <v>15.0010707629935</v>
      </c>
      <c r="EL35" s="64">
        <v>9.40665434454381</v>
      </c>
      <c r="EM35" s="64">
        <v>8.38546964122446</v>
      </c>
      <c r="EN35" s="64">
        <v>14.4153797451799</v>
      </c>
      <c r="EO35" s="64">
        <v>13.8733593180181</v>
      </c>
      <c r="EP35" s="64">
        <v>9.61777376402837</v>
      </c>
      <c r="EQ35" s="64">
        <v>7.16916010080172</v>
      </c>
      <c r="ER35" s="64">
        <v>11.8754033164024</v>
      </c>
      <c r="ES35" s="64">
        <v>11.7668205021878</v>
      </c>
      <c r="ET35" s="64">
        <v>8.81625199392152</v>
      </c>
      <c r="EU35" s="64">
        <v>7.19944393538457</v>
      </c>
      <c r="EV35" s="64">
        <v>13.9642885369979</v>
      </c>
      <c r="EW35" s="64">
        <v>15.4436184990206</v>
      </c>
      <c r="EX35" s="64">
        <v>8.58927224764185</v>
      </c>
      <c r="EY35" s="64">
        <v>7.54661468607766</v>
      </c>
      <c r="EZ35" s="64">
        <v>11.3811975107814</v>
      </c>
      <c r="FA35" s="64">
        <v>13.2285040569306</v>
      </c>
      <c r="FB35" s="64">
        <v>8.93280809318371</v>
      </c>
      <c r="FC35" s="64">
        <v>5.9648000141421</v>
      </c>
      <c r="FD35" s="64">
        <v>11.5247742671072</v>
      </c>
      <c r="FE35" s="64">
        <v>12.960170816809</v>
      </c>
      <c r="FF35" s="64">
        <v>9.2452046377039</v>
      </c>
      <c r="FG35" s="64">
        <v>7.69545615263242</v>
      </c>
      <c r="FH35" s="64">
        <v>10.7269567261948</v>
      </c>
      <c r="FI35" s="64">
        <v>13.8054787243121</v>
      </c>
      <c r="FJ35" s="64">
        <v>9.6895177301031</v>
      </c>
      <c r="FK35" s="64">
        <v>7.0043078861336</v>
      </c>
      <c r="FL35" s="64">
        <v>12.2771089956399</v>
      </c>
      <c r="FM35" s="64">
        <v>14.6598377806988</v>
      </c>
      <c r="FN35" s="64">
        <v>9.46571872501268</v>
      </c>
      <c r="FO35" s="64">
        <v>6.11476773105339</v>
      </c>
      <c r="FP35" s="64">
        <v>10.7191999420785</v>
      </c>
      <c r="FQ35" s="64">
        <v>14.2159822467352</v>
      </c>
      <c r="FR35" s="64">
        <v>2.02187249154795</v>
      </c>
      <c r="FS35" s="64">
        <v>6.75274691679719</v>
      </c>
      <c r="FT35" s="64">
        <v>10.7953826612969</v>
      </c>
      <c r="FU35" s="64">
        <v>11.763355825505</v>
      </c>
      <c r="FV35" s="64">
        <v>7.89935925936082</v>
      </c>
      <c r="FW35" s="64">
        <v>5.17348789536164</v>
      </c>
      <c r="FX35" s="64">
        <v>9.61295096714226</v>
      </c>
      <c r="FY35" s="64">
        <v>11.8640432631858</v>
      </c>
      <c r="FZ35" s="64">
        <v>8.14078087192377</v>
      </c>
      <c r="GA35" s="64">
        <v>5.60791735389021</v>
      </c>
      <c r="GB35" s="64">
        <v>9.37490104471107</v>
      </c>
      <c r="GC35" s="64">
        <v>11.4875578421607</v>
      </c>
      <c r="GD35" s="64">
        <v>7.58150785662662</v>
      </c>
      <c r="GE35" s="64">
        <v>6.33809948348901</v>
      </c>
      <c r="GF35" s="64">
        <v>9.41352384013189</v>
      </c>
      <c r="GG35" s="64">
        <v>12.081776952664</v>
      </c>
      <c r="GH35" s="64">
        <v>7.92512073971746</v>
      </c>
      <c r="GI35" s="64">
        <v>6.12242597790111</v>
      </c>
      <c r="GJ35" s="64">
        <v>7.97656404120081</v>
      </c>
      <c r="GK35" s="64">
        <v>11.949667477558</v>
      </c>
      <c r="GL35" s="64">
        <v>6.91336138532795</v>
      </c>
      <c r="GM35" s="64">
        <v>4.98129576958628</v>
      </c>
      <c r="GN35" s="64">
        <v>6.3079104175782</v>
      </c>
      <c r="GO35" s="64">
        <v>7.69416382809284</v>
      </c>
      <c r="GP35" s="64">
        <v>6.41136486460141</v>
      </c>
      <c r="GQ35" s="64">
        <v>5.01790508155399</v>
      </c>
    </row>
    <row r="36" spans="1:199" ht="14.25" outlineLevel="1">
      <c r="A36" s="77" t="s">
        <v>3</v>
      </c>
      <c r="B36" s="120"/>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v>376.27463799102674</v>
      </c>
      <c r="BP36" s="72">
        <v>376.27463799102674</v>
      </c>
      <c r="BQ36" s="72">
        <v>376.27463799102674</v>
      </c>
      <c r="BR36" s="72">
        <v>376.27463799102674</v>
      </c>
      <c r="BS36" s="72">
        <v>395.0444733024135</v>
      </c>
      <c r="BT36" s="72">
        <v>395.0444733024135</v>
      </c>
      <c r="BU36" s="72">
        <v>395.0444733024135</v>
      </c>
      <c r="BV36" s="72">
        <v>395.0444733024135</v>
      </c>
      <c r="BW36" s="72">
        <v>391.3870923632834</v>
      </c>
      <c r="BX36" s="72">
        <v>391.3870923632834</v>
      </c>
      <c r="BY36" s="72">
        <v>391.3870923632834</v>
      </c>
      <c r="BZ36" s="72">
        <v>391.3870923632834</v>
      </c>
      <c r="CA36" s="72">
        <v>395.36806950424517</v>
      </c>
      <c r="CB36" s="72">
        <v>395.36806950424517</v>
      </c>
      <c r="CC36" s="72">
        <v>395.36806950424517</v>
      </c>
      <c r="CD36" s="72">
        <v>395.36806950424517</v>
      </c>
      <c r="CE36" s="72">
        <v>410.2750700268104</v>
      </c>
      <c r="CF36" s="72">
        <v>410.2750700268104</v>
      </c>
      <c r="CG36" s="72">
        <v>410.2750700268104</v>
      </c>
      <c r="CH36" s="72">
        <v>410.2750700268104</v>
      </c>
      <c r="CI36" s="72">
        <v>391.8988146064703</v>
      </c>
      <c r="CJ36" s="72">
        <v>391.8988146064703</v>
      </c>
      <c r="CK36" s="72">
        <v>391.8988146064703</v>
      </c>
      <c r="CL36" s="72">
        <v>391.8988146064703</v>
      </c>
      <c r="CM36" s="72">
        <v>415.4906307931899</v>
      </c>
      <c r="CN36" s="72">
        <v>415.4906307931899</v>
      </c>
      <c r="CO36" s="72">
        <v>415.4906307931899</v>
      </c>
      <c r="CP36" s="72">
        <v>415.4906307931899</v>
      </c>
      <c r="CQ36" s="72">
        <v>389.5307254252532</v>
      </c>
      <c r="CR36" s="72">
        <v>389.5307254252532</v>
      </c>
      <c r="CS36" s="72">
        <v>389.5307254252532</v>
      </c>
      <c r="CT36" s="72">
        <v>389.5307254252532</v>
      </c>
      <c r="CU36" s="72">
        <v>372.2874892542059</v>
      </c>
      <c r="CV36" s="72">
        <v>372.2874892542059</v>
      </c>
      <c r="CW36" s="72">
        <v>372.2874892542059</v>
      </c>
      <c r="CX36" s="72">
        <v>372.2874892542059</v>
      </c>
      <c r="CY36" s="72">
        <v>384.96452416161026</v>
      </c>
      <c r="CZ36" s="72">
        <v>384.96452416161026</v>
      </c>
      <c r="DA36" s="72">
        <v>384.96452416161026</v>
      </c>
      <c r="DB36" s="72">
        <v>384.96452416161026</v>
      </c>
      <c r="DC36" s="72">
        <v>422.74478431389053</v>
      </c>
      <c r="DD36" s="72">
        <v>422.74478431389053</v>
      </c>
      <c r="DE36" s="72">
        <v>422.74478431389053</v>
      </c>
      <c r="DF36" s="72">
        <v>422.74478431389053</v>
      </c>
      <c r="DG36" s="72">
        <v>388.1191473769145</v>
      </c>
      <c r="DH36" s="72">
        <v>388.1191473769145</v>
      </c>
      <c r="DI36" s="72">
        <v>388.1191473769145</v>
      </c>
      <c r="DJ36" s="72">
        <v>388.1191473769145</v>
      </c>
      <c r="DK36" s="72">
        <v>410.393274399655</v>
      </c>
      <c r="DL36" s="72">
        <v>410.393274399655</v>
      </c>
      <c r="DM36" s="72">
        <v>410.393274399655</v>
      </c>
      <c r="DN36" s="72">
        <v>410.393274399655</v>
      </c>
      <c r="DO36" s="72">
        <v>290.2085589952774</v>
      </c>
      <c r="DP36" s="72">
        <v>290.2085589952774</v>
      </c>
      <c r="DQ36" s="72">
        <v>290.2085589952774</v>
      </c>
      <c r="DR36" s="72">
        <v>290.2085589952774</v>
      </c>
      <c r="DS36" s="72">
        <v>302.0589217082131</v>
      </c>
      <c r="DT36" s="72">
        <v>302.0589217082131</v>
      </c>
      <c r="DU36" s="72">
        <v>302.0589217082131</v>
      </c>
      <c r="DV36" s="72">
        <v>302.0589217082131</v>
      </c>
      <c r="DW36" s="72">
        <v>233.4628224615334</v>
      </c>
      <c r="DX36" s="72">
        <v>233.4628224615334</v>
      </c>
      <c r="DY36" s="72">
        <v>233.4628224615334</v>
      </c>
      <c r="DZ36" s="72">
        <v>233.4628224615334</v>
      </c>
      <c r="EA36" s="72">
        <v>195.9853880297183</v>
      </c>
      <c r="EB36" s="72">
        <v>213.25306919272433</v>
      </c>
      <c r="EC36" s="72">
        <v>217.57574359584538</v>
      </c>
      <c r="ED36" s="72">
        <v>218.5303474479774</v>
      </c>
      <c r="EE36" s="72">
        <v>236.11451368461252</v>
      </c>
      <c r="EF36" s="72">
        <v>217.12625913083568</v>
      </c>
      <c r="EG36" s="72">
        <v>235.4008477278683</v>
      </c>
      <c r="EH36" s="72">
        <v>206.0320153430373</v>
      </c>
      <c r="EI36" s="72">
        <v>207.5757207057793</v>
      </c>
      <c r="EJ36" s="72">
        <v>226.52146418923283</v>
      </c>
      <c r="EK36" s="72">
        <v>239.1770619932384</v>
      </c>
      <c r="EL36" s="72">
        <v>242.8120646952432</v>
      </c>
      <c r="EM36" s="72">
        <v>251.27047588194438</v>
      </c>
      <c r="EN36" s="72">
        <v>277.6267545539408</v>
      </c>
      <c r="EO36" s="72">
        <v>276.34563272926715</v>
      </c>
      <c r="EP36" s="72">
        <v>294.77322347435916</v>
      </c>
      <c r="EQ36" s="72">
        <v>291.50599503893125</v>
      </c>
      <c r="ER36" s="72">
        <v>292.7033491335854</v>
      </c>
      <c r="ES36" s="72">
        <v>291.6645035304632</v>
      </c>
      <c r="ET36" s="72">
        <v>328.90514850928855</v>
      </c>
      <c r="EU36" s="72">
        <v>289.9072754666268</v>
      </c>
      <c r="EV36" s="72">
        <v>301.186178710519</v>
      </c>
      <c r="EW36" s="72">
        <v>313.53416972577463</v>
      </c>
      <c r="EX36" s="72">
        <v>310.342792331571</v>
      </c>
      <c r="EY36" s="72">
        <v>282.96041132122997</v>
      </c>
      <c r="EZ36" s="72">
        <v>307.86017221217537</v>
      </c>
      <c r="FA36" s="72">
        <v>370.37178597057704</v>
      </c>
      <c r="FB36" s="72">
        <v>372.9950504855131</v>
      </c>
      <c r="FC36" s="72">
        <v>307.184793002313</v>
      </c>
      <c r="FD36" s="72">
        <v>346.3724145914959</v>
      </c>
      <c r="FE36" s="72">
        <v>361.78552163737055</v>
      </c>
      <c r="FF36" s="72">
        <v>394.6933720002585</v>
      </c>
      <c r="FG36" s="72">
        <v>390.3381185180183</v>
      </c>
      <c r="FH36" s="72">
        <v>416.4901980710983</v>
      </c>
      <c r="FI36" s="72">
        <v>466.7402237079058</v>
      </c>
      <c r="FJ36" s="72">
        <v>444.8071255976143</v>
      </c>
      <c r="FK36" s="72">
        <v>389.9501054641191</v>
      </c>
      <c r="FL36" s="72">
        <v>389.28662276355504</v>
      </c>
      <c r="FM36" s="72">
        <v>414.636287579723</v>
      </c>
      <c r="FN36" s="72">
        <v>412.5384416285459</v>
      </c>
      <c r="FO36" s="72">
        <v>400.9351753446444</v>
      </c>
      <c r="FP36" s="72">
        <v>426.19212676290476</v>
      </c>
      <c r="FQ36" s="72">
        <v>444.1882317215361</v>
      </c>
      <c r="FR36" s="72">
        <v>345.18018360975316</v>
      </c>
      <c r="FS36" s="72">
        <v>396.99393908831314</v>
      </c>
      <c r="FT36" s="72">
        <v>398.15804038506286</v>
      </c>
      <c r="FU36" s="72">
        <v>404.06336349798124</v>
      </c>
      <c r="FV36" s="72">
        <v>439.89093518951313</v>
      </c>
      <c r="FW36" s="72">
        <v>389.0225520027393</v>
      </c>
      <c r="FX36" s="72">
        <v>316.4908848786293</v>
      </c>
      <c r="FY36" s="72">
        <v>426.2899916542161</v>
      </c>
      <c r="FZ36" s="72">
        <v>440.73015756444386</v>
      </c>
      <c r="GA36" s="72">
        <v>444.1356940667929</v>
      </c>
      <c r="GB36" s="72">
        <v>404.6460136784598</v>
      </c>
      <c r="GC36" s="72">
        <v>409.83687040037</v>
      </c>
      <c r="GD36" s="72">
        <v>446.5591368264304</v>
      </c>
      <c r="GE36" s="72">
        <v>381.8566068529615</v>
      </c>
      <c r="GF36" s="72">
        <v>367.53812717331607</v>
      </c>
      <c r="GG36" s="72">
        <v>369.81097852943685</v>
      </c>
      <c r="GH36" s="72">
        <v>411.2646153733931</v>
      </c>
      <c r="GI36" s="72">
        <v>349.6235482052382</v>
      </c>
      <c r="GJ36" s="72">
        <v>314.51028717462685</v>
      </c>
      <c r="GK36" s="72">
        <v>297.71562362901847</v>
      </c>
      <c r="GL36" s="72">
        <v>366.9396513686606</v>
      </c>
      <c r="GM36" s="72">
        <v>345.1649191258383</v>
      </c>
      <c r="GN36" s="72">
        <v>285.1157347620859</v>
      </c>
      <c r="GO36" s="72">
        <v>272.5422860880088</v>
      </c>
      <c r="GP36" s="72">
        <v>305.97071794365326</v>
      </c>
      <c r="GQ36" s="72">
        <v>332.3715946135262</v>
      </c>
    </row>
    <row r="37" spans="1:199" ht="14.25" outlineLevel="1">
      <c r="A37" s="79" t="s">
        <v>30</v>
      </c>
      <c r="B37" s="113"/>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70">
        <v>56.0407151624453</v>
      </c>
      <c r="BP37" s="70">
        <v>56.0407151624453</v>
      </c>
      <c r="BQ37" s="70">
        <v>56.0407151624453</v>
      </c>
      <c r="BR37" s="70">
        <v>56.0407151624453</v>
      </c>
      <c r="BS37" s="70">
        <v>58.3943087951576</v>
      </c>
      <c r="BT37" s="70">
        <v>58.3943087951576</v>
      </c>
      <c r="BU37" s="70">
        <v>58.3943087951576</v>
      </c>
      <c r="BV37" s="70">
        <v>58.3943087951576</v>
      </c>
      <c r="BW37" s="70">
        <v>57.025472904564</v>
      </c>
      <c r="BX37" s="70">
        <v>57.025472904564</v>
      </c>
      <c r="BY37" s="70">
        <v>57.025472904564</v>
      </c>
      <c r="BZ37" s="70">
        <v>57.025472904564</v>
      </c>
      <c r="CA37" s="70">
        <v>59.1033364025357</v>
      </c>
      <c r="CB37" s="70">
        <v>59.1033364025357</v>
      </c>
      <c r="CC37" s="70">
        <v>59.1033364025357</v>
      </c>
      <c r="CD37" s="70">
        <v>59.1033364025357</v>
      </c>
      <c r="CE37" s="70">
        <v>61.5675204104642</v>
      </c>
      <c r="CF37" s="70">
        <v>61.5675204104642</v>
      </c>
      <c r="CG37" s="70">
        <v>61.5675204104642</v>
      </c>
      <c r="CH37" s="70">
        <v>61.5675204104642</v>
      </c>
      <c r="CI37" s="70">
        <v>63.5733603486897</v>
      </c>
      <c r="CJ37" s="70">
        <v>63.5733603486897</v>
      </c>
      <c r="CK37" s="70">
        <v>63.5733603486897</v>
      </c>
      <c r="CL37" s="70">
        <v>63.5733603486897</v>
      </c>
      <c r="CM37" s="70">
        <v>66.8805681031915</v>
      </c>
      <c r="CN37" s="70">
        <v>66.8805681031915</v>
      </c>
      <c r="CO37" s="70">
        <v>66.8805681031915</v>
      </c>
      <c r="CP37" s="70">
        <v>66.8805681031915</v>
      </c>
      <c r="CQ37" s="70">
        <v>71.2998383153887</v>
      </c>
      <c r="CR37" s="70">
        <v>71.2998383153887</v>
      </c>
      <c r="CS37" s="70">
        <v>71.2998383153887</v>
      </c>
      <c r="CT37" s="70">
        <v>71.2998383153887</v>
      </c>
      <c r="CU37" s="70">
        <v>70.7858404510162</v>
      </c>
      <c r="CV37" s="70">
        <v>70.7858404510162</v>
      </c>
      <c r="CW37" s="70">
        <v>70.7858404510162</v>
      </c>
      <c r="CX37" s="70">
        <v>70.7858404510162</v>
      </c>
      <c r="CY37" s="70">
        <v>67.0976281918442</v>
      </c>
      <c r="CZ37" s="70">
        <v>67.0976281918442</v>
      </c>
      <c r="DA37" s="70">
        <v>67.0976281918442</v>
      </c>
      <c r="DB37" s="70">
        <v>67.0976281918442</v>
      </c>
      <c r="DC37" s="70">
        <v>71.3761746538414</v>
      </c>
      <c r="DD37" s="70">
        <v>71.3761746538414</v>
      </c>
      <c r="DE37" s="70">
        <v>71.3761746538414</v>
      </c>
      <c r="DF37" s="70">
        <v>71.3761746538414</v>
      </c>
      <c r="DG37" s="70">
        <v>71.550432521712</v>
      </c>
      <c r="DH37" s="70">
        <v>71.550432521712</v>
      </c>
      <c r="DI37" s="70">
        <v>71.550432521712</v>
      </c>
      <c r="DJ37" s="70">
        <v>71.550432521712</v>
      </c>
      <c r="DK37" s="70">
        <v>72.3827457903551</v>
      </c>
      <c r="DL37" s="70">
        <v>72.3827457903551</v>
      </c>
      <c r="DM37" s="70">
        <v>72.3827457903551</v>
      </c>
      <c r="DN37" s="70">
        <v>72.3827457903551</v>
      </c>
      <c r="DO37" s="70">
        <v>70.1008292288126</v>
      </c>
      <c r="DP37" s="70">
        <v>70.1008292288126</v>
      </c>
      <c r="DQ37" s="70">
        <v>70.1008292288126</v>
      </c>
      <c r="DR37" s="70">
        <v>70.1008292288126</v>
      </c>
      <c r="DS37" s="70">
        <v>73.7903538282883</v>
      </c>
      <c r="DT37" s="70">
        <v>73.7903538282883</v>
      </c>
      <c r="DU37" s="70">
        <v>73.7903538282883</v>
      </c>
      <c r="DV37" s="70">
        <v>73.7903538282883</v>
      </c>
      <c r="DW37" s="70">
        <v>74.543853409045</v>
      </c>
      <c r="DX37" s="70">
        <v>74.543853409045</v>
      </c>
      <c r="DY37" s="70">
        <v>74.543853409045</v>
      </c>
      <c r="DZ37" s="70">
        <v>74.543853409045</v>
      </c>
      <c r="EA37" s="70">
        <v>59.3963153393736</v>
      </c>
      <c r="EB37" s="70">
        <v>44.8302678264811</v>
      </c>
      <c r="EC37" s="70">
        <v>55.3209048474707</v>
      </c>
      <c r="ED37" s="70">
        <v>77.9369127147405</v>
      </c>
      <c r="EE37" s="70">
        <v>100.627231121461</v>
      </c>
      <c r="EF37" s="70">
        <v>55.1804321624076</v>
      </c>
      <c r="EG37" s="70">
        <v>59.3742969435904</v>
      </c>
      <c r="EH37" s="70">
        <v>78.5614165054059</v>
      </c>
      <c r="EI37" s="70">
        <v>61.8456012891761</v>
      </c>
      <c r="EJ37" s="70">
        <v>46.2010259395554</v>
      </c>
      <c r="EK37" s="70">
        <v>58.2764071002151</v>
      </c>
      <c r="EL37" s="70">
        <v>74.6499048856492</v>
      </c>
      <c r="EM37" s="70">
        <v>68.0475473949425</v>
      </c>
      <c r="EN37" s="70">
        <v>61.9851112844041</v>
      </c>
      <c r="EO37" s="70">
        <v>54.3810401812956</v>
      </c>
      <c r="EP37" s="70">
        <v>102.534297939366</v>
      </c>
      <c r="EQ37" s="70">
        <v>106.895135405353</v>
      </c>
      <c r="ER37" s="70">
        <v>90.2366831565105</v>
      </c>
      <c r="ES37" s="70">
        <v>84.8107767479089</v>
      </c>
      <c r="ET37" s="70">
        <v>126.515128017921</v>
      </c>
      <c r="EU37" s="70">
        <v>95.8623195501692</v>
      </c>
      <c r="EV37" s="70">
        <v>86.1999361757611</v>
      </c>
      <c r="EW37" s="70">
        <v>102.831860455183</v>
      </c>
      <c r="EX37" s="70">
        <v>125.313549006727</v>
      </c>
      <c r="EY37" s="70">
        <v>116.090727062509</v>
      </c>
      <c r="EZ37" s="70">
        <v>99.245727396058</v>
      </c>
      <c r="FA37" s="70">
        <v>103.409184759392</v>
      </c>
      <c r="FB37" s="70">
        <v>118.811139109294</v>
      </c>
      <c r="FC37" s="70">
        <v>97.3661041563707</v>
      </c>
      <c r="FD37" s="70">
        <v>80.5139580570252</v>
      </c>
      <c r="FE37" s="70">
        <v>95.2959851325721</v>
      </c>
      <c r="FF37" s="70">
        <v>116.313355556868</v>
      </c>
      <c r="FG37" s="70">
        <v>100.111322681529</v>
      </c>
      <c r="FH37" s="70">
        <v>77.3041005349354</v>
      </c>
      <c r="FI37" s="70">
        <v>101.471169783236</v>
      </c>
      <c r="FJ37" s="70">
        <v>127.638749280102</v>
      </c>
      <c r="FK37" s="70">
        <v>116.783575555609</v>
      </c>
      <c r="FL37" s="70">
        <v>84.9217664754354</v>
      </c>
      <c r="FM37" s="70">
        <v>107.691818352202</v>
      </c>
      <c r="FN37" s="70">
        <v>139.28377343018</v>
      </c>
      <c r="FO37" s="70">
        <v>110.314708245553</v>
      </c>
      <c r="FP37" s="70">
        <v>85.5633205660089</v>
      </c>
      <c r="FQ37" s="70">
        <v>103.010110247028</v>
      </c>
      <c r="FR37" s="70">
        <v>64.5599333334579</v>
      </c>
      <c r="FS37" s="70">
        <v>109.59933272093</v>
      </c>
      <c r="FT37" s="70">
        <v>87.4929779075488</v>
      </c>
      <c r="FU37" s="70">
        <v>112.969203624994</v>
      </c>
      <c r="FV37" s="70">
        <v>131.300108634911</v>
      </c>
      <c r="FW37" s="70">
        <v>97.6197588544081</v>
      </c>
      <c r="FX37" s="70">
        <v>94.3234242187603</v>
      </c>
      <c r="FY37" s="70">
        <v>100.219994197688</v>
      </c>
      <c r="FZ37" s="70">
        <v>176.563880916199</v>
      </c>
      <c r="GA37" s="70">
        <v>180.758441525083</v>
      </c>
      <c r="GB37" s="70">
        <v>118.28159457041</v>
      </c>
      <c r="GC37" s="70">
        <v>108.152223912313</v>
      </c>
      <c r="GD37" s="70">
        <v>141.149464184848</v>
      </c>
      <c r="GE37" s="70">
        <v>114.731681692976</v>
      </c>
      <c r="GF37" s="70">
        <v>103.20636599732</v>
      </c>
      <c r="GG37" s="70">
        <v>128.707875561629</v>
      </c>
      <c r="GH37" s="70">
        <v>151.013710129586</v>
      </c>
      <c r="GI37" s="70">
        <v>123.0726718622</v>
      </c>
      <c r="GJ37" s="70">
        <v>105.617083298876</v>
      </c>
      <c r="GK37" s="70">
        <v>117.781202168705</v>
      </c>
      <c r="GL37" s="70">
        <v>142.77578581149</v>
      </c>
      <c r="GM37" s="70">
        <v>120.989577062751</v>
      </c>
      <c r="GN37" s="70">
        <v>116.275020836717</v>
      </c>
      <c r="GO37" s="70">
        <v>110.843241643982</v>
      </c>
      <c r="GP37" s="70">
        <v>85.8474067600266</v>
      </c>
      <c r="GQ37" s="70">
        <v>123.11615248928</v>
      </c>
    </row>
    <row r="38" spans="1:199" ht="14.25" outlineLevel="1">
      <c r="A38" s="81" t="s">
        <v>86</v>
      </c>
      <c r="B38" s="113"/>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70">
        <v>41.2912801642894</v>
      </c>
      <c r="BP38" s="70">
        <v>41.2912801642894</v>
      </c>
      <c r="BQ38" s="70">
        <v>41.2912801642894</v>
      </c>
      <c r="BR38" s="70">
        <v>41.2912801642894</v>
      </c>
      <c r="BS38" s="70">
        <v>41.5433867892114</v>
      </c>
      <c r="BT38" s="70">
        <v>41.5433867892114</v>
      </c>
      <c r="BU38" s="70">
        <v>41.5433867892114</v>
      </c>
      <c r="BV38" s="70">
        <v>41.5433867892114</v>
      </c>
      <c r="BW38" s="70">
        <v>38.7814006191003</v>
      </c>
      <c r="BX38" s="70">
        <v>38.7814006191003</v>
      </c>
      <c r="BY38" s="70">
        <v>38.7814006191003</v>
      </c>
      <c r="BZ38" s="70">
        <v>38.7814006191003</v>
      </c>
      <c r="CA38" s="70">
        <v>40.8885536627727</v>
      </c>
      <c r="CB38" s="70">
        <v>40.8885536627727</v>
      </c>
      <c r="CC38" s="70">
        <v>40.8885536627727</v>
      </c>
      <c r="CD38" s="70">
        <v>40.8885536627727</v>
      </c>
      <c r="CE38" s="70">
        <v>42.8095277405242</v>
      </c>
      <c r="CF38" s="70">
        <v>42.8095277405242</v>
      </c>
      <c r="CG38" s="70">
        <v>42.8095277405242</v>
      </c>
      <c r="CH38" s="70">
        <v>42.8095277405242</v>
      </c>
      <c r="CI38" s="70">
        <v>43.2830695901705</v>
      </c>
      <c r="CJ38" s="70">
        <v>43.2830695901705</v>
      </c>
      <c r="CK38" s="70">
        <v>43.2830695901705</v>
      </c>
      <c r="CL38" s="70">
        <v>43.2830695901705</v>
      </c>
      <c r="CM38" s="70">
        <v>44.0290995497074</v>
      </c>
      <c r="CN38" s="70">
        <v>44.0290995497074</v>
      </c>
      <c r="CO38" s="70">
        <v>44.0290995497074</v>
      </c>
      <c r="CP38" s="70">
        <v>44.0290995497074</v>
      </c>
      <c r="CQ38" s="70">
        <v>44.3574008316756</v>
      </c>
      <c r="CR38" s="70">
        <v>44.3574008316756</v>
      </c>
      <c r="CS38" s="70">
        <v>44.3574008316756</v>
      </c>
      <c r="CT38" s="70">
        <v>44.3574008316756</v>
      </c>
      <c r="CU38" s="70">
        <v>43.3442128088195</v>
      </c>
      <c r="CV38" s="70">
        <v>43.3442128088195</v>
      </c>
      <c r="CW38" s="70">
        <v>43.3442128088195</v>
      </c>
      <c r="CX38" s="70">
        <v>43.3442128088195</v>
      </c>
      <c r="CY38" s="70">
        <v>43.1276957626668</v>
      </c>
      <c r="CZ38" s="70">
        <v>43.1276957626668</v>
      </c>
      <c r="DA38" s="70">
        <v>43.1276957626668</v>
      </c>
      <c r="DB38" s="70">
        <v>43.1276957626668</v>
      </c>
      <c r="DC38" s="70">
        <v>44.9381084978843</v>
      </c>
      <c r="DD38" s="70">
        <v>44.9381084978843</v>
      </c>
      <c r="DE38" s="70">
        <v>44.9381084978843</v>
      </c>
      <c r="DF38" s="70">
        <v>44.9381084978843</v>
      </c>
      <c r="DG38" s="70">
        <v>42.5414013777989</v>
      </c>
      <c r="DH38" s="70">
        <v>42.5414013777989</v>
      </c>
      <c r="DI38" s="70">
        <v>42.5414013777989</v>
      </c>
      <c r="DJ38" s="70">
        <v>42.5414013777989</v>
      </c>
      <c r="DK38" s="70">
        <v>41.9666569987327</v>
      </c>
      <c r="DL38" s="70">
        <v>41.9666569987327</v>
      </c>
      <c r="DM38" s="70">
        <v>41.9666569987327</v>
      </c>
      <c r="DN38" s="70">
        <v>41.9666569987327</v>
      </c>
      <c r="DO38" s="70">
        <v>37.8893052831418</v>
      </c>
      <c r="DP38" s="70">
        <v>37.8893052831418</v>
      </c>
      <c r="DQ38" s="70">
        <v>37.8893052831418</v>
      </c>
      <c r="DR38" s="70">
        <v>37.8893052831418</v>
      </c>
      <c r="DS38" s="70">
        <v>45.6868581540614</v>
      </c>
      <c r="DT38" s="70">
        <v>45.6868581540614</v>
      </c>
      <c r="DU38" s="70">
        <v>45.6868581540614</v>
      </c>
      <c r="DV38" s="70">
        <v>45.6868581540614</v>
      </c>
      <c r="DW38" s="70">
        <v>44.0821724810374</v>
      </c>
      <c r="DX38" s="70">
        <v>44.0821724810374</v>
      </c>
      <c r="DY38" s="70">
        <v>44.0821724810374</v>
      </c>
      <c r="DZ38" s="70">
        <v>44.0821724810374</v>
      </c>
      <c r="EA38" s="70">
        <v>32.3485097023965</v>
      </c>
      <c r="EB38" s="70">
        <v>40.0443315749852</v>
      </c>
      <c r="EC38" s="70">
        <v>42.8052926611886</v>
      </c>
      <c r="ED38" s="70">
        <v>31.5504143563599</v>
      </c>
      <c r="EE38" s="70">
        <v>28.2137535477995</v>
      </c>
      <c r="EF38" s="70">
        <v>35.9277963704807</v>
      </c>
      <c r="EG38" s="70">
        <v>40.930246172389</v>
      </c>
      <c r="EH38" s="70">
        <v>32.5655404267029</v>
      </c>
      <c r="EI38" s="70">
        <v>27.7183513743397</v>
      </c>
      <c r="EJ38" s="70">
        <v>36.5940917543442</v>
      </c>
      <c r="EK38" s="70">
        <v>39.8923506853857</v>
      </c>
      <c r="EL38" s="70">
        <v>27.2320452947259</v>
      </c>
      <c r="EM38" s="70">
        <v>26.6790619472513</v>
      </c>
      <c r="EN38" s="70">
        <v>33.361115558218</v>
      </c>
      <c r="EO38" s="70">
        <v>37.7216403495181</v>
      </c>
      <c r="EP38" s="70">
        <v>31.7826811658032</v>
      </c>
      <c r="EQ38" s="70">
        <v>27.650522031428</v>
      </c>
      <c r="ER38" s="70">
        <v>35.7878717073432</v>
      </c>
      <c r="ES38" s="70">
        <v>38.8142067632743</v>
      </c>
      <c r="ET38" s="70">
        <v>28.2841402069903</v>
      </c>
      <c r="EU38" s="70">
        <v>27.6647573431896</v>
      </c>
      <c r="EV38" s="70">
        <v>38.6821492250896</v>
      </c>
      <c r="EW38" s="70">
        <v>37.8441081793415</v>
      </c>
      <c r="EX38" s="70">
        <v>31.6052741110144</v>
      </c>
      <c r="EY38" s="70">
        <v>30.1315211987321</v>
      </c>
      <c r="EZ38" s="70">
        <v>40.7765713778551</v>
      </c>
      <c r="FA38" s="70">
        <v>43.7166373642112</v>
      </c>
      <c r="FB38" s="70">
        <v>28.770981379447</v>
      </c>
      <c r="FC38" s="70">
        <v>24.8843944467147</v>
      </c>
      <c r="FD38" s="70">
        <v>25.2839050857956</v>
      </c>
      <c r="FE38" s="70">
        <v>28.8338713794276</v>
      </c>
      <c r="FF38" s="70">
        <v>22.122701468679</v>
      </c>
      <c r="FG38" s="70">
        <v>18.76818468764</v>
      </c>
      <c r="FH38" s="70">
        <v>25.8954522877935</v>
      </c>
      <c r="FI38" s="70">
        <v>32.2875324004089</v>
      </c>
      <c r="FJ38" s="70">
        <v>25.0353655222208</v>
      </c>
      <c r="FK38" s="70">
        <v>20.160663595624</v>
      </c>
      <c r="FL38" s="70">
        <v>24.9406971872392</v>
      </c>
      <c r="FM38" s="70">
        <v>28.6102301987111</v>
      </c>
      <c r="FN38" s="70">
        <v>27.5953171529505</v>
      </c>
      <c r="FO38" s="70">
        <v>24.5671907379702</v>
      </c>
      <c r="FP38" s="70">
        <v>29.8418620064664</v>
      </c>
      <c r="FQ38" s="70">
        <v>34.8289718392918</v>
      </c>
      <c r="FR38" s="70">
        <v>1.20946457693388</v>
      </c>
      <c r="FS38" s="70">
        <v>24.4102904648003</v>
      </c>
      <c r="FT38" s="70">
        <v>30.4308096963585</v>
      </c>
      <c r="FU38" s="70">
        <v>33.0079746676685</v>
      </c>
      <c r="FV38" s="70">
        <v>33.5980154818876</v>
      </c>
      <c r="FW38" s="70">
        <v>27.4953116583603</v>
      </c>
      <c r="FX38" s="70">
        <v>32.7804825860795</v>
      </c>
      <c r="FY38" s="70">
        <v>31.4885692062956</v>
      </c>
      <c r="FZ38" s="70">
        <v>30.5049653198338</v>
      </c>
      <c r="GA38" s="70">
        <v>24.7889292878156</v>
      </c>
      <c r="GB38" s="70">
        <v>29.7446558817634</v>
      </c>
      <c r="GC38" s="70">
        <v>32.1075305496971</v>
      </c>
      <c r="GD38" s="70">
        <v>31.3663276511839</v>
      </c>
      <c r="GE38" s="70">
        <v>24.8872639123363</v>
      </c>
      <c r="GF38" s="70">
        <v>26.2512209996783</v>
      </c>
      <c r="GG38" s="70">
        <v>33.5276861624554</v>
      </c>
      <c r="GH38" s="70">
        <v>31.5779326177867</v>
      </c>
      <c r="GI38" s="70">
        <v>27.7061054090407</v>
      </c>
      <c r="GJ38" s="70">
        <v>29.247821862491</v>
      </c>
      <c r="GK38" s="70">
        <v>5.11097340589286</v>
      </c>
      <c r="GL38" s="70">
        <v>2.32249036039927</v>
      </c>
      <c r="GM38" s="70">
        <v>5.15271402682949</v>
      </c>
      <c r="GN38" s="70">
        <v>2.66930392389213</v>
      </c>
      <c r="GO38" s="70">
        <v>7.96843495360669</v>
      </c>
      <c r="GP38" s="70">
        <v>9.54137247219241</v>
      </c>
      <c r="GQ38" s="70">
        <v>5.11004847785706</v>
      </c>
    </row>
    <row r="39" spans="1:199" ht="14.25" outlineLevel="1">
      <c r="A39" s="79" t="s">
        <v>32</v>
      </c>
      <c r="B39" s="113"/>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70">
        <v>237.333055965163</v>
      </c>
      <c r="BP39" s="70">
        <v>237.333055965163</v>
      </c>
      <c r="BQ39" s="70">
        <v>237.333055965163</v>
      </c>
      <c r="BR39" s="70">
        <v>237.333055965163</v>
      </c>
      <c r="BS39" s="70">
        <v>249.949048384377</v>
      </c>
      <c r="BT39" s="70">
        <v>249.949048384377</v>
      </c>
      <c r="BU39" s="70">
        <v>249.949048384377</v>
      </c>
      <c r="BV39" s="70">
        <v>249.949048384377</v>
      </c>
      <c r="BW39" s="70">
        <v>253.478758825596</v>
      </c>
      <c r="BX39" s="70">
        <v>253.478758825596</v>
      </c>
      <c r="BY39" s="70">
        <v>253.478758825596</v>
      </c>
      <c r="BZ39" s="70">
        <v>253.478758825596</v>
      </c>
      <c r="CA39" s="70">
        <v>251.694056990074</v>
      </c>
      <c r="CB39" s="70">
        <v>251.694056990074</v>
      </c>
      <c r="CC39" s="70">
        <v>251.694056990074</v>
      </c>
      <c r="CD39" s="70">
        <v>251.694056990074</v>
      </c>
      <c r="CE39" s="70">
        <v>260.050926687495</v>
      </c>
      <c r="CF39" s="70">
        <v>260.050926687495</v>
      </c>
      <c r="CG39" s="70">
        <v>260.050926687495</v>
      </c>
      <c r="CH39" s="70">
        <v>260.050926687495</v>
      </c>
      <c r="CI39" s="70">
        <v>241.104767414374</v>
      </c>
      <c r="CJ39" s="70">
        <v>241.104767414374</v>
      </c>
      <c r="CK39" s="70">
        <v>241.104767414374</v>
      </c>
      <c r="CL39" s="70">
        <v>241.104767414374</v>
      </c>
      <c r="CM39" s="70">
        <v>254.648516156069</v>
      </c>
      <c r="CN39" s="70">
        <v>254.648516156069</v>
      </c>
      <c r="CO39" s="70">
        <v>254.648516156069</v>
      </c>
      <c r="CP39" s="70">
        <v>254.648516156069</v>
      </c>
      <c r="CQ39" s="70">
        <v>225.992082561785</v>
      </c>
      <c r="CR39" s="70">
        <v>225.992082561785</v>
      </c>
      <c r="CS39" s="70">
        <v>225.992082561785</v>
      </c>
      <c r="CT39" s="70">
        <v>225.992082561785</v>
      </c>
      <c r="CU39" s="70">
        <v>210.578611274126</v>
      </c>
      <c r="CV39" s="70">
        <v>210.578611274126</v>
      </c>
      <c r="CW39" s="70">
        <v>210.578611274126</v>
      </c>
      <c r="CX39" s="70">
        <v>210.578611274126</v>
      </c>
      <c r="CY39" s="70">
        <v>226.629323115382</v>
      </c>
      <c r="CZ39" s="70">
        <v>226.629323115382</v>
      </c>
      <c r="DA39" s="70">
        <v>226.629323115382</v>
      </c>
      <c r="DB39" s="70">
        <v>226.629323115382</v>
      </c>
      <c r="DC39" s="70">
        <v>260.477762287071</v>
      </c>
      <c r="DD39" s="70">
        <v>260.477762287071</v>
      </c>
      <c r="DE39" s="70">
        <v>260.477762287071</v>
      </c>
      <c r="DF39" s="70">
        <v>260.477762287071</v>
      </c>
      <c r="DG39" s="70">
        <v>226.7679871789</v>
      </c>
      <c r="DH39" s="70">
        <v>226.7679871789</v>
      </c>
      <c r="DI39" s="70">
        <v>226.7679871789</v>
      </c>
      <c r="DJ39" s="70">
        <v>226.7679871789</v>
      </c>
      <c r="DK39" s="70">
        <v>250.523813193418</v>
      </c>
      <c r="DL39" s="70">
        <v>250.523813193418</v>
      </c>
      <c r="DM39" s="70">
        <v>250.523813193418</v>
      </c>
      <c r="DN39" s="70">
        <v>250.523813193418</v>
      </c>
      <c r="DO39" s="70">
        <v>134.65047873694</v>
      </c>
      <c r="DP39" s="70">
        <v>134.65047873694</v>
      </c>
      <c r="DQ39" s="70">
        <v>134.65047873694</v>
      </c>
      <c r="DR39" s="70">
        <v>134.65047873694</v>
      </c>
      <c r="DS39" s="70">
        <v>131.00831775582</v>
      </c>
      <c r="DT39" s="70">
        <v>131.00831775582</v>
      </c>
      <c r="DU39" s="70">
        <v>131.00831775582</v>
      </c>
      <c r="DV39" s="70">
        <v>131.00831775582</v>
      </c>
      <c r="DW39" s="70">
        <v>67.0250567078181</v>
      </c>
      <c r="DX39" s="70">
        <v>67.0250567078181</v>
      </c>
      <c r="DY39" s="70">
        <v>67.0250567078181</v>
      </c>
      <c r="DZ39" s="70">
        <v>67.0250567078181</v>
      </c>
      <c r="EA39" s="70">
        <v>62.3098222124512</v>
      </c>
      <c r="EB39" s="70">
        <v>81.7171519882525</v>
      </c>
      <c r="EC39" s="70">
        <v>71.2030646382417</v>
      </c>
      <c r="ED39" s="70">
        <v>66.3778989401336</v>
      </c>
      <c r="EE39" s="70">
        <v>65.768195092048</v>
      </c>
      <c r="EF39" s="70">
        <v>80.618219381151</v>
      </c>
      <c r="EG39" s="70">
        <v>88.2562459404369</v>
      </c>
      <c r="EH39" s="70">
        <v>54.6248147647643</v>
      </c>
      <c r="EI39" s="70">
        <v>77.8350075794669</v>
      </c>
      <c r="EJ39" s="70">
        <v>96.5240605183572</v>
      </c>
      <c r="EK39" s="70">
        <v>96.2313783165039</v>
      </c>
      <c r="EL39" s="70">
        <v>104.710530208342</v>
      </c>
      <c r="EM39" s="70">
        <v>120.858898000836</v>
      </c>
      <c r="EN39" s="70">
        <v>142.927088372403</v>
      </c>
      <c r="EO39" s="70">
        <v>144.337296727317</v>
      </c>
      <c r="EP39" s="70">
        <v>126.451976531119</v>
      </c>
      <c r="EQ39" s="70">
        <v>120.433977685834</v>
      </c>
      <c r="ER39" s="70">
        <v>126.698181162571</v>
      </c>
      <c r="ES39" s="70">
        <v>127.344582340022</v>
      </c>
      <c r="ET39" s="70">
        <v>133.83049333104</v>
      </c>
      <c r="EU39" s="70">
        <v>128.61591865239</v>
      </c>
      <c r="EV39" s="70">
        <v>135.751372897708</v>
      </c>
      <c r="EW39" s="70">
        <v>129.952218837761</v>
      </c>
      <c r="EX39" s="70">
        <v>116.890623548052</v>
      </c>
      <c r="EY39" s="70">
        <v>100.38907500697</v>
      </c>
      <c r="EZ39" s="70">
        <v>127.949639377442</v>
      </c>
      <c r="FA39" s="70">
        <v>180.795715189032</v>
      </c>
      <c r="FB39" s="70">
        <v>187.565449220912</v>
      </c>
      <c r="FC39" s="70">
        <v>150.222542332978</v>
      </c>
      <c r="FD39" s="70">
        <v>194.391922054426</v>
      </c>
      <c r="FE39" s="70">
        <v>184.339427580254</v>
      </c>
      <c r="FF39" s="70">
        <v>194.215378530613</v>
      </c>
      <c r="FG39" s="70">
        <v>223.921158113827</v>
      </c>
      <c r="FH39" s="70">
        <v>264.283456878191</v>
      </c>
      <c r="FI39" s="70">
        <v>281.121334981727</v>
      </c>
      <c r="FJ39" s="70">
        <v>256.935247749472</v>
      </c>
      <c r="FK39" s="70">
        <v>220.927830282018</v>
      </c>
      <c r="FL39" s="70">
        <v>241.288898223593</v>
      </c>
      <c r="FM39" s="70">
        <v>239.484667704601</v>
      </c>
      <c r="FN39" s="70">
        <v>208.310173396518</v>
      </c>
      <c r="FO39" s="70">
        <v>231.71815612555</v>
      </c>
      <c r="FP39" s="70">
        <v>272.962856679626</v>
      </c>
      <c r="FQ39" s="70">
        <v>269.427345216995</v>
      </c>
      <c r="FR39" s="70">
        <v>248.090081919674</v>
      </c>
      <c r="FS39" s="70">
        <v>227.529980781184</v>
      </c>
      <c r="FT39" s="70">
        <v>239.324253499155</v>
      </c>
      <c r="FU39" s="70">
        <v>214.558252376039</v>
      </c>
      <c r="FV39" s="70">
        <v>234.57578124936</v>
      </c>
      <c r="FW39" s="70">
        <v>227.166222455885</v>
      </c>
      <c r="FX39" s="70">
        <v>147.211690035043</v>
      </c>
      <c r="FY39" s="70">
        <v>253.456264104739</v>
      </c>
      <c r="FZ39" s="70">
        <v>193.179837823306</v>
      </c>
      <c r="GA39" s="70">
        <v>201.20218525668</v>
      </c>
      <c r="GB39" s="70">
        <v>214.250597060797</v>
      </c>
      <c r="GC39" s="70">
        <v>224.041283866114</v>
      </c>
      <c r="GD39" s="70">
        <v>232.875670795146</v>
      </c>
      <c r="GE39" s="70">
        <v>213.115315870911</v>
      </c>
      <c r="GF39" s="70">
        <v>212.108358490145</v>
      </c>
      <c r="GG39" s="70">
        <v>172.723760711306</v>
      </c>
      <c r="GH39" s="70">
        <v>198.173113304743</v>
      </c>
      <c r="GI39" s="70">
        <v>175.118995776993</v>
      </c>
      <c r="GJ39" s="70">
        <v>154.294657774975</v>
      </c>
      <c r="GK39" s="70">
        <v>137.597897083754</v>
      </c>
      <c r="GL39" s="70">
        <v>188.346838612513</v>
      </c>
      <c r="GM39" s="70">
        <v>183.587958057518</v>
      </c>
      <c r="GN39" s="70">
        <v>126.874653158426</v>
      </c>
      <c r="GO39" s="70">
        <v>115.67841138446</v>
      </c>
      <c r="GP39" s="70">
        <v>173.565445433401</v>
      </c>
      <c r="GQ39" s="70">
        <v>171.828239405777</v>
      </c>
    </row>
    <row r="40" spans="1:199" ht="14.25" outlineLevel="1">
      <c r="A40" s="79" t="s">
        <v>33</v>
      </c>
      <c r="B40" s="113"/>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70">
        <v>17.8446027997029</v>
      </c>
      <c r="BP40" s="70">
        <v>17.8446027997029</v>
      </c>
      <c r="BQ40" s="70">
        <v>17.8446027997029</v>
      </c>
      <c r="BR40" s="70">
        <v>17.8446027997029</v>
      </c>
      <c r="BS40" s="70">
        <v>22.0780440933538</v>
      </c>
      <c r="BT40" s="70">
        <v>22.0780440933538</v>
      </c>
      <c r="BU40" s="70">
        <v>22.0780440933538</v>
      </c>
      <c r="BV40" s="70">
        <v>22.0780440933538</v>
      </c>
      <c r="BW40" s="70">
        <v>19.3513530564561</v>
      </c>
      <c r="BX40" s="70">
        <v>19.3513530564561</v>
      </c>
      <c r="BY40" s="70">
        <v>19.3513530564561</v>
      </c>
      <c r="BZ40" s="70">
        <v>19.3513530564561</v>
      </c>
      <c r="CA40" s="70">
        <v>19.582294967117</v>
      </c>
      <c r="CB40" s="70">
        <v>19.582294967117</v>
      </c>
      <c r="CC40" s="70">
        <v>19.582294967117</v>
      </c>
      <c r="CD40" s="70">
        <v>19.582294967117</v>
      </c>
      <c r="CE40" s="70">
        <v>20.5765873449292</v>
      </c>
      <c r="CF40" s="70">
        <v>20.5765873449292</v>
      </c>
      <c r="CG40" s="70">
        <v>20.5765873449292</v>
      </c>
      <c r="CH40" s="70">
        <v>20.5765873449292</v>
      </c>
      <c r="CI40" s="70">
        <v>18.0101328790127</v>
      </c>
      <c r="CJ40" s="70">
        <v>18.0101328790127</v>
      </c>
      <c r="CK40" s="70">
        <v>18.0101328790127</v>
      </c>
      <c r="CL40" s="70">
        <v>18.0101328790127</v>
      </c>
      <c r="CM40" s="70">
        <v>22.6112968954732</v>
      </c>
      <c r="CN40" s="70">
        <v>22.6112968954732</v>
      </c>
      <c r="CO40" s="70">
        <v>22.6112968954732</v>
      </c>
      <c r="CP40" s="70">
        <v>22.6112968954732</v>
      </c>
      <c r="CQ40" s="70">
        <v>20.7053419420159</v>
      </c>
      <c r="CR40" s="70">
        <v>20.7053419420159</v>
      </c>
      <c r="CS40" s="70">
        <v>20.7053419420159</v>
      </c>
      <c r="CT40" s="70">
        <v>20.7053419420159</v>
      </c>
      <c r="CU40" s="70">
        <v>21.1475379027406</v>
      </c>
      <c r="CV40" s="70">
        <v>21.1475379027406</v>
      </c>
      <c r="CW40" s="70">
        <v>21.1475379027406</v>
      </c>
      <c r="CX40" s="70">
        <v>21.1475379027406</v>
      </c>
      <c r="CY40" s="70">
        <v>21.4263168869061</v>
      </c>
      <c r="CZ40" s="70">
        <v>21.4263168869061</v>
      </c>
      <c r="DA40" s="70">
        <v>21.4263168869061</v>
      </c>
      <c r="DB40" s="70">
        <v>21.4263168869061</v>
      </c>
      <c r="DC40" s="70">
        <v>18.9934380989705</v>
      </c>
      <c r="DD40" s="70">
        <v>18.9934380989705</v>
      </c>
      <c r="DE40" s="70">
        <v>18.9934380989705</v>
      </c>
      <c r="DF40" s="70">
        <v>18.9934380989705</v>
      </c>
      <c r="DG40" s="70">
        <v>21.9005778629731</v>
      </c>
      <c r="DH40" s="70">
        <v>21.9005778629731</v>
      </c>
      <c r="DI40" s="70">
        <v>21.9005778629731</v>
      </c>
      <c r="DJ40" s="70">
        <v>21.9005778629731</v>
      </c>
      <c r="DK40" s="70">
        <v>19.336760583524</v>
      </c>
      <c r="DL40" s="70">
        <v>19.336760583524</v>
      </c>
      <c r="DM40" s="70">
        <v>19.336760583524</v>
      </c>
      <c r="DN40" s="70">
        <v>19.336760583524</v>
      </c>
      <c r="DO40" s="70">
        <v>21.692275208664</v>
      </c>
      <c r="DP40" s="70">
        <v>21.692275208664</v>
      </c>
      <c r="DQ40" s="70">
        <v>21.692275208664</v>
      </c>
      <c r="DR40" s="70">
        <v>21.692275208664</v>
      </c>
      <c r="DS40" s="70">
        <v>24.3066623244817</v>
      </c>
      <c r="DT40" s="70">
        <v>24.3066623244817</v>
      </c>
      <c r="DU40" s="70">
        <v>24.3066623244817</v>
      </c>
      <c r="DV40" s="70">
        <v>24.3066623244817</v>
      </c>
      <c r="DW40" s="70">
        <v>22.528725090268</v>
      </c>
      <c r="DX40" s="70">
        <v>22.528725090268</v>
      </c>
      <c r="DY40" s="70">
        <v>22.528725090268</v>
      </c>
      <c r="DZ40" s="70">
        <v>22.528725090268</v>
      </c>
      <c r="EA40" s="70">
        <v>19.7937539241654</v>
      </c>
      <c r="EB40" s="70">
        <v>20.9186414505012</v>
      </c>
      <c r="EC40" s="70">
        <v>21.5613533497242</v>
      </c>
      <c r="ED40" s="70">
        <v>18.6594624916636</v>
      </c>
      <c r="EE40" s="70">
        <v>18.7904713739015</v>
      </c>
      <c r="EF40" s="70">
        <v>20.0438287720831</v>
      </c>
      <c r="EG40" s="70">
        <v>20.2391807950031</v>
      </c>
      <c r="EH40" s="70">
        <v>18.8930792062962</v>
      </c>
      <c r="EI40" s="70">
        <v>20.4875467844467</v>
      </c>
      <c r="EJ40" s="70">
        <v>21.6153249338134</v>
      </c>
      <c r="EK40" s="70">
        <v>21.1126448221881</v>
      </c>
      <c r="EL40" s="70">
        <v>17.2084131501757</v>
      </c>
      <c r="EM40" s="70">
        <v>18.1770229971129</v>
      </c>
      <c r="EN40" s="70">
        <v>20.1224143508741</v>
      </c>
      <c r="EO40" s="70">
        <v>20.541956425813</v>
      </c>
      <c r="EP40" s="70">
        <v>17.9011217072294</v>
      </c>
      <c r="EQ40" s="70">
        <v>18.9369775171647</v>
      </c>
      <c r="ER40" s="70">
        <v>21.0853275646595</v>
      </c>
      <c r="ES40" s="70">
        <v>21.2268893775339</v>
      </c>
      <c r="ET40" s="70">
        <v>19.705430978579</v>
      </c>
      <c r="EU40" s="70">
        <v>18.8297983655552</v>
      </c>
      <c r="EV40" s="70">
        <v>20.5409659493001</v>
      </c>
      <c r="EW40" s="70">
        <v>21.1522718255407</v>
      </c>
      <c r="EX40" s="70">
        <v>19.0981439562741</v>
      </c>
      <c r="EY40" s="70">
        <v>18.9095746759448</v>
      </c>
      <c r="EZ40" s="70">
        <v>20.1173595465815</v>
      </c>
      <c r="FA40" s="70">
        <v>21.9350742801493</v>
      </c>
      <c r="FB40" s="70">
        <v>20.1206941604072</v>
      </c>
      <c r="FC40" s="70">
        <v>18.1292169757848</v>
      </c>
      <c r="FD40" s="70">
        <v>25.3714512240294</v>
      </c>
      <c r="FE40" s="70">
        <v>31.6282094633651</v>
      </c>
      <c r="FF40" s="70">
        <v>40.0884280794219</v>
      </c>
      <c r="FG40" s="70">
        <v>29.2923435925012</v>
      </c>
      <c r="FH40" s="70">
        <v>22.5292851899138</v>
      </c>
      <c r="FI40" s="70">
        <v>22.8150729992851</v>
      </c>
      <c r="FJ40" s="70">
        <v>15.8833739865011</v>
      </c>
      <c r="FK40" s="70">
        <v>14.7922396724808</v>
      </c>
      <c r="FL40" s="70">
        <v>16.206964044021</v>
      </c>
      <c r="FM40" s="70">
        <v>16.5266176381417</v>
      </c>
      <c r="FN40" s="70">
        <v>16.9658902421098</v>
      </c>
      <c r="FO40" s="70">
        <v>15.9481955140243</v>
      </c>
      <c r="FP40" s="70">
        <v>16.6163629516071</v>
      </c>
      <c r="FQ40" s="70">
        <v>16.3655752269184</v>
      </c>
      <c r="FR40" s="70">
        <v>13.9688297469449</v>
      </c>
      <c r="FS40" s="70">
        <v>14.2919018347715</v>
      </c>
      <c r="FT40" s="70">
        <v>16.4754704802968</v>
      </c>
      <c r="FU40" s="70">
        <v>18.0631546990197</v>
      </c>
      <c r="FV40" s="70">
        <v>17.0444091324818</v>
      </c>
      <c r="FW40" s="70">
        <v>16.2196048922643</v>
      </c>
      <c r="FX40" s="70">
        <v>17.1687585849141</v>
      </c>
      <c r="FY40" s="70">
        <v>15.5275750624051</v>
      </c>
      <c r="FZ40" s="70">
        <v>16.3431360567154</v>
      </c>
      <c r="GA40" s="70">
        <v>16.4382364897164</v>
      </c>
      <c r="GB40" s="70">
        <v>17.6152954597414</v>
      </c>
      <c r="GC40" s="70">
        <v>19.1642078328918</v>
      </c>
      <c r="GD40" s="70">
        <v>16.7265764482325</v>
      </c>
      <c r="GE40" s="70">
        <v>15.0311085411504</v>
      </c>
      <c r="GF40" s="70">
        <v>14.1353780483058</v>
      </c>
      <c r="GG40" s="70">
        <v>18.6902081857377</v>
      </c>
      <c r="GH40" s="70">
        <v>15.6402572375236</v>
      </c>
      <c r="GI40" s="70">
        <v>4.16904515700447</v>
      </c>
      <c r="GJ40" s="70">
        <v>3.85881096886005</v>
      </c>
      <c r="GK40" s="70">
        <v>15.2149889373669</v>
      </c>
      <c r="GL40" s="70">
        <v>12.4471464480323</v>
      </c>
      <c r="GM40" s="70">
        <v>15.5190593278822</v>
      </c>
      <c r="GN40" s="70">
        <v>16.3215351175209</v>
      </c>
      <c r="GO40" s="70">
        <v>15.1984311236493</v>
      </c>
      <c r="GP40" s="70">
        <v>14.5693839728364</v>
      </c>
      <c r="GQ40" s="70">
        <v>14.5408885292095</v>
      </c>
    </row>
    <row r="41" spans="1:199" ht="14.25" outlineLevel="1">
      <c r="A41" s="79" t="s">
        <v>34</v>
      </c>
      <c r="B41" s="113"/>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70">
        <v>23.7649838994261</v>
      </c>
      <c r="BP41" s="70">
        <v>23.7649838994261</v>
      </c>
      <c r="BQ41" s="70">
        <v>23.7649838994261</v>
      </c>
      <c r="BR41" s="70">
        <v>23.7649838994261</v>
      </c>
      <c r="BS41" s="70">
        <v>23.0796852403137</v>
      </c>
      <c r="BT41" s="70">
        <v>23.0796852403137</v>
      </c>
      <c r="BU41" s="70">
        <v>23.0796852403137</v>
      </c>
      <c r="BV41" s="70">
        <v>23.0796852403137</v>
      </c>
      <c r="BW41" s="70">
        <v>22.750106957567</v>
      </c>
      <c r="BX41" s="70">
        <v>22.750106957567</v>
      </c>
      <c r="BY41" s="70">
        <v>22.750106957567</v>
      </c>
      <c r="BZ41" s="70">
        <v>22.750106957567</v>
      </c>
      <c r="CA41" s="70">
        <v>24.0998274817458</v>
      </c>
      <c r="CB41" s="70">
        <v>24.0998274817458</v>
      </c>
      <c r="CC41" s="70">
        <v>24.0998274817458</v>
      </c>
      <c r="CD41" s="70">
        <v>24.0998274817458</v>
      </c>
      <c r="CE41" s="70">
        <v>25.2705078433978</v>
      </c>
      <c r="CF41" s="70">
        <v>25.2705078433978</v>
      </c>
      <c r="CG41" s="70">
        <v>25.2705078433978</v>
      </c>
      <c r="CH41" s="70">
        <v>25.2705078433978</v>
      </c>
      <c r="CI41" s="70">
        <v>25.9274843742234</v>
      </c>
      <c r="CJ41" s="70">
        <v>25.9274843742234</v>
      </c>
      <c r="CK41" s="70">
        <v>25.9274843742234</v>
      </c>
      <c r="CL41" s="70">
        <v>25.9274843742234</v>
      </c>
      <c r="CM41" s="70">
        <v>27.3211500887488</v>
      </c>
      <c r="CN41" s="70">
        <v>27.3211500887488</v>
      </c>
      <c r="CO41" s="70">
        <v>27.3211500887488</v>
      </c>
      <c r="CP41" s="70">
        <v>27.3211500887488</v>
      </c>
      <c r="CQ41" s="70">
        <v>27.176061774388</v>
      </c>
      <c r="CR41" s="70">
        <v>27.176061774388</v>
      </c>
      <c r="CS41" s="70">
        <v>27.176061774388</v>
      </c>
      <c r="CT41" s="70">
        <v>27.176061774388</v>
      </c>
      <c r="CU41" s="70">
        <v>26.4312868175036</v>
      </c>
      <c r="CV41" s="70">
        <v>26.4312868175036</v>
      </c>
      <c r="CW41" s="70">
        <v>26.4312868175036</v>
      </c>
      <c r="CX41" s="70">
        <v>26.4312868175036</v>
      </c>
      <c r="CY41" s="70">
        <v>26.6835602048112</v>
      </c>
      <c r="CZ41" s="70">
        <v>26.6835602048112</v>
      </c>
      <c r="DA41" s="70">
        <v>26.6835602048112</v>
      </c>
      <c r="DB41" s="70">
        <v>26.6835602048112</v>
      </c>
      <c r="DC41" s="70">
        <v>26.9593007761233</v>
      </c>
      <c r="DD41" s="70">
        <v>26.9593007761233</v>
      </c>
      <c r="DE41" s="70">
        <v>26.9593007761233</v>
      </c>
      <c r="DF41" s="70">
        <v>26.9593007761233</v>
      </c>
      <c r="DG41" s="70">
        <v>25.3587484355305</v>
      </c>
      <c r="DH41" s="70">
        <v>25.3587484355305</v>
      </c>
      <c r="DI41" s="70">
        <v>25.3587484355305</v>
      </c>
      <c r="DJ41" s="70">
        <v>25.3587484355305</v>
      </c>
      <c r="DK41" s="70">
        <v>26.1832978336252</v>
      </c>
      <c r="DL41" s="70">
        <v>26.1832978336252</v>
      </c>
      <c r="DM41" s="70">
        <v>26.1832978336252</v>
      </c>
      <c r="DN41" s="70">
        <v>26.1832978336252</v>
      </c>
      <c r="DO41" s="70">
        <v>25.875670537719</v>
      </c>
      <c r="DP41" s="70">
        <v>25.875670537719</v>
      </c>
      <c r="DQ41" s="70">
        <v>25.875670537719</v>
      </c>
      <c r="DR41" s="70">
        <v>25.875670537719</v>
      </c>
      <c r="DS41" s="70">
        <v>27.2667296455617</v>
      </c>
      <c r="DT41" s="70">
        <v>27.2667296455617</v>
      </c>
      <c r="DU41" s="70">
        <v>27.2667296455617</v>
      </c>
      <c r="DV41" s="70">
        <v>27.2667296455617</v>
      </c>
      <c r="DW41" s="70">
        <v>25.2830147733649</v>
      </c>
      <c r="DX41" s="70">
        <v>25.2830147733649</v>
      </c>
      <c r="DY41" s="70">
        <v>25.2830147733649</v>
      </c>
      <c r="DZ41" s="70">
        <v>25.2830147733649</v>
      </c>
      <c r="EA41" s="70">
        <v>22.1369868513316</v>
      </c>
      <c r="EB41" s="70">
        <v>25.7426763525043</v>
      </c>
      <c r="EC41" s="70">
        <v>26.6851280992202</v>
      </c>
      <c r="ED41" s="70">
        <v>24.0056589450798</v>
      </c>
      <c r="EE41" s="70">
        <v>22.7148625494025</v>
      </c>
      <c r="EF41" s="70">
        <v>25.3559824447133</v>
      </c>
      <c r="EG41" s="70">
        <v>26.6008778764489</v>
      </c>
      <c r="EH41" s="70">
        <v>21.387164439868</v>
      </c>
      <c r="EI41" s="70">
        <v>19.6892136783499</v>
      </c>
      <c r="EJ41" s="70">
        <v>25.5869610431626</v>
      </c>
      <c r="EK41" s="70">
        <v>23.6642810689456</v>
      </c>
      <c r="EL41" s="70">
        <v>19.0111711563504</v>
      </c>
      <c r="EM41" s="70">
        <v>17.5079455418017</v>
      </c>
      <c r="EN41" s="70">
        <v>19.2310249880416</v>
      </c>
      <c r="EO41" s="70">
        <v>19.3636990453234</v>
      </c>
      <c r="EP41" s="70">
        <v>16.1031461308416</v>
      </c>
      <c r="EQ41" s="70">
        <v>17.5893823991516</v>
      </c>
      <c r="ER41" s="70">
        <v>18.8952855425012</v>
      </c>
      <c r="ES41" s="70">
        <v>19.4680483017241</v>
      </c>
      <c r="ET41" s="70">
        <v>20.5699559747583</v>
      </c>
      <c r="EU41" s="70">
        <v>18.9344815553228</v>
      </c>
      <c r="EV41" s="70">
        <v>20.0117544626602</v>
      </c>
      <c r="EW41" s="70">
        <v>21.7537104279484</v>
      </c>
      <c r="EX41" s="70">
        <v>17.4352017095035</v>
      </c>
      <c r="EY41" s="70">
        <v>17.4395133770741</v>
      </c>
      <c r="EZ41" s="70">
        <v>19.7708745142388</v>
      </c>
      <c r="FA41" s="70">
        <v>20.5151743777925</v>
      </c>
      <c r="FB41" s="70">
        <v>17.7267866154529</v>
      </c>
      <c r="FC41" s="70">
        <v>16.5825350904648</v>
      </c>
      <c r="FD41" s="70">
        <v>20.8111781702197</v>
      </c>
      <c r="FE41" s="70">
        <v>21.6880280817517</v>
      </c>
      <c r="FF41" s="70">
        <v>21.9535083646766</v>
      </c>
      <c r="FG41" s="70">
        <v>18.2451094425211</v>
      </c>
      <c r="FH41" s="70">
        <v>26.4779031802646</v>
      </c>
      <c r="FI41" s="70">
        <v>29.0451135432488</v>
      </c>
      <c r="FJ41" s="70">
        <v>19.3143890593184</v>
      </c>
      <c r="FK41" s="70">
        <v>17.2857963583873</v>
      </c>
      <c r="FL41" s="70">
        <v>21.9282968332664</v>
      </c>
      <c r="FM41" s="70">
        <v>22.3229536860672</v>
      </c>
      <c r="FN41" s="70">
        <v>20.3832874067876</v>
      </c>
      <c r="FO41" s="70">
        <v>18.3869247215469</v>
      </c>
      <c r="FP41" s="70">
        <v>21.2077245591963</v>
      </c>
      <c r="FQ41" s="70">
        <v>20.5562291913029</v>
      </c>
      <c r="FR41" s="70">
        <v>17.3518740327425</v>
      </c>
      <c r="FS41" s="70">
        <v>21.1624332866273</v>
      </c>
      <c r="FT41" s="70">
        <v>24.4345288017038</v>
      </c>
      <c r="FU41" s="70">
        <v>25.46477813026</v>
      </c>
      <c r="FV41" s="70">
        <v>23.3726206908727</v>
      </c>
      <c r="FW41" s="70">
        <v>20.5216541418216</v>
      </c>
      <c r="FX41" s="70">
        <v>25.0065294538324</v>
      </c>
      <c r="FY41" s="70">
        <v>25.5975890830884</v>
      </c>
      <c r="FZ41" s="70">
        <v>24.1383374483896</v>
      </c>
      <c r="GA41" s="70">
        <v>20.9479015074979</v>
      </c>
      <c r="GB41" s="70">
        <v>24.753870705748</v>
      </c>
      <c r="GC41" s="70">
        <v>26.3716242393541</v>
      </c>
      <c r="GD41" s="70">
        <v>24.44109774702</v>
      </c>
      <c r="GE41" s="70">
        <v>14.0912368355878</v>
      </c>
      <c r="GF41" s="70">
        <v>11.8368036378669</v>
      </c>
      <c r="GG41" s="70">
        <v>16.1614479083088</v>
      </c>
      <c r="GH41" s="70">
        <v>14.8596020837538</v>
      </c>
      <c r="GI41" s="70">
        <v>19.55673</v>
      </c>
      <c r="GJ41" s="70">
        <v>21.4919132694248</v>
      </c>
      <c r="GK41" s="70">
        <v>22.0105620332997</v>
      </c>
      <c r="GL41" s="70">
        <v>21.047390136226</v>
      </c>
      <c r="GM41" s="70">
        <v>19.9156106508577</v>
      </c>
      <c r="GN41" s="70">
        <v>22.9752217255298</v>
      </c>
      <c r="GO41" s="70">
        <v>22.8537669823108</v>
      </c>
      <c r="GP41" s="70">
        <v>22.4471093051968</v>
      </c>
      <c r="GQ41" s="70">
        <v>17.7762657114026</v>
      </c>
    </row>
    <row r="42" spans="1:199" ht="14.25" outlineLevel="1">
      <c r="A42" s="77" t="s">
        <v>1</v>
      </c>
      <c r="B42" s="120"/>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64">
        <v>29.930172891478</v>
      </c>
      <c r="BP42" s="64">
        <v>29.930172891478</v>
      </c>
      <c r="BQ42" s="64">
        <v>29.930172891478</v>
      </c>
      <c r="BR42" s="64">
        <v>29.930172891478</v>
      </c>
      <c r="BS42" s="64">
        <v>30.0152673611346</v>
      </c>
      <c r="BT42" s="64">
        <v>30.0152673611346</v>
      </c>
      <c r="BU42" s="64">
        <v>30.0152673611346</v>
      </c>
      <c r="BV42" s="64">
        <v>30.0152673611346</v>
      </c>
      <c r="BW42" s="64">
        <v>29.8323269934271</v>
      </c>
      <c r="BX42" s="64">
        <v>29.8323269934271</v>
      </c>
      <c r="BY42" s="64">
        <v>29.8323269934271</v>
      </c>
      <c r="BZ42" s="64">
        <v>29.8323269934271</v>
      </c>
      <c r="CA42" s="64">
        <v>31.0472765471921</v>
      </c>
      <c r="CB42" s="64">
        <v>31.0472765471921</v>
      </c>
      <c r="CC42" s="64">
        <v>31.0472765471921</v>
      </c>
      <c r="CD42" s="64">
        <v>31.0472765471921</v>
      </c>
      <c r="CE42" s="64">
        <v>33.1501760837174</v>
      </c>
      <c r="CF42" s="64">
        <v>33.1501760837174</v>
      </c>
      <c r="CG42" s="64">
        <v>33.1501760837174</v>
      </c>
      <c r="CH42" s="64">
        <v>33.1501760837174</v>
      </c>
      <c r="CI42" s="64">
        <v>34.1808126466231</v>
      </c>
      <c r="CJ42" s="64">
        <v>34.1808126466231</v>
      </c>
      <c r="CK42" s="64">
        <v>34.1808126466231</v>
      </c>
      <c r="CL42" s="64">
        <v>34.1808126466231</v>
      </c>
      <c r="CM42" s="64">
        <v>36.1335084766402</v>
      </c>
      <c r="CN42" s="64">
        <v>36.1335084766402</v>
      </c>
      <c r="CO42" s="64">
        <v>36.1335084766402</v>
      </c>
      <c r="CP42" s="64">
        <v>36.1335084766402</v>
      </c>
      <c r="CQ42" s="64">
        <v>37.4662530026266</v>
      </c>
      <c r="CR42" s="64">
        <v>37.4662530026266</v>
      </c>
      <c r="CS42" s="64">
        <v>37.4662530026266</v>
      </c>
      <c r="CT42" s="64">
        <v>37.4662530026266</v>
      </c>
      <c r="CU42" s="64">
        <v>39.4814225194229</v>
      </c>
      <c r="CV42" s="64">
        <v>39.4814225194229</v>
      </c>
      <c r="CW42" s="64">
        <v>39.4814225194229</v>
      </c>
      <c r="CX42" s="64">
        <v>39.4814225194229</v>
      </c>
      <c r="CY42" s="64">
        <v>40.7453018742371</v>
      </c>
      <c r="CZ42" s="64">
        <v>40.7453018742371</v>
      </c>
      <c r="DA42" s="64">
        <v>40.7453018742371</v>
      </c>
      <c r="DB42" s="64">
        <v>40.7453018742371</v>
      </c>
      <c r="DC42" s="64">
        <v>42.4824649946641</v>
      </c>
      <c r="DD42" s="64">
        <v>42.4824649946641</v>
      </c>
      <c r="DE42" s="64">
        <v>42.4824649946641</v>
      </c>
      <c r="DF42" s="64">
        <v>42.4824649946641</v>
      </c>
      <c r="DG42" s="64">
        <v>42.453524142988</v>
      </c>
      <c r="DH42" s="64">
        <v>42.453524142988</v>
      </c>
      <c r="DI42" s="64">
        <v>42.453524142988</v>
      </c>
      <c r="DJ42" s="64">
        <v>42.453524142988</v>
      </c>
      <c r="DK42" s="64">
        <v>43.3871219469716</v>
      </c>
      <c r="DL42" s="64">
        <v>43.3871219469716</v>
      </c>
      <c r="DM42" s="64">
        <v>43.3871219469716</v>
      </c>
      <c r="DN42" s="64">
        <v>43.3871219469716</v>
      </c>
      <c r="DO42" s="64">
        <v>46.2434535060543</v>
      </c>
      <c r="DP42" s="64">
        <v>46.2434535060543</v>
      </c>
      <c r="DQ42" s="64">
        <v>46.2434535060543</v>
      </c>
      <c r="DR42" s="64">
        <v>46.2434535060543</v>
      </c>
      <c r="DS42" s="64">
        <v>51.9144317176635</v>
      </c>
      <c r="DT42" s="64">
        <v>51.9144317176635</v>
      </c>
      <c r="DU42" s="64">
        <v>51.9144317176635</v>
      </c>
      <c r="DV42" s="64">
        <v>51.9144317176635</v>
      </c>
      <c r="DW42" s="64">
        <v>53.173309085375</v>
      </c>
      <c r="DX42" s="64">
        <v>53.173309085375</v>
      </c>
      <c r="DY42" s="64">
        <v>53.173309085375</v>
      </c>
      <c r="DZ42" s="64">
        <v>53.173309085375</v>
      </c>
      <c r="EA42" s="64">
        <v>37.0207617721639</v>
      </c>
      <c r="EB42" s="64">
        <v>54.7335947744721</v>
      </c>
      <c r="EC42" s="64">
        <v>63.243108690863</v>
      </c>
      <c r="ED42" s="64">
        <v>39.8881088131173</v>
      </c>
      <c r="EE42" s="64">
        <v>30.6856511819178</v>
      </c>
      <c r="EF42" s="64">
        <v>50.5572496138806</v>
      </c>
      <c r="EG42" s="64">
        <v>57.3502097575137</v>
      </c>
      <c r="EH42" s="64">
        <v>31.7631451561689</v>
      </c>
      <c r="EI42" s="64">
        <v>31.340450948151</v>
      </c>
      <c r="EJ42" s="64">
        <v>53.1129542065543</v>
      </c>
      <c r="EK42" s="64">
        <v>57.3966926118263</v>
      </c>
      <c r="EL42" s="64">
        <v>32.3830958121974</v>
      </c>
      <c r="EM42" s="64">
        <v>34.3459459354196</v>
      </c>
      <c r="EN42" s="64">
        <v>54.4965699247544</v>
      </c>
      <c r="EO42" s="64">
        <v>67.1900450399883</v>
      </c>
      <c r="EP42" s="64">
        <v>46.2330237676331</v>
      </c>
      <c r="EQ42" s="64">
        <v>37.6265091542421</v>
      </c>
      <c r="ER42" s="64">
        <v>50.2781527180067</v>
      </c>
      <c r="ES42" s="64">
        <v>56.7088797974336</v>
      </c>
      <c r="ET42" s="64">
        <v>39.8408342247849</v>
      </c>
      <c r="EU42" s="64">
        <v>26.0680028023358</v>
      </c>
      <c r="EV42" s="64">
        <v>42.6297884285396</v>
      </c>
      <c r="EW42" s="64">
        <v>46.83170099558</v>
      </c>
      <c r="EX42" s="64">
        <v>37.1328576479117</v>
      </c>
      <c r="EY42" s="64">
        <v>36.3286067972195</v>
      </c>
      <c r="EZ42" s="64">
        <v>55.8447965454698</v>
      </c>
      <c r="FA42" s="64">
        <v>67.5508666324243</v>
      </c>
      <c r="FB42" s="64">
        <v>47.1971594770219</v>
      </c>
      <c r="FC42" s="64">
        <v>35.1504449295973</v>
      </c>
      <c r="FD42" s="64">
        <v>53.814670610967</v>
      </c>
      <c r="FE42" s="64">
        <v>65.6401222457179</v>
      </c>
      <c r="FF42" s="64">
        <v>44.6006739357963</v>
      </c>
      <c r="FG42" s="64">
        <v>41.653247663925</v>
      </c>
      <c r="FH42" s="64">
        <v>56.4880914952616</v>
      </c>
      <c r="FI42" s="64">
        <v>73.596784018956</v>
      </c>
      <c r="FJ42" s="64">
        <v>56.401460631683</v>
      </c>
      <c r="FK42" s="64">
        <v>42.471645880315</v>
      </c>
      <c r="FL42" s="64">
        <v>61.7414926099228</v>
      </c>
      <c r="FM42" s="64">
        <v>77.7892324289381</v>
      </c>
      <c r="FN42" s="64">
        <v>55.3657477697392</v>
      </c>
      <c r="FO42" s="64">
        <v>37.9777722909414</v>
      </c>
      <c r="FP42" s="64">
        <v>54.4708422466148</v>
      </c>
      <c r="FQ42" s="64">
        <v>71.8186487984917</v>
      </c>
      <c r="FR42" s="64">
        <v>43.8793664793794</v>
      </c>
      <c r="FS42" s="64">
        <v>37.0582456823985</v>
      </c>
      <c r="FT42" s="64">
        <v>53.7145047022621</v>
      </c>
      <c r="FU42" s="64">
        <v>68.0653604653095</v>
      </c>
      <c r="FV42" s="64">
        <v>48.0668202414089</v>
      </c>
      <c r="FW42" s="64">
        <v>37.0209234368418</v>
      </c>
      <c r="FX42" s="64">
        <v>57.8056928773925</v>
      </c>
      <c r="FY42" s="64">
        <v>71.4231932347381</v>
      </c>
      <c r="FZ42" s="64">
        <v>53.8090414161708</v>
      </c>
      <c r="GA42" s="64">
        <v>36.6391407876048</v>
      </c>
      <c r="GB42" s="64">
        <v>56.808516157451</v>
      </c>
      <c r="GC42" s="64">
        <v>69.766909416815</v>
      </c>
      <c r="GD42" s="64">
        <v>51.4179505905796</v>
      </c>
      <c r="GE42" s="64">
        <v>40.1879397014865</v>
      </c>
      <c r="GF42" s="64">
        <v>46.1994759822283</v>
      </c>
      <c r="GG42" s="64">
        <v>65.4749232100922</v>
      </c>
      <c r="GH42" s="64">
        <v>46.8236491438244</v>
      </c>
      <c r="GI42" s="64">
        <v>36.1804256324622</v>
      </c>
      <c r="GJ42" s="64">
        <v>52.7451879395257</v>
      </c>
      <c r="GK42" s="64">
        <v>64.1183666074167</v>
      </c>
      <c r="GL42" s="64">
        <v>40.3298802048335</v>
      </c>
      <c r="GM42" s="64">
        <v>32.1394812674975</v>
      </c>
      <c r="GN42" s="64">
        <v>47.2777846180626</v>
      </c>
      <c r="GO42" s="64">
        <v>61.3159138835015</v>
      </c>
      <c r="GP42" s="64">
        <v>47.148705380333</v>
      </c>
      <c r="GQ42" s="64">
        <v>35.9922966138446</v>
      </c>
    </row>
    <row r="43" spans="1:199" ht="14.25" outlineLevel="1">
      <c r="A43" s="77" t="s">
        <v>0</v>
      </c>
      <c r="B43" s="120"/>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64">
        <v>23.7968662606525</v>
      </c>
      <c r="BP43" s="64">
        <v>23.7968662606525</v>
      </c>
      <c r="BQ43" s="64">
        <v>23.7968662606525</v>
      </c>
      <c r="BR43" s="64">
        <v>23.7968662606525</v>
      </c>
      <c r="BS43" s="64">
        <v>26.0402776907211</v>
      </c>
      <c r="BT43" s="64">
        <v>26.0402776907211</v>
      </c>
      <c r="BU43" s="64">
        <v>26.0402776907211</v>
      </c>
      <c r="BV43" s="64">
        <v>26.0402776907211</v>
      </c>
      <c r="BW43" s="64">
        <v>28.6979771737167</v>
      </c>
      <c r="BX43" s="64">
        <v>28.6979771737167</v>
      </c>
      <c r="BY43" s="64">
        <v>28.6979771737167</v>
      </c>
      <c r="BZ43" s="64">
        <v>28.6979771737167</v>
      </c>
      <c r="CA43" s="64">
        <v>28.8238386132832</v>
      </c>
      <c r="CB43" s="64">
        <v>28.8238386132832</v>
      </c>
      <c r="CC43" s="64">
        <v>28.8238386132832</v>
      </c>
      <c r="CD43" s="64">
        <v>28.8238386132832</v>
      </c>
      <c r="CE43" s="64">
        <v>30.1870099931658</v>
      </c>
      <c r="CF43" s="64">
        <v>30.1870099931658</v>
      </c>
      <c r="CG43" s="64">
        <v>30.1870099931658</v>
      </c>
      <c r="CH43" s="64">
        <v>30.1870099931658</v>
      </c>
      <c r="CI43" s="64">
        <v>29.2600883615982</v>
      </c>
      <c r="CJ43" s="64">
        <v>29.2600883615982</v>
      </c>
      <c r="CK43" s="64">
        <v>29.2600883615982</v>
      </c>
      <c r="CL43" s="64">
        <v>29.2600883615982</v>
      </c>
      <c r="CM43" s="64">
        <v>31.4508697746264</v>
      </c>
      <c r="CN43" s="64">
        <v>31.4508697746264</v>
      </c>
      <c r="CO43" s="64">
        <v>31.4508697746264</v>
      </c>
      <c r="CP43" s="64">
        <v>31.4508697746264</v>
      </c>
      <c r="CQ43" s="64">
        <v>33.5481505845168</v>
      </c>
      <c r="CR43" s="64">
        <v>33.5481505845168</v>
      </c>
      <c r="CS43" s="64">
        <v>33.5481505845168</v>
      </c>
      <c r="CT43" s="64">
        <v>33.5481505845168</v>
      </c>
      <c r="CU43" s="64">
        <v>35.2612708760381</v>
      </c>
      <c r="CV43" s="64">
        <v>35.2612708760381</v>
      </c>
      <c r="CW43" s="64">
        <v>35.2612708760381</v>
      </c>
      <c r="CX43" s="64">
        <v>35.2612708760381</v>
      </c>
      <c r="CY43" s="64">
        <v>37.258501904218</v>
      </c>
      <c r="CZ43" s="64">
        <v>37.258501904218</v>
      </c>
      <c r="DA43" s="64">
        <v>37.258501904218</v>
      </c>
      <c r="DB43" s="64">
        <v>37.258501904218</v>
      </c>
      <c r="DC43" s="64">
        <v>48.7796152443027</v>
      </c>
      <c r="DD43" s="64">
        <v>48.7796152443027</v>
      </c>
      <c r="DE43" s="64">
        <v>48.7796152443027</v>
      </c>
      <c r="DF43" s="64">
        <v>48.7796152443027</v>
      </c>
      <c r="DG43" s="64">
        <v>46.6160826452786</v>
      </c>
      <c r="DH43" s="64">
        <v>46.6160826452786</v>
      </c>
      <c r="DI43" s="64">
        <v>46.6160826452786</v>
      </c>
      <c r="DJ43" s="64">
        <v>46.6160826452786</v>
      </c>
      <c r="DK43" s="64">
        <v>43.8918947413678</v>
      </c>
      <c r="DL43" s="64">
        <v>43.8918947413678</v>
      </c>
      <c r="DM43" s="64">
        <v>43.8918947413678</v>
      </c>
      <c r="DN43" s="64">
        <v>43.8918947413678</v>
      </c>
      <c r="DO43" s="64">
        <v>45.0426115210719</v>
      </c>
      <c r="DP43" s="64">
        <v>45.0426115210719</v>
      </c>
      <c r="DQ43" s="64">
        <v>45.0426115210719</v>
      </c>
      <c r="DR43" s="64">
        <v>45.0426115210719</v>
      </c>
      <c r="DS43" s="64">
        <v>48.0915704079457</v>
      </c>
      <c r="DT43" s="64">
        <v>48.0915704079457</v>
      </c>
      <c r="DU43" s="64">
        <v>48.0915704079457</v>
      </c>
      <c r="DV43" s="64">
        <v>48.0915704079457</v>
      </c>
      <c r="DW43" s="64">
        <v>45.1565504768588</v>
      </c>
      <c r="DX43" s="64">
        <v>45.1565504768588</v>
      </c>
      <c r="DY43" s="64">
        <v>45.1565504768588</v>
      </c>
      <c r="DZ43" s="64">
        <v>45.1565504768588</v>
      </c>
      <c r="EA43" s="64">
        <v>23.4809095932745</v>
      </c>
      <c r="EB43" s="64">
        <v>57.1471513087255</v>
      </c>
      <c r="EC43" s="64">
        <v>68.7348248353238</v>
      </c>
      <c r="ED43" s="64">
        <v>31.6568974911105</v>
      </c>
      <c r="EE43" s="64">
        <v>18.7938198207467</v>
      </c>
      <c r="EF43" s="64">
        <v>41.5762887578867</v>
      </c>
      <c r="EG43" s="64">
        <v>61.3217942773231</v>
      </c>
      <c r="EH43" s="64">
        <v>25.082462565481</v>
      </c>
      <c r="EI43" s="64">
        <v>17.5003143277006</v>
      </c>
      <c r="EJ43" s="64">
        <v>41.4051990557626</v>
      </c>
      <c r="EK43" s="64">
        <v>60.2027480729304</v>
      </c>
      <c r="EL43" s="64">
        <v>26.9076364549529</v>
      </c>
      <c r="EM43" s="64">
        <v>18.1649363176172</v>
      </c>
      <c r="EN43" s="64">
        <v>55.8189718398228</v>
      </c>
      <c r="EO43" s="64">
        <v>66.9086345735472</v>
      </c>
      <c r="EP43" s="64">
        <v>35.3082930546158</v>
      </c>
      <c r="EQ43" s="64">
        <v>23.747551842741</v>
      </c>
      <c r="ER43" s="64">
        <v>41.4290587574968</v>
      </c>
      <c r="ES43" s="64">
        <v>65.0955318398074</v>
      </c>
      <c r="ET43" s="64">
        <v>31.1790822450237</v>
      </c>
      <c r="EU43" s="64">
        <v>19.9169846547681</v>
      </c>
      <c r="EV43" s="64">
        <v>38.5940381904564</v>
      </c>
      <c r="EW43" s="64">
        <v>61.3221458268995</v>
      </c>
      <c r="EX43" s="64">
        <v>31.9501797709633</v>
      </c>
      <c r="EY43" s="64">
        <v>21.8745579996713</v>
      </c>
      <c r="EZ43" s="64">
        <v>43.9971107599005</v>
      </c>
      <c r="FA43" s="64">
        <v>63.5663431274922</v>
      </c>
      <c r="FB43" s="64">
        <v>35.619200805399</v>
      </c>
      <c r="FC43" s="64">
        <v>18.8326457154324</v>
      </c>
      <c r="FD43" s="64">
        <v>43.602260682441</v>
      </c>
      <c r="FE43" s="64">
        <v>62.3512612680099</v>
      </c>
      <c r="FF43" s="64">
        <v>33.7024697100527</v>
      </c>
      <c r="FG43" s="64">
        <v>23.3946790403874</v>
      </c>
      <c r="FH43" s="64">
        <v>40.3607748627186</v>
      </c>
      <c r="FI43" s="64">
        <v>66.1753531672504</v>
      </c>
      <c r="FJ43" s="64">
        <v>39.6551590804151</v>
      </c>
      <c r="FK43" s="64">
        <v>22.7013043584974</v>
      </c>
      <c r="FL43" s="64">
        <v>42.6756180841632</v>
      </c>
      <c r="FM43" s="64">
        <v>74.8600304159557</v>
      </c>
      <c r="FN43" s="64">
        <v>40.8546412326193</v>
      </c>
      <c r="FO43" s="64">
        <v>21.4113526347375</v>
      </c>
      <c r="FP43" s="64">
        <v>38.1250686485907</v>
      </c>
      <c r="FQ43" s="64">
        <v>65.9150233105463</v>
      </c>
      <c r="FR43" s="64">
        <v>39.728953141082</v>
      </c>
      <c r="FS43" s="64">
        <v>25.1772049122481</v>
      </c>
      <c r="FT43" s="64">
        <v>45.0684559186988</v>
      </c>
      <c r="FU43" s="64">
        <v>68.2875247616011</v>
      </c>
      <c r="FV43" s="64">
        <v>36.5770843130041</v>
      </c>
      <c r="FW43" s="64">
        <v>21.1927477210728</v>
      </c>
      <c r="FX43" s="64">
        <v>44.9754640141362</v>
      </c>
      <c r="FY43" s="64">
        <v>67.7025439331778</v>
      </c>
      <c r="FZ43" s="64">
        <v>39.7287947210305</v>
      </c>
      <c r="GA43" s="64">
        <v>22.6633108884613</v>
      </c>
      <c r="GB43" s="64">
        <v>43.3775839606716</v>
      </c>
      <c r="GC43" s="64">
        <v>66.4782130842552</v>
      </c>
      <c r="GD43" s="64">
        <v>39.8853121961705</v>
      </c>
      <c r="GE43" s="64">
        <v>24.3897761312246</v>
      </c>
      <c r="GF43" s="64">
        <v>46.2298272165966</v>
      </c>
      <c r="GG43" s="64">
        <v>71.0893335028557</v>
      </c>
      <c r="GH43" s="64">
        <v>39.8697811893239</v>
      </c>
      <c r="GI43" s="64">
        <v>25.8840411289304</v>
      </c>
      <c r="GJ43" s="64">
        <v>43.2888339330575</v>
      </c>
      <c r="GK43" s="64">
        <v>71.0213970180525</v>
      </c>
      <c r="GL43" s="64">
        <v>41.2082568984359</v>
      </c>
      <c r="GM43" s="64">
        <v>24.5861697508476</v>
      </c>
      <c r="GN43" s="64">
        <v>41.9287678012008</v>
      </c>
      <c r="GO43" s="64">
        <v>65.1155443682543</v>
      </c>
      <c r="GP43" s="64">
        <v>39.6508449060444</v>
      </c>
      <c r="GQ43" s="64">
        <v>26.588631960666</v>
      </c>
    </row>
    <row r="44" spans="1:199" ht="14.25" outlineLevel="1">
      <c r="A44" s="77" t="s">
        <v>7</v>
      </c>
      <c r="B44" s="120"/>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64">
        <v>18.3723801370902</v>
      </c>
      <c r="BP44" s="64">
        <v>18.1815690674172</v>
      </c>
      <c r="BQ44" s="64">
        <v>16.9549264766619</v>
      </c>
      <c r="BR44" s="64">
        <v>18.7267435521973</v>
      </c>
      <c r="BS44" s="64">
        <v>18.4984823733394</v>
      </c>
      <c r="BT44" s="64">
        <v>18.0284163040617</v>
      </c>
      <c r="BU44" s="64">
        <v>18.6920389901008</v>
      </c>
      <c r="BV44" s="64">
        <v>18.3878785923329</v>
      </c>
      <c r="BW44" s="64">
        <v>17.4170729812473</v>
      </c>
      <c r="BX44" s="64">
        <v>16.3720486023725</v>
      </c>
      <c r="BY44" s="64">
        <v>16.1576846272187</v>
      </c>
      <c r="BZ44" s="64">
        <v>15.9433206520649</v>
      </c>
      <c r="CA44" s="64">
        <v>16.0139838285955</v>
      </c>
      <c r="CB44" s="64">
        <v>15.5610092444256</v>
      </c>
      <c r="CC44" s="64">
        <v>15.0014524051569</v>
      </c>
      <c r="CD44" s="64">
        <v>14.0155665454929</v>
      </c>
      <c r="CE44" s="64">
        <v>13.4608742132881</v>
      </c>
      <c r="CF44" s="64">
        <v>12.5545975335815</v>
      </c>
      <c r="CG44" s="64">
        <v>12.0214936043424</v>
      </c>
      <c r="CH44" s="64">
        <v>10.8486649600163</v>
      </c>
      <c r="CI44" s="64">
        <v>10.5635882544791</v>
      </c>
      <c r="CJ44" s="64">
        <v>9.53876252829828</v>
      </c>
      <c r="CK44" s="64">
        <v>8.88182296023366</v>
      </c>
      <c r="CL44" s="64">
        <v>8.40882647122714</v>
      </c>
      <c r="CM44" s="64">
        <v>7.89471393785868</v>
      </c>
      <c r="CN44" s="64">
        <v>7.40971444679569</v>
      </c>
      <c r="CO44" s="64">
        <v>6.89777053956253</v>
      </c>
      <c r="CP44" s="64">
        <v>6.25110455147854</v>
      </c>
      <c r="CQ44" s="64">
        <v>5.57669479153558</v>
      </c>
      <c r="CR44" s="64">
        <v>5.63083745941457</v>
      </c>
      <c r="CS44" s="64">
        <v>4.76455477335079</v>
      </c>
      <c r="CT44" s="64">
        <v>4.49384143395586</v>
      </c>
      <c r="CU44" s="64">
        <v>4.06993027073787</v>
      </c>
      <c r="CV44" s="64">
        <v>3.62993780903648</v>
      </c>
      <c r="CW44" s="64">
        <v>3.51993969361113</v>
      </c>
      <c r="CX44" s="64">
        <v>2.7499528856337</v>
      </c>
      <c r="CY44" s="64">
        <v>2.04133756375525</v>
      </c>
      <c r="CZ44" s="64">
        <v>1.51561674714758</v>
      </c>
      <c r="DA44" s="64">
        <v>0.989895930808809</v>
      </c>
      <c r="DB44" s="64">
        <v>0.46417511447004</v>
      </c>
      <c r="DC44" s="64">
        <v>0.0848928101622028</v>
      </c>
      <c r="DD44" s="64">
        <v>0.190213072605183</v>
      </c>
      <c r="DE44" s="64">
        <v>0.127320040542136</v>
      </c>
      <c r="DF44" s="64">
        <v>0.064009185251278</v>
      </c>
      <c r="DG44" s="64">
        <v>0.0631788458509676</v>
      </c>
      <c r="DH44" s="64">
        <v>0.177619807623493</v>
      </c>
      <c r="DI44" s="64">
        <v>0.197338357716696</v>
      </c>
      <c r="DJ44" s="64">
        <v>0.135865395709135</v>
      </c>
      <c r="DK44" s="64">
        <v>0.156302241724337</v>
      </c>
      <c r="DL44" s="64">
        <v>0.190255901666744</v>
      </c>
      <c r="DM44" s="64">
        <v>0.199348679669951</v>
      </c>
      <c r="DN44" s="64">
        <v>0.156593793743743</v>
      </c>
      <c r="DO44" s="64">
        <v>0.13484588652808</v>
      </c>
      <c r="DP44" s="64">
        <v>0.198266554627227</v>
      </c>
      <c r="DQ44" s="64">
        <v>0.212890252379474</v>
      </c>
      <c r="DR44" s="64">
        <v>0.147160579357082</v>
      </c>
      <c r="DS44" s="64">
        <v>0.153784119899934</v>
      </c>
      <c r="DT44" s="64">
        <v>0.181402492474407</v>
      </c>
      <c r="DU44" s="64">
        <v>0.175753279896955</v>
      </c>
      <c r="DV44" s="64">
        <v>0.148762597635269</v>
      </c>
      <c r="DW44" s="64">
        <v>0.124185777770561</v>
      </c>
      <c r="DX44" s="64">
        <v>0.169938432764709</v>
      </c>
      <c r="DY44" s="64">
        <v>0.176474526315663</v>
      </c>
      <c r="DZ44" s="64">
        <v>0.12222494972452</v>
      </c>
      <c r="EA44" s="64">
        <v>0.105900681098253</v>
      </c>
      <c r="EB44" s="64">
        <v>0.154226671491737</v>
      </c>
      <c r="EC44" s="64">
        <v>0.162127879054892</v>
      </c>
      <c r="ED44" s="64">
        <v>0.164271617542418</v>
      </c>
      <c r="EE44" s="64">
        <v>0.157479021032959</v>
      </c>
      <c r="EF44" s="64">
        <v>0.204870826756173</v>
      </c>
      <c r="EG44" s="64">
        <v>0.21943393372158</v>
      </c>
      <c r="EH44" s="64">
        <v>0.167784270452516</v>
      </c>
      <c r="EI44" s="64">
        <v>0.153292449463198</v>
      </c>
      <c r="EJ44" s="64">
        <v>0.340304157593114</v>
      </c>
      <c r="EK44" s="64">
        <v>0.108191483294923</v>
      </c>
      <c r="EL44" s="64">
        <v>0.258107098667173</v>
      </c>
      <c r="EM44" s="64">
        <v>0.267204252504143</v>
      </c>
      <c r="EN44" s="64">
        <v>0.285825259528063</v>
      </c>
      <c r="EO44" s="64">
        <v>0.247964138897165</v>
      </c>
      <c r="EP44" s="64">
        <v>0.21805417322428</v>
      </c>
      <c r="EQ44" s="64">
        <v>0.286501548184989</v>
      </c>
      <c r="ER44" s="64">
        <v>0.224989518650529</v>
      </c>
      <c r="ES44" s="64">
        <v>0.281851347712209</v>
      </c>
      <c r="ET44" s="64">
        <v>0.129030655579715</v>
      </c>
      <c r="EU44" s="64">
        <v>0.141255957669152</v>
      </c>
      <c r="EV44" s="64">
        <v>0.208002565720207</v>
      </c>
      <c r="EW44" s="64">
        <v>0</v>
      </c>
      <c r="EX44" s="64">
        <v>1.05437619716917</v>
      </c>
      <c r="EY44" s="64">
        <v>0</v>
      </c>
      <c r="EZ44" s="64">
        <v>0.46952290488451</v>
      </c>
      <c r="FA44" s="64">
        <v>0.245995286364406</v>
      </c>
      <c r="FB44" s="64">
        <v>0.202144658193721</v>
      </c>
      <c r="FC44" s="64">
        <v>0.189675714467514</v>
      </c>
      <c r="FD44" s="64">
        <v>0.135836781465334</v>
      </c>
      <c r="FE44" s="64">
        <v>0.216704989321912</v>
      </c>
      <c r="FF44" s="64">
        <v>0.183993901868556</v>
      </c>
      <c r="FG44" s="64">
        <v>0.143826867919093</v>
      </c>
      <c r="FH44" s="64">
        <v>0.129598193460523</v>
      </c>
      <c r="FI44" s="64">
        <v>0.138746207556416</v>
      </c>
      <c r="FJ44" s="64">
        <v>0.143195766679907</v>
      </c>
      <c r="FK44" s="64">
        <v>0.0592588397998196</v>
      </c>
      <c r="FL44" s="64">
        <v>0.164617251652333</v>
      </c>
      <c r="FM44" s="64">
        <v>0.171182401641043</v>
      </c>
      <c r="FN44" s="64">
        <v>0.14895464191593</v>
      </c>
      <c r="FO44" s="64">
        <v>0.103057649993815</v>
      </c>
      <c r="FP44" s="64">
        <v>0.0325805730626228</v>
      </c>
      <c r="FQ44" s="64">
        <v>0.104769991852376</v>
      </c>
      <c r="FR44" s="64">
        <v>0.103693214042039</v>
      </c>
      <c r="FS44" s="64">
        <v>0.103753164090595</v>
      </c>
      <c r="FT44" s="64">
        <v>0.0982311892224212</v>
      </c>
      <c r="FU44" s="64">
        <v>0.0273172445830722</v>
      </c>
      <c r="FV44" s="64">
        <v>0.00319248798045169</v>
      </c>
      <c r="FW44" s="64">
        <v>0</v>
      </c>
      <c r="FX44" s="64">
        <v>0</v>
      </c>
      <c r="FY44" s="64">
        <v>0</v>
      </c>
      <c r="FZ44" s="64">
        <v>0</v>
      </c>
      <c r="GA44" s="64">
        <v>0</v>
      </c>
      <c r="GB44" s="64">
        <v>0</v>
      </c>
      <c r="GC44" s="64">
        <v>0</v>
      </c>
      <c r="GD44" s="64">
        <v>0</v>
      </c>
      <c r="GE44" s="64">
        <v>0</v>
      </c>
      <c r="GF44" s="64">
        <v>0</v>
      </c>
      <c r="GG44" s="64">
        <v>0</v>
      </c>
      <c r="GH44" s="64">
        <v>0</v>
      </c>
      <c r="GI44" s="64">
        <v>0</v>
      </c>
      <c r="GJ44" s="64">
        <v>0</v>
      </c>
      <c r="GK44" s="64">
        <v>0</v>
      </c>
      <c r="GL44" s="64">
        <v>0</v>
      </c>
      <c r="GM44" s="64">
        <v>0</v>
      </c>
      <c r="GN44" s="64">
        <v>0</v>
      </c>
      <c r="GO44" s="64">
        <v>0</v>
      </c>
      <c r="GP44" s="64">
        <v>0</v>
      </c>
      <c r="GQ44" s="64">
        <v>0</v>
      </c>
    </row>
    <row r="46" spans="1:2" ht="14.25">
      <c r="A46" s="73" t="s">
        <v>68</v>
      </c>
      <c r="B46" s="118"/>
    </row>
    <row r="47" spans="1:2" ht="16.5">
      <c r="A47" s="82" t="s">
        <v>79</v>
      </c>
      <c r="B47" s="113"/>
    </row>
    <row r="48" spans="1:2" ht="16.5">
      <c r="A48" s="84" t="s">
        <v>87</v>
      </c>
      <c r="B48" s="113"/>
    </row>
    <row r="49" ht="16.5">
      <c r="A49" s="84" t="s">
        <v>88</v>
      </c>
    </row>
    <row r="50" ht="16.5">
      <c r="A50" s="84" t="s">
        <v>114</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8000860214233"/>
  </sheetPr>
  <dimension ref="A1:AY88"/>
  <sheetViews>
    <sheetView zoomScale="85" zoomScaleNormal="85" workbookViewId="0" topLeftCell="A1">
      <pane xSplit="2" topLeftCell="AD1" activePane="topRight" state="frozen"/>
      <selection pane="topRight" activeCell="AZ10" sqref="AZ10"/>
    </sheetView>
  </sheetViews>
  <sheetFormatPr defaultColWidth="8.625" defaultRowHeight="14.25" outlineLevelRow="1"/>
  <cols>
    <col min="1" max="1" width="44.25390625" style="56" bestFit="1" customWidth="1"/>
    <col min="2" max="2" width="7.125" style="57" customWidth="1"/>
    <col min="3" max="39" width="8.625" style="69" customWidth="1"/>
    <col min="40" max="41" width="8.625" style="32" customWidth="1"/>
    <col min="42" max="16384" width="8.625" style="32" customWidth="1"/>
  </cols>
  <sheetData>
    <row r="1" spans="1:39" ht="15">
      <c r="A1" s="54"/>
      <c r="B1" s="5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ustomHeight="1">
      <c r="A7" s="58" t="s">
        <v>45</v>
      </c>
      <c r="B7" s="59"/>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4.25">
      <c r="A8" s="104" t="s">
        <v>47</v>
      </c>
      <c r="B8" s="61"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51" ht="14.25" customHeight="1">
      <c r="A9" s="62" t="s">
        <v>44</v>
      </c>
      <c r="B9" s="63"/>
      <c r="C9" s="85">
        <v>1974</v>
      </c>
      <c r="D9" s="85">
        <v>1975</v>
      </c>
      <c r="E9" s="85">
        <v>1976</v>
      </c>
      <c r="F9" s="85">
        <v>1977</v>
      </c>
      <c r="G9" s="85">
        <v>1978</v>
      </c>
      <c r="H9" s="85">
        <v>1979</v>
      </c>
      <c r="I9" s="85">
        <v>1980</v>
      </c>
      <c r="J9" s="85">
        <v>1981</v>
      </c>
      <c r="K9" s="85">
        <v>1982</v>
      </c>
      <c r="L9" s="85">
        <v>1983</v>
      </c>
      <c r="M9" s="85">
        <v>1984</v>
      </c>
      <c r="N9" s="85">
        <v>1985</v>
      </c>
      <c r="O9" s="85">
        <v>1986</v>
      </c>
      <c r="P9" s="85">
        <v>1987</v>
      </c>
      <c r="Q9" s="85">
        <v>1988</v>
      </c>
      <c r="R9" s="85">
        <v>1989</v>
      </c>
      <c r="S9" s="85">
        <v>1990</v>
      </c>
      <c r="T9" s="85">
        <v>1991</v>
      </c>
      <c r="U9" s="85">
        <v>1992</v>
      </c>
      <c r="V9" s="85">
        <v>1993</v>
      </c>
      <c r="W9" s="85">
        <v>1994</v>
      </c>
      <c r="X9" s="85">
        <v>1995</v>
      </c>
      <c r="Y9" s="85">
        <v>1996</v>
      </c>
      <c r="Z9" s="85">
        <v>1997</v>
      </c>
      <c r="AA9" s="85">
        <v>1998</v>
      </c>
      <c r="AB9" s="85">
        <v>1999</v>
      </c>
      <c r="AC9" s="85">
        <v>2000</v>
      </c>
      <c r="AD9" s="85">
        <v>2001</v>
      </c>
      <c r="AE9" s="85">
        <v>2002</v>
      </c>
      <c r="AF9" s="85">
        <v>2003</v>
      </c>
      <c r="AG9" s="85">
        <v>2004</v>
      </c>
      <c r="AH9" s="85">
        <v>2005</v>
      </c>
      <c r="AI9" s="85">
        <v>2006</v>
      </c>
      <c r="AJ9" s="85">
        <v>2007</v>
      </c>
      <c r="AK9" s="85">
        <v>2008</v>
      </c>
      <c r="AL9" s="85">
        <v>2009</v>
      </c>
      <c r="AM9" s="85">
        <v>2010</v>
      </c>
      <c r="AN9" s="85">
        <v>2011</v>
      </c>
      <c r="AO9" s="85">
        <v>2012</v>
      </c>
      <c r="AP9" s="85">
        <v>2013</v>
      </c>
      <c r="AQ9" s="85">
        <v>2014</v>
      </c>
      <c r="AR9" s="85">
        <v>2015</v>
      </c>
      <c r="AS9" s="85">
        <v>2016</v>
      </c>
      <c r="AT9" s="85">
        <v>2017</v>
      </c>
      <c r="AU9" s="85">
        <v>2018</v>
      </c>
      <c r="AV9" s="85">
        <v>2019</v>
      </c>
      <c r="AW9" s="85">
        <v>2020</v>
      </c>
      <c r="AX9" s="85">
        <v>2021</v>
      </c>
      <c r="AY9" s="85">
        <v>2022</v>
      </c>
    </row>
    <row r="10" spans="1:46" ht="14.25" customHeight="1">
      <c r="A10" s="62"/>
      <c r="B10" s="63"/>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row>
    <row r="11" spans="1:51" s="93" customFormat="1" ht="18" customHeight="1">
      <c r="A11" s="65" t="s">
        <v>81</v>
      </c>
      <c r="B11" s="66">
        <v>1</v>
      </c>
      <c r="C11" s="64">
        <v>12.900361738856313</v>
      </c>
      <c r="D11" s="64">
        <v>14.514360431684546</v>
      </c>
      <c r="E11" s="64">
        <v>44.65916777755747</v>
      </c>
      <c r="F11" s="64">
        <v>73.33105839534083</v>
      </c>
      <c r="G11" s="64">
        <v>69.93306475829435</v>
      </c>
      <c r="H11" s="64">
        <v>39.60745492042355</v>
      </c>
      <c r="I11" s="64">
        <v>34.97323915757083</v>
      </c>
      <c r="J11" s="64">
        <v>44.219030719928405</v>
      </c>
      <c r="K11" s="64">
        <v>79.49969414517611</v>
      </c>
      <c r="L11" s="64">
        <v>85.06661893163907</v>
      </c>
      <c r="M11" s="64">
        <v>106.02294249281084</v>
      </c>
      <c r="N11" s="64">
        <v>132.70013166118596</v>
      </c>
      <c r="O11" s="64">
        <v>160.11577852395249</v>
      </c>
      <c r="P11" s="64">
        <v>155.0777516481935</v>
      </c>
      <c r="Q11" s="64">
        <v>169.21794975653108</v>
      </c>
      <c r="R11" s="64">
        <v>175.4024648696866</v>
      </c>
      <c r="S11" s="64">
        <v>174.1501782730866</v>
      </c>
      <c r="T11" s="64">
        <v>188.24312925023594</v>
      </c>
      <c r="U11" s="64">
        <v>200.69155162074733</v>
      </c>
      <c r="V11" s="64">
        <v>193.90765266105814</v>
      </c>
      <c r="W11" s="64">
        <v>181.63297825240886</v>
      </c>
      <c r="X11" s="64">
        <v>167.8943488504237</v>
      </c>
      <c r="Y11" s="64">
        <v>191.0816812396293</v>
      </c>
      <c r="Z11" s="64">
        <v>198.7371258153696</v>
      </c>
      <c r="AA11" s="64">
        <v>173.98411209454454</v>
      </c>
      <c r="AB11" s="64">
        <v>202.50904268946405</v>
      </c>
      <c r="AC11" s="64">
        <v>212.3271893124464</v>
      </c>
      <c r="AD11" s="64">
        <v>223.5619555606089</v>
      </c>
      <c r="AE11" s="64">
        <v>211.43367161521238</v>
      </c>
      <c r="AF11" s="64">
        <v>161.22275100608897</v>
      </c>
      <c r="AG11" s="64">
        <v>145.5090581827716</v>
      </c>
      <c r="AH11" s="64">
        <v>137.09087881473624</v>
      </c>
      <c r="AI11" s="64">
        <v>140.34932083527755</v>
      </c>
      <c r="AJ11" s="64">
        <v>152.01453533495524</v>
      </c>
      <c r="AK11" s="64">
        <v>141.91169366392413</v>
      </c>
      <c r="AL11" s="64">
        <v>144.7590666832034</v>
      </c>
      <c r="AM11" s="64">
        <v>153.3205821804461</v>
      </c>
      <c r="AN11" s="64">
        <v>137.0095092198104</v>
      </c>
      <c r="AO11" s="64">
        <v>144.84140661429888</v>
      </c>
      <c r="AP11" s="64">
        <v>155.0508164440573</v>
      </c>
      <c r="AQ11" s="64">
        <v>174.59978348702379</v>
      </c>
      <c r="AR11" s="64">
        <v>158.90656203302663</v>
      </c>
      <c r="AS11" s="64">
        <v>166.09952074743273</v>
      </c>
      <c r="AT11" s="64">
        <v>166.46054893854057</v>
      </c>
      <c r="AU11" s="64">
        <v>145.0915135311901</v>
      </c>
      <c r="AV11" s="64">
        <v>156.31751879442712</v>
      </c>
      <c r="AW11" s="64">
        <v>154.45576441406885</v>
      </c>
      <c r="AX11" s="64">
        <v>135.03919554190807</v>
      </c>
      <c r="AY11" s="64">
        <v>127.22929997247415</v>
      </c>
    </row>
    <row r="12" spans="1:51" s="93" customFormat="1" ht="14.25">
      <c r="A12" s="94"/>
      <c r="B12" s="68"/>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row>
    <row r="13" spans="1:51" s="93" customFormat="1" ht="14.25" customHeight="1">
      <c r="A13" s="94" t="s">
        <v>12</v>
      </c>
      <c r="B13" s="68"/>
      <c r="C13" s="64">
        <v>18.196242004489346</v>
      </c>
      <c r="D13" s="64">
        <v>19.986339187553682</v>
      </c>
      <c r="E13" s="64">
        <v>53.0405751977328</v>
      </c>
      <c r="F13" s="64">
        <v>82.850231347323</v>
      </c>
      <c r="G13" s="64">
        <v>76.8112296600484</v>
      </c>
      <c r="H13" s="64">
        <v>54.55055213515545</v>
      </c>
      <c r="I13" s="64">
        <v>47.39810014133874</v>
      </c>
      <c r="J13" s="64">
        <v>62.4896520785045</v>
      </c>
      <c r="K13" s="64">
        <v>103.4376047143675</v>
      </c>
      <c r="L13" s="64">
        <v>112.19652256547045</v>
      </c>
      <c r="M13" s="64">
        <v>135.70587766120417</v>
      </c>
      <c r="N13" s="64">
        <v>167.65747122299314</v>
      </c>
      <c r="O13" s="64">
        <v>190.02732332051795</v>
      </c>
      <c r="P13" s="64">
        <v>183.87881866184748</v>
      </c>
      <c r="Q13" s="64">
        <v>204.23169887600946</v>
      </c>
      <c r="R13" s="64">
        <v>214.30962610116887</v>
      </c>
      <c r="S13" s="64">
        <v>211.94135425482153</v>
      </c>
      <c r="T13" s="64">
        <v>222.1045509252108</v>
      </c>
      <c r="U13" s="64">
        <v>236.92444085133158</v>
      </c>
      <c r="V13" s="64">
        <v>229.49802659839347</v>
      </c>
      <c r="W13" s="64">
        <v>221.55278608428134</v>
      </c>
      <c r="X13" s="64">
        <v>197.58314577380352</v>
      </c>
      <c r="Y13" s="64">
        <v>231.90755230813778</v>
      </c>
      <c r="Z13" s="64">
        <v>234.99328390050132</v>
      </c>
      <c r="AA13" s="64">
        <v>210.5750568166828</v>
      </c>
      <c r="AB13" s="64">
        <v>234.4851440016562</v>
      </c>
      <c r="AC13" s="64">
        <v>233.91982430607746</v>
      </c>
      <c r="AD13" s="64">
        <v>243.4857774062703</v>
      </c>
      <c r="AE13" s="64">
        <v>227.1331498088689</v>
      </c>
      <c r="AF13" s="64">
        <v>173.9284403492196</v>
      </c>
      <c r="AG13" s="64">
        <v>158.66216567767438</v>
      </c>
      <c r="AH13" s="64">
        <v>150.87001393637053</v>
      </c>
      <c r="AI13" s="64">
        <v>153.77586607190923</v>
      </c>
      <c r="AJ13" s="64">
        <v>166.49865503468058</v>
      </c>
      <c r="AK13" s="64">
        <v>158.5956306984991</v>
      </c>
      <c r="AL13" s="64">
        <v>165.06959686648912</v>
      </c>
      <c r="AM13" s="64">
        <v>175.3970291841696</v>
      </c>
      <c r="AN13" s="64">
        <v>160.2398865037907</v>
      </c>
      <c r="AO13" s="64">
        <v>167.2436658569688</v>
      </c>
      <c r="AP13" s="64">
        <v>180.00017322843752</v>
      </c>
      <c r="AQ13" s="64">
        <v>207.4391034052936</v>
      </c>
      <c r="AR13" s="64">
        <v>190.82195246753957</v>
      </c>
      <c r="AS13" s="64">
        <v>193.52464560634292</v>
      </c>
      <c r="AT13" s="64">
        <v>191.3033176701729</v>
      </c>
      <c r="AU13" s="64">
        <v>162.92874321393498</v>
      </c>
      <c r="AV13" s="64">
        <v>171.31692894147687</v>
      </c>
      <c r="AW13" s="64">
        <v>167.2934423662225</v>
      </c>
      <c r="AX13" s="64">
        <v>146.4175846626869</v>
      </c>
      <c r="AY13" s="64">
        <v>137.7072783825451</v>
      </c>
    </row>
    <row r="14" spans="1:51" s="93" customFormat="1" ht="14.25" customHeight="1" outlineLevel="1">
      <c r="A14" s="86" t="s">
        <v>14</v>
      </c>
      <c r="B14" s="87"/>
      <c r="C14" s="70">
        <v>18.196242004489346</v>
      </c>
      <c r="D14" s="70">
        <v>19.986339187553682</v>
      </c>
      <c r="E14" s="70">
        <v>53.0405751977328</v>
      </c>
      <c r="F14" s="70">
        <v>82.850231347323</v>
      </c>
      <c r="G14" s="70">
        <v>76.8112296600484</v>
      </c>
      <c r="H14" s="70">
        <v>38.030506326545925</v>
      </c>
      <c r="I14" s="70">
        <v>25.228151617879224</v>
      </c>
      <c r="J14" s="70">
        <v>31.397270069504007</v>
      </c>
      <c r="K14" s="70">
        <v>40.794712804345764</v>
      </c>
      <c r="L14" s="70">
        <v>45.910175256294956</v>
      </c>
      <c r="M14" s="70">
        <v>46.81973352353892</v>
      </c>
      <c r="N14" s="70">
        <v>51.85169437644683</v>
      </c>
      <c r="O14" s="70">
        <v>49.918250433928804</v>
      </c>
      <c r="P14" s="70">
        <v>47.11791048507044</v>
      </c>
      <c r="Q14" s="70">
        <v>55.365676202144364</v>
      </c>
      <c r="R14" s="70">
        <v>60.51863422761081</v>
      </c>
      <c r="S14" s="70">
        <v>58.83869793908815</v>
      </c>
      <c r="T14" s="70">
        <v>61.47144499540447</v>
      </c>
      <c r="U14" s="70">
        <v>65.74563843140105</v>
      </c>
      <c r="V14" s="70">
        <v>64.5119255033082</v>
      </c>
      <c r="W14" s="70">
        <v>69.17784359197428</v>
      </c>
      <c r="X14" s="70">
        <v>57.289811623710605</v>
      </c>
      <c r="Y14" s="70">
        <v>69.85425227347088</v>
      </c>
      <c r="Z14" s="70">
        <v>60.14049853464555</v>
      </c>
      <c r="AA14" s="70">
        <v>59.39779435543492</v>
      </c>
      <c r="AB14" s="70">
        <v>56.27380803193309</v>
      </c>
      <c r="AC14" s="70">
        <v>46.041208100811176</v>
      </c>
      <c r="AD14" s="70">
        <v>42.54563422259877</v>
      </c>
      <c r="AE14" s="70">
        <v>38.13548284073088</v>
      </c>
      <c r="AF14" s="70">
        <v>35.682399069287115</v>
      </c>
      <c r="AG14" s="70">
        <v>36.53538297666783</v>
      </c>
      <c r="AH14" s="70">
        <v>37.990563482783095</v>
      </c>
      <c r="AI14" s="70">
        <v>37.248891547956376</v>
      </c>
      <c r="AJ14" s="70">
        <v>32.77940938662554</v>
      </c>
      <c r="AK14" s="70">
        <v>27.745428596475843</v>
      </c>
      <c r="AL14" s="70">
        <v>23.15279804366492</v>
      </c>
      <c r="AM14" s="70">
        <v>23.848155689629905</v>
      </c>
      <c r="AN14" s="70">
        <v>23.974781492436247</v>
      </c>
      <c r="AO14" s="70">
        <v>20.768967342930544</v>
      </c>
      <c r="AP14" s="70">
        <v>17.41177824059998</v>
      </c>
      <c r="AQ14" s="70">
        <v>22.074052420252023</v>
      </c>
      <c r="AR14" s="70">
        <v>16.88258823777063</v>
      </c>
      <c r="AS14" s="70">
        <v>13.299970617433745</v>
      </c>
      <c r="AT14" s="70">
        <v>12.549172766408041</v>
      </c>
      <c r="AU14" s="70">
        <v>12.011454814813904</v>
      </c>
      <c r="AV14" s="70">
        <v>13.509530553848586</v>
      </c>
      <c r="AW14" s="70">
        <v>12.6814824861061</v>
      </c>
      <c r="AX14" s="70">
        <v>11.167051153188769</v>
      </c>
      <c r="AY14" s="70">
        <v>20.847378980266132</v>
      </c>
    </row>
    <row r="15" spans="1:51" s="93" customFormat="1" ht="14.25" customHeight="1" outlineLevel="1">
      <c r="A15" s="86" t="s">
        <v>23</v>
      </c>
      <c r="B15" s="87"/>
      <c r="C15" s="70">
        <v>0</v>
      </c>
      <c r="D15" s="70">
        <v>0</v>
      </c>
      <c r="E15" s="70">
        <v>0</v>
      </c>
      <c r="F15" s="70">
        <v>0</v>
      </c>
      <c r="G15" s="70">
        <v>0</v>
      </c>
      <c r="H15" s="70">
        <v>0</v>
      </c>
      <c r="I15" s="70">
        <v>0</v>
      </c>
      <c r="J15" s="70">
        <v>0</v>
      </c>
      <c r="K15" s="70">
        <v>0</v>
      </c>
      <c r="L15" s="70">
        <v>0</v>
      </c>
      <c r="M15" s="70">
        <v>0</v>
      </c>
      <c r="N15" s="70">
        <v>0</v>
      </c>
      <c r="O15" s="70">
        <v>0</v>
      </c>
      <c r="P15" s="70">
        <v>0</v>
      </c>
      <c r="Q15" s="70">
        <v>0</v>
      </c>
      <c r="R15" s="70">
        <v>0</v>
      </c>
      <c r="S15" s="70">
        <v>0</v>
      </c>
      <c r="T15" s="70">
        <v>0</v>
      </c>
      <c r="U15" s="70">
        <v>0</v>
      </c>
      <c r="V15" s="70">
        <v>0</v>
      </c>
      <c r="W15" s="70">
        <v>0</v>
      </c>
      <c r="X15" s="70">
        <v>0</v>
      </c>
      <c r="Y15" s="70">
        <v>0</v>
      </c>
      <c r="Z15" s="70">
        <v>0</v>
      </c>
      <c r="AA15" s="70">
        <v>0</v>
      </c>
      <c r="AB15" s="70">
        <v>0</v>
      </c>
      <c r="AC15" s="70">
        <v>0</v>
      </c>
      <c r="AD15" s="70">
        <v>0</v>
      </c>
      <c r="AE15" s="70">
        <v>0</v>
      </c>
      <c r="AF15" s="70">
        <v>0</v>
      </c>
      <c r="AG15" s="70">
        <v>0</v>
      </c>
      <c r="AH15" s="70">
        <v>0</v>
      </c>
      <c r="AI15" s="70">
        <v>0.014740988174586972</v>
      </c>
      <c r="AJ15" s="70">
        <v>0.10572893046458479</v>
      </c>
      <c r="AK15" s="70">
        <v>0.16774444826968193</v>
      </c>
      <c r="AL15" s="70">
        <v>0.1054377960573478</v>
      </c>
      <c r="AM15" s="70">
        <v>0.13786998563644026</v>
      </c>
      <c r="AN15" s="70">
        <v>0.263870200838548</v>
      </c>
      <c r="AO15" s="70">
        <v>0.39532231619791547</v>
      </c>
      <c r="AP15" s="70">
        <v>0.6847759545533878</v>
      </c>
      <c r="AQ15" s="70">
        <v>0.7800525599770075</v>
      </c>
      <c r="AR15" s="70">
        <v>0.6334324015012885</v>
      </c>
      <c r="AS15" s="70">
        <v>0.3680945849924714</v>
      </c>
      <c r="AT15" s="70">
        <v>0.17164515995692764</v>
      </c>
      <c r="AU15" s="70">
        <v>0.16203732119082134</v>
      </c>
      <c r="AV15" s="70">
        <v>0.46221463602545454</v>
      </c>
      <c r="AW15" s="70">
        <v>0.4125422545412109</v>
      </c>
      <c r="AX15" s="70">
        <v>0.2765645626870796</v>
      </c>
      <c r="AY15" s="70">
        <v>0.2667859951932997</v>
      </c>
    </row>
    <row r="16" spans="1:51" s="93" customFormat="1" ht="14.25" customHeight="1" outlineLevel="1">
      <c r="A16" s="86" t="s">
        <v>41</v>
      </c>
      <c r="B16" s="87"/>
      <c r="C16" s="70">
        <v>0</v>
      </c>
      <c r="D16" s="70">
        <v>0</v>
      </c>
      <c r="E16" s="70">
        <v>0</v>
      </c>
      <c r="F16" s="70">
        <v>0</v>
      </c>
      <c r="G16" s="70">
        <v>0</v>
      </c>
      <c r="H16" s="70">
        <v>0</v>
      </c>
      <c r="I16" s="70">
        <v>0</v>
      </c>
      <c r="J16" s="70">
        <v>0</v>
      </c>
      <c r="K16" s="70">
        <v>0</v>
      </c>
      <c r="L16" s="70">
        <v>0</v>
      </c>
      <c r="M16" s="70">
        <v>0</v>
      </c>
      <c r="N16" s="70">
        <v>0</v>
      </c>
      <c r="O16" s="70">
        <v>0</v>
      </c>
      <c r="P16" s="70">
        <v>0</v>
      </c>
      <c r="Q16" s="70">
        <v>0</v>
      </c>
      <c r="R16" s="70">
        <v>0</v>
      </c>
      <c r="S16" s="70">
        <v>0</v>
      </c>
      <c r="T16" s="70">
        <v>0</v>
      </c>
      <c r="U16" s="70">
        <v>0</v>
      </c>
      <c r="V16" s="70">
        <v>0</v>
      </c>
      <c r="W16" s="70">
        <v>0</v>
      </c>
      <c r="X16" s="70">
        <v>0</v>
      </c>
      <c r="Y16" s="70">
        <v>0</v>
      </c>
      <c r="Z16" s="70">
        <v>0</v>
      </c>
      <c r="AA16" s="70">
        <v>0</v>
      </c>
      <c r="AB16" s="70">
        <v>0</v>
      </c>
      <c r="AC16" s="70">
        <v>0</v>
      </c>
      <c r="AD16" s="70">
        <v>0</v>
      </c>
      <c r="AE16" s="70">
        <v>0</v>
      </c>
      <c r="AF16" s="70">
        <v>0</v>
      </c>
      <c r="AG16" s="70">
        <v>0</v>
      </c>
      <c r="AH16" s="70">
        <v>0</v>
      </c>
      <c r="AI16" s="70">
        <v>0</v>
      </c>
      <c r="AJ16" s="70">
        <v>0</v>
      </c>
      <c r="AK16" s="70">
        <v>0</v>
      </c>
      <c r="AL16" s="70">
        <v>0</v>
      </c>
      <c r="AM16" s="70">
        <v>0</v>
      </c>
      <c r="AN16" s="70">
        <v>0.012833075120746438</v>
      </c>
      <c r="AO16" s="70">
        <v>0.504002294443375</v>
      </c>
      <c r="AP16" s="70">
        <v>0.2300741712366289</v>
      </c>
      <c r="AQ16" s="70">
        <v>0.1647797043323687</v>
      </c>
      <c r="AR16" s="70">
        <v>0.06574311656032716</v>
      </c>
      <c r="AS16" s="70">
        <v>0.11009855603181161</v>
      </c>
      <c r="AT16" s="70">
        <v>0.023363974657814087</v>
      </c>
      <c r="AU16" s="70">
        <v>0.047990438535787196</v>
      </c>
      <c r="AV16" s="70">
        <v>0.054528816544722705</v>
      </c>
      <c r="AW16" s="70">
        <v>0.035414823989390956</v>
      </c>
      <c r="AX16" s="70">
        <v>0.031207549359063485</v>
      </c>
      <c r="AY16" s="70">
        <v>0.030117838616206337</v>
      </c>
    </row>
    <row r="17" spans="1:51" s="93" customFormat="1" ht="14.25" customHeight="1" outlineLevel="1">
      <c r="A17" s="86" t="s">
        <v>22</v>
      </c>
      <c r="B17" s="87"/>
      <c r="C17" s="70">
        <v>0</v>
      </c>
      <c r="D17" s="70">
        <v>0</v>
      </c>
      <c r="E17" s="70">
        <v>0</v>
      </c>
      <c r="F17" s="70">
        <v>0</v>
      </c>
      <c r="G17" s="70">
        <v>0</v>
      </c>
      <c r="H17" s="70">
        <v>0</v>
      </c>
      <c r="I17" s="70">
        <v>0</v>
      </c>
      <c r="J17" s="70">
        <v>0</v>
      </c>
      <c r="K17" s="70">
        <v>0</v>
      </c>
      <c r="L17" s="70">
        <v>0</v>
      </c>
      <c r="M17" s="70">
        <v>0</v>
      </c>
      <c r="N17" s="70">
        <v>0</v>
      </c>
      <c r="O17" s="70">
        <v>0</v>
      </c>
      <c r="P17" s="70">
        <v>0</v>
      </c>
      <c r="Q17" s="70">
        <v>0</v>
      </c>
      <c r="R17" s="70">
        <v>0</v>
      </c>
      <c r="S17" s="70">
        <v>0</v>
      </c>
      <c r="T17" s="70">
        <v>0</v>
      </c>
      <c r="U17" s="70">
        <v>0</v>
      </c>
      <c r="V17" s="70">
        <v>0</v>
      </c>
      <c r="W17" s="70">
        <v>0</v>
      </c>
      <c r="X17" s="70">
        <v>0</v>
      </c>
      <c r="Y17" s="70">
        <v>0</v>
      </c>
      <c r="Z17" s="70">
        <v>0</v>
      </c>
      <c r="AA17" s="70">
        <v>0</v>
      </c>
      <c r="AB17" s="70">
        <v>0.01198108338422973</v>
      </c>
      <c r="AC17" s="70">
        <v>0.009792827474931641</v>
      </c>
      <c r="AD17" s="70">
        <v>0.4839715455446677</v>
      </c>
      <c r="AE17" s="70">
        <v>0.593308043402986</v>
      </c>
      <c r="AF17" s="70">
        <v>1.538848142414285</v>
      </c>
      <c r="AG17" s="70">
        <v>3.0649289379880096</v>
      </c>
      <c r="AH17" s="70">
        <v>5.892998109483096</v>
      </c>
      <c r="AI17" s="70">
        <v>4.109644998038648</v>
      </c>
      <c r="AJ17" s="70">
        <v>2.559874209287618</v>
      </c>
      <c r="AK17" s="70">
        <v>1.822509908118786</v>
      </c>
      <c r="AL17" s="70">
        <v>1.3857794471876954</v>
      </c>
      <c r="AM17" s="70">
        <v>0.7892438703551579</v>
      </c>
      <c r="AN17" s="70">
        <v>0.676470458554095</v>
      </c>
      <c r="AO17" s="70">
        <v>0.601661605929757</v>
      </c>
      <c r="AP17" s="70">
        <v>0.4774396451921575</v>
      </c>
      <c r="AQ17" s="70">
        <v>0.4262758056300673</v>
      </c>
      <c r="AR17" s="70">
        <v>0.9400071757970816</v>
      </c>
      <c r="AS17" s="70">
        <v>0.6981738722581203</v>
      </c>
      <c r="AT17" s="70">
        <v>0.4711576063743543</v>
      </c>
      <c r="AU17" s="70">
        <v>0.3418594174081298</v>
      </c>
      <c r="AV17" s="70">
        <v>0.276203082565072</v>
      </c>
      <c r="AW17" s="70">
        <v>0.1602133598043805</v>
      </c>
      <c r="AX17" s="70">
        <v>0.20071542403285494</v>
      </c>
      <c r="AY17" s="70">
        <v>0.09715640608624047</v>
      </c>
    </row>
    <row r="18" spans="1:51" s="93" customFormat="1" ht="14.25" customHeight="1" outlineLevel="1">
      <c r="A18" s="86" t="s">
        <v>42</v>
      </c>
      <c r="B18" s="87"/>
      <c r="C18" s="70">
        <v>0</v>
      </c>
      <c r="D18" s="70">
        <v>0</v>
      </c>
      <c r="E18" s="70">
        <v>0</v>
      </c>
      <c r="F18" s="70">
        <v>0</v>
      </c>
      <c r="G18" s="70">
        <v>0</v>
      </c>
      <c r="H18" s="70">
        <v>0</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0">
        <v>0</v>
      </c>
      <c r="AA18" s="70">
        <v>0</v>
      </c>
      <c r="AB18" s="70">
        <v>0</v>
      </c>
      <c r="AC18" s="70">
        <v>0</v>
      </c>
      <c r="AD18" s="70">
        <v>0</v>
      </c>
      <c r="AE18" s="70">
        <v>0</v>
      </c>
      <c r="AF18" s="70">
        <v>0</v>
      </c>
      <c r="AG18" s="70">
        <v>0</v>
      </c>
      <c r="AH18" s="70">
        <v>0</v>
      </c>
      <c r="AI18" s="70">
        <v>0</v>
      </c>
      <c r="AJ18" s="70">
        <v>0</v>
      </c>
      <c r="AK18" s="70">
        <v>0</v>
      </c>
      <c r="AL18" s="70">
        <v>0</v>
      </c>
      <c r="AM18" s="70">
        <v>0</v>
      </c>
      <c r="AN18" s="70">
        <v>0.5939696568273416</v>
      </c>
      <c r="AO18" s="70">
        <v>1.4194759450625802</v>
      </c>
      <c r="AP18" s="70">
        <v>1.1539834019379123</v>
      </c>
      <c r="AQ18" s="70">
        <v>0.2762568571158755</v>
      </c>
      <c r="AR18" s="70">
        <v>0.15990452595219737</v>
      </c>
      <c r="AS18" s="70">
        <v>0.07254677080444917</v>
      </c>
      <c r="AT18" s="70">
        <v>0.12831157508401206</v>
      </c>
      <c r="AU18" s="70">
        <v>0.17411456380396126</v>
      </c>
      <c r="AV18" s="70">
        <v>0.16905571473383554</v>
      </c>
      <c r="AW18" s="70">
        <v>0.10790516169696165</v>
      </c>
      <c r="AX18" s="70">
        <v>0.07876820494902617</v>
      </c>
      <c r="AY18" s="70">
        <v>0.08062816444720859</v>
      </c>
    </row>
    <row r="19" spans="1:51" s="93" customFormat="1" ht="14.25" customHeight="1" outlineLevel="1">
      <c r="A19" s="86" t="s">
        <v>28</v>
      </c>
      <c r="B19" s="87"/>
      <c r="C19" s="70">
        <v>0</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c r="AA19" s="70">
        <v>0</v>
      </c>
      <c r="AB19" s="70">
        <v>0</v>
      </c>
      <c r="AC19" s="70">
        <v>0</v>
      </c>
      <c r="AD19" s="70">
        <v>0</v>
      </c>
      <c r="AE19" s="70">
        <v>0</v>
      </c>
      <c r="AF19" s="70">
        <v>0</v>
      </c>
      <c r="AG19" s="70">
        <v>0</v>
      </c>
      <c r="AH19" s="70">
        <v>0.07721916321262273</v>
      </c>
      <c r="AI19" s="70">
        <v>0.031130099878427332</v>
      </c>
      <c r="AJ19" s="70">
        <v>0.01757148394205896</v>
      </c>
      <c r="AK19" s="70">
        <v>0.014905068802379705</v>
      </c>
      <c r="AL19" s="70">
        <v>0.01893255230729435</v>
      </c>
      <c r="AM19" s="70">
        <v>0.017980717920331096</v>
      </c>
      <c r="AN19" s="70">
        <v>0.008864300279358509</v>
      </c>
      <c r="AO19" s="70">
        <v>0.008772679368598041</v>
      </c>
      <c r="AP19" s="70">
        <v>0.008445790975683355</v>
      </c>
      <c r="AQ19" s="70">
        <v>0.004977425997994499</v>
      </c>
      <c r="AR19" s="70">
        <v>0</v>
      </c>
      <c r="AS19" s="70">
        <v>0</v>
      </c>
      <c r="AT19" s="70">
        <v>0.003884521880253723</v>
      </c>
      <c r="AU19" s="70">
        <v>0.005009021047826482</v>
      </c>
      <c r="AV19" s="70">
        <v>0.0019532929628772134</v>
      </c>
      <c r="AW19" s="70">
        <v>0.0011840803934159991</v>
      </c>
      <c r="AX19" s="70">
        <v>0.0017184287506565165</v>
      </c>
      <c r="AY19" s="70">
        <v>0.0016331267981935713</v>
      </c>
    </row>
    <row r="20" spans="1:51" s="93" customFormat="1" ht="14.25" customHeight="1" outlineLevel="1">
      <c r="A20" s="86" t="s">
        <v>20</v>
      </c>
      <c r="B20" s="87"/>
      <c r="C20" s="70">
        <v>0</v>
      </c>
      <c r="D20" s="70">
        <v>0</v>
      </c>
      <c r="E20" s="70">
        <v>0</v>
      </c>
      <c r="F20" s="70">
        <v>0</v>
      </c>
      <c r="G20" s="70">
        <v>0</v>
      </c>
      <c r="H20" s="70">
        <v>0</v>
      </c>
      <c r="I20" s="70">
        <v>0</v>
      </c>
      <c r="J20" s="70">
        <v>0</v>
      </c>
      <c r="K20" s="70">
        <v>0</v>
      </c>
      <c r="L20" s="70">
        <v>0</v>
      </c>
      <c r="M20" s="70">
        <v>0</v>
      </c>
      <c r="N20" s="70">
        <v>0</v>
      </c>
      <c r="O20" s="70">
        <v>0</v>
      </c>
      <c r="P20" s="70">
        <v>0</v>
      </c>
      <c r="Q20" s="70">
        <v>0</v>
      </c>
      <c r="R20" s="70">
        <v>0</v>
      </c>
      <c r="S20" s="70">
        <v>0</v>
      </c>
      <c r="T20" s="70">
        <v>0</v>
      </c>
      <c r="U20" s="70">
        <v>0</v>
      </c>
      <c r="V20" s="70">
        <v>0</v>
      </c>
      <c r="W20" s="70">
        <v>0</v>
      </c>
      <c r="X20" s="70">
        <v>0</v>
      </c>
      <c r="Y20" s="70">
        <v>3.7409645381043646</v>
      </c>
      <c r="Z20" s="70">
        <v>6.8506291202825045</v>
      </c>
      <c r="AA20" s="70">
        <v>6.749636846450284</v>
      </c>
      <c r="AB20" s="70">
        <v>7.376738183849468</v>
      </c>
      <c r="AC20" s="70">
        <v>8.968256029927103</v>
      </c>
      <c r="AD20" s="70">
        <v>10.977228094379134</v>
      </c>
      <c r="AE20" s="70">
        <v>11.555788455687333</v>
      </c>
      <c r="AF20" s="70">
        <v>13.117472859832366</v>
      </c>
      <c r="AG20" s="70">
        <v>8.443762414116911</v>
      </c>
      <c r="AH20" s="70">
        <v>5.98373442005839</v>
      </c>
      <c r="AI20" s="70">
        <v>4.827251803669661</v>
      </c>
      <c r="AJ20" s="70">
        <v>3.1623385952163816</v>
      </c>
      <c r="AK20" s="70">
        <v>0.9939420715092879</v>
      </c>
      <c r="AL20" s="70">
        <v>0.0005681374106230836</v>
      </c>
      <c r="AM20" s="70">
        <v>0</v>
      </c>
      <c r="AN20" s="70">
        <v>0</v>
      </c>
      <c r="AO20" s="70">
        <v>0</v>
      </c>
      <c r="AP20" s="70">
        <v>0</v>
      </c>
      <c r="AQ20" s="70">
        <v>0</v>
      </c>
      <c r="AR20" s="70">
        <v>0</v>
      </c>
      <c r="AS20" s="70">
        <v>0</v>
      </c>
      <c r="AT20" s="70">
        <v>0</v>
      </c>
      <c r="AU20" s="70">
        <v>0</v>
      </c>
      <c r="AV20" s="70">
        <v>0</v>
      </c>
      <c r="AW20" s="70">
        <v>0</v>
      </c>
      <c r="AX20" s="70">
        <v>0</v>
      </c>
      <c r="AY20" s="70">
        <v>0</v>
      </c>
    </row>
    <row r="21" spans="1:51" s="93" customFormat="1" ht="14.25" customHeight="1" outlineLevel="1">
      <c r="A21" s="86" t="s">
        <v>18</v>
      </c>
      <c r="B21" s="87"/>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1.0330396200445917</v>
      </c>
      <c r="T21" s="70">
        <v>3.9750123958550887</v>
      </c>
      <c r="U21" s="70">
        <v>3.111681759542921</v>
      </c>
      <c r="V21" s="70">
        <v>4.431829496889649</v>
      </c>
      <c r="W21" s="70">
        <v>4.058182764957642</v>
      </c>
      <c r="X21" s="70">
        <v>1.5490625833400207</v>
      </c>
      <c r="Y21" s="70">
        <v>0.9589354425395761</v>
      </c>
      <c r="Z21" s="70">
        <v>0.6085797605217401</v>
      </c>
      <c r="AA21" s="70">
        <v>0.5115059512031703</v>
      </c>
      <c r="AB21" s="70">
        <v>0.48765545611817296</v>
      </c>
      <c r="AC21" s="70">
        <v>0.24217582930063122</v>
      </c>
      <c r="AD21" s="70">
        <v>0.2570858162895703</v>
      </c>
      <c r="AE21" s="70">
        <v>0.24437374536615247</v>
      </c>
      <c r="AF21" s="70">
        <v>0.19769712890939986</v>
      </c>
      <c r="AG21" s="70">
        <v>0.23280007654845145</v>
      </c>
      <c r="AH21" s="70">
        <v>0.11661285673684194</v>
      </c>
      <c r="AI21" s="70">
        <v>0.2351805084128204</v>
      </c>
      <c r="AJ21" s="70">
        <v>0.18925922222907055</v>
      </c>
      <c r="AK21" s="70">
        <v>0.07379215503480283</v>
      </c>
      <c r="AL21" s="70">
        <v>0.020265771141622174</v>
      </c>
      <c r="AM21" s="70">
        <v>0.025487462260085185</v>
      </c>
      <c r="AN21" s="70">
        <v>0.008899480445363895</v>
      </c>
      <c r="AO21" s="70">
        <v>0.00026860307980049896</v>
      </c>
      <c r="AP21" s="70">
        <v>0.012279196947103284</v>
      </c>
      <c r="AQ21" s="70">
        <v>0.103493941194177</v>
      </c>
      <c r="AR21" s="70">
        <v>0.07927066580944087</v>
      </c>
      <c r="AS21" s="70">
        <v>0.13576056169108205</v>
      </c>
      <c r="AT21" s="70">
        <v>0.20812589693489594</v>
      </c>
      <c r="AU21" s="70">
        <v>0.19638716018191407</v>
      </c>
      <c r="AV21" s="70">
        <v>0.13638920012530645</v>
      </c>
      <c r="AW21" s="70">
        <v>0.020528893979842</v>
      </c>
      <c r="AX21" s="70">
        <v>0.006695459329882883</v>
      </c>
      <c r="AY21" s="70">
        <v>0.012738120995014968</v>
      </c>
    </row>
    <row r="22" spans="1:51" s="93" customFormat="1" ht="14.25" customHeight="1" outlineLevel="1">
      <c r="A22" s="86" t="s">
        <v>21</v>
      </c>
      <c r="B22" s="87"/>
      <c r="C22" s="70">
        <v>0</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0</v>
      </c>
      <c r="V22" s="70">
        <v>0</v>
      </c>
      <c r="W22" s="70">
        <v>0</v>
      </c>
      <c r="X22" s="70">
        <v>0</v>
      </c>
      <c r="Y22" s="70">
        <v>0</v>
      </c>
      <c r="Z22" s="70">
        <v>0</v>
      </c>
      <c r="AA22" s="70">
        <v>0</v>
      </c>
      <c r="AB22" s="70">
        <v>0</v>
      </c>
      <c r="AC22" s="70">
        <v>0</v>
      </c>
      <c r="AD22" s="70">
        <v>2.9340859154036636</v>
      </c>
      <c r="AE22" s="70">
        <v>9.023306448276498</v>
      </c>
      <c r="AF22" s="70">
        <v>7.679388765178377</v>
      </c>
      <c r="AG22" s="70">
        <v>7.26718397056243</v>
      </c>
      <c r="AH22" s="70">
        <v>5.763461519740643</v>
      </c>
      <c r="AI22" s="70">
        <v>4.989246828181583</v>
      </c>
      <c r="AJ22" s="70">
        <v>5.191275421593432</v>
      </c>
      <c r="AK22" s="70">
        <v>4.616685782443295</v>
      </c>
      <c r="AL22" s="70">
        <v>5.196455492475485</v>
      </c>
      <c r="AM22" s="70">
        <v>4.8138366035865605</v>
      </c>
      <c r="AN22" s="70">
        <v>5.184532137758548</v>
      </c>
      <c r="AO22" s="70">
        <v>9.341399583115791</v>
      </c>
      <c r="AP22" s="70">
        <v>14.256624047218052</v>
      </c>
      <c r="AQ22" s="70">
        <v>19.856406708488155</v>
      </c>
      <c r="AR22" s="70">
        <v>22.53453559722759</v>
      </c>
      <c r="AS22" s="70">
        <v>30.534622161837117</v>
      </c>
      <c r="AT22" s="70">
        <v>32.30232442941135</v>
      </c>
      <c r="AU22" s="70">
        <v>29.969613280158505</v>
      </c>
      <c r="AV22" s="70">
        <v>33.725944866256924</v>
      </c>
      <c r="AW22" s="70">
        <v>36.545668164027774</v>
      </c>
      <c r="AX22" s="70">
        <v>30.775623973168248</v>
      </c>
      <c r="AY22" s="70">
        <v>24.145840104053047</v>
      </c>
    </row>
    <row r="23" spans="1:51" s="93" customFormat="1" ht="14.25" customHeight="1" outlineLevel="1">
      <c r="A23" s="86" t="s">
        <v>19</v>
      </c>
      <c r="B23" s="87"/>
      <c r="C23" s="70">
        <v>0</v>
      </c>
      <c r="D23" s="70">
        <v>0</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0.07386965477185278</v>
      </c>
      <c r="V23" s="70">
        <v>0.22315282099261832</v>
      </c>
      <c r="W23" s="70">
        <v>0.28663856015104583</v>
      </c>
      <c r="X23" s="70">
        <v>0.2631177663516653</v>
      </c>
      <c r="Y23" s="70">
        <v>0.4027653844539105</v>
      </c>
      <c r="Z23" s="70">
        <v>0.8797525027401231</v>
      </c>
      <c r="AA23" s="70">
        <v>1.2179850640951282</v>
      </c>
      <c r="AB23" s="70">
        <v>1.0438208787238579</v>
      </c>
      <c r="AC23" s="70">
        <v>1.376979922651045</v>
      </c>
      <c r="AD23" s="70">
        <v>1.3269395945507372</v>
      </c>
      <c r="AE23" s="70">
        <v>0.9980793152285056</v>
      </c>
      <c r="AF23" s="70">
        <v>0.5637433822560043</v>
      </c>
      <c r="AG23" s="70">
        <v>0.6940635220847696</v>
      </c>
      <c r="AH23" s="70">
        <v>1.3139733832019576</v>
      </c>
      <c r="AI23" s="70">
        <v>1.3519499228742042</v>
      </c>
      <c r="AJ23" s="70">
        <v>1.44237381257325</v>
      </c>
      <c r="AK23" s="70">
        <v>1.630962424485788</v>
      </c>
      <c r="AL23" s="70">
        <v>1.5569235549694034</v>
      </c>
      <c r="AM23" s="70">
        <v>2.0079611179536694</v>
      </c>
      <c r="AN23" s="70">
        <v>2.180157165555842</v>
      </c>
      <c r="AO23" s="70">
        <v>2.9025713714175505</v>
      </c>
      <c r="AP23" s="70">
        <v>1.8951125756554665</v>
      </c>
      <c r="AQ23" s="70">
        <v>1.995870352298893</v>
      </c>
      <c r="AR23" s="70">
        <v>2.383088794049977</v>
      </c>
      <c r="AS23" s="70">
        <v>1.4810296091218471</v>
      </c>
      <c r="AT23" s="70">
        <v>1.1255848078393507</v>
      </c>
      <c r="AU23" s="70">
        <v>0.739902062092786</v>
      </c>
      <c r="AV23" s="70">
        <v>1.5351753961991126</v>
      </c>
      <c r="AW23" s="70">
        <v>1.0207031568178093</v>
      </c>
      <c r="AX23" s="70">
        <v>1.0160142065874143</v>
      </c>
      <c r="AY23" s="70">
        <v>1.1214980948264113</v>
      </c>
    </row>
    <row r="24" spans="1:51" s="93" customFormat="1" ht="14.25" customHeight="1" outlineLevel="1">
      <c r="A24" s="86" t="s">
        <v>24</v>
      </c>
      <c r="B24" s="87"/>
      <c r="C24" s="70">
        <v>0</v>
      </c>
      <c r="D24" s="70">
        <v>0</v>
      </c>
      <c r="E24" s="70">
        <v>0</v>
      </c>
      <c r="F24" s="70">
        <v>0</v>
      </c>
      <c r="G24" s="70">
        <v>0</v>
      </c>
      <c r="H24" s="70">
        <v>0</v>
      </c>
      <c r="I24" s="70">
        <v>0</v>
      </c>
      <c r="J24" s="70">
        <v>0</v>
      </c>
      <c r="K24" s="70">
        <v>0</v>
      </c>
      <c r="L24" s="70">
        <v>0</v>
      </c>
      <c r="M24" s="70">
        <v>0</v>
      </c>
      <c r="N24" s="70">
        <v>0</v>
      </c>
      <c r="O24" s="70">
        <v>0</v>
      </c>
      <c r="P24" s="70">
        <v>0</v>
      </c>
      <c r="Q24" s="70">
        <v>0</v>
      </c>
      <c r="R24" s="70">
        <v>0</v>
      </c>
      <c r="S24" s="70">
        <v>0</v>
      </c>
      <c r="T24" s="70">
        <v>0</v>
      </c>
      <c r="U24" s="70">
        <v>0</v>
      </c>
      <c r="V24" s="70">
        <v>0</v>
      </c>
      <c r="W24" s="70">
        <v>0</v>
      </c>
      <c r="X24" s="70">
        <v>0</v>
      </c>
      <c r="Y24" s="70">
        <v>0</v>
      </c>
      <c r="Z24" s="70">
        <v>0</v>
      </c>
      <c r="AA24" s="70">
        <v>0</v>
      </c>
      <c r="AB24" s="70">
        <v>0</v>
      </c>
      <c r="AC24" s="70">
        <v>0</v>
      </c>
      <c r="AD24" s="70">
        <v>0</v>
      </c>
      <c r="AE24" s="70">
        <v>0</v>
      </c>
      <c r="AF24" s="70">
        <v>0</v>
      </c>
      <c r="AG24" s="70">
        <v>0</v>
      </c>
      <c r="AH24" s="70">
        <v>0.015830106813933712</v>
      </c>
      <c r="AI24" s="70">
        <v>1.3265197024941893</v>
      </c>
      <c r="AJ24" s="70">
        <v>4.538599154268093</v>
      </c>
      <c r="AK24" s="70">
        <v>4.182615507750815</v>
      </c>
      <c r="AL24" s="70">
        <v>6.694708652625474</v>
      </c>
      <c r="AM24" s="70">
        <v>5.303836152113938</v>
      </c>
      <c r="AN24" s="70">
        <v>4.405330432940176</v>
      </c>
      <c r="AO24" s="70">
        <v>5.967892301359866</v>
      </c>
      <c r="AP24" s="70">
        <v>6.2709334491175985</v>
      </c>
      <c r="AQ24" s="70">
        <v>6.1878558830432295</v>
      </c>
      <c r="AR24" s="70">
        <v>7.908577883946557</v>
      </c>
      <c r="AS24" s="70">
        <v>8.869792070221608</v>
      </c>
      <c r="AT24" s="70">
        <v>9.471793885073849</v>
      </c>
      <c r="AU24" s="70">
        <v>9.580451507651738</v>
      </c>
      <c r="AV24" s="70">
        <v>8.483429900641388</v>
      </c>
      <c r="AW24" s="70">
        <v>14.368561263971461</v>
      </c>
      <c r="AX24" s="70">
        <v>15.849673117267452</v>
      </c>
      <c r="AY24" s="70">
        <v>14.88861051104415</v>
      </c>
    </row>
    <row r="25" spans="1:51" s="93" customFormat="1" ht="14.25" customHeight="1" outlineLevel="1">
      <c r="A25" s="86" t="s">
        <v>17</v>
      </c>
      <c r="B25" s="87"/>
      <c r="C25" s="70">
        <v>0</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0</v>
      </c>
      <c r="V25" s="70">
        <v>0</v>
      </c>
      <c r="W25" s="70">
        <v>0</v>
      </c>
      <c r="X25" s="70">
        <v>0</v>
      </c>
      <c r="Y25" s="70">
        <v>0</v>
      </c>
      <c r="Z25" s="70">
        <v>0</v>
      </c>
      <c r="AA25" s="70">
        <v>0</v>
      </c>
      <c r="AB25" s="70">
        <v>0</v>
      </c>
      <c r="AC25" s="70">
        <v>0</v>
      </c>
      <c r="AD25" s="70">
        <v>0</v>
      </c>
      <c r="AE25" s="70">
        <v>0</v>
      </c>
      <c r="AF25" s="70">
        <v>0</v>
      </c>
      <c r="AG25" s="70">
        <v>0</v>
      </c>
      <c r="AH25" s="70">
        <v>0</v>
      </c>
      <c r="AI25" s="70">
        <v>0</v>
      </c>
      <c r="AJ25" s="70">
        <v>0</v>
      </c>
      <c r="AK25" s="70">
        <v>0</v>
      </c>
      <c r="AL25" s="70">
        <v>2.064302149395647</v>
      </c>
      <c r="AM25" s="70">
        <v>6.330786919920995</v>
      </c>
      <c r="AN25" s="70">
        <v>3.960890663258624</v>
      </c>
      <c r="AO25" s="70">
        <v>2.9493845905170546</v>
      </c>
      <c r="AP25" s="70">
        <v>3.3834050477154127</v>
      </c>
      <c r="AQ25" s="70">
        <v>5.1027118441277945</v>
      </c>
      <c r="AR25" s="70">
        <v>4.976348106431912</v>
      </c>
      <c r="AS25" s="70">
        <v>3.5077474722539796</v>
      </c>
      <c r="AT25" s="70">
        <v>3.0896262676108024</v>
      </c>
      <c r="AU25" s="70">
        <v>5.020343086700947</v>
      </c>
      <c r="AV25" s="70">
        <v>3.6399514383101916</v>
      </c>
      <c r="AW25" s="70">
        <v>1.980138768106969</v>
      </c>
      <c r="AX25" s="70">
        <v>1.5831989374438333</v>
      </c>
      <c r="AY25" s="70">
        <v>0.9501903166013105</v>
      </c>
    </row>
    <row r="26" spans="1:51" s="93" customFormat="1" ht="14.25" customHeight="1" outlineLevel="1">
      <c r="A26" s="86" t="s">
        <v>25</v>
      </c>
      <c r="B26" s="87"/>
      <c r="C26" s="70">
        <v>0</v>
      </c>
      <c r="D26" s="70">
        <v>0</v>
      </c>
      <c r="E26" s="70">
        <v>0</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2.189829750545073</v>
      </c>
      <c r="AK26" s="70">
        <v>5.621815945559763</v>
      </c>
      <c r="AL26" s="70">
        <v>2.677730094174003</v>
      </c>
      <c r="AM26" s="70">
        <v>1.5513829148511544</v>
      </c>
      <c r="AN26" s="70">
        <v>1.213399365965358</v>
      </c>
      <c r="AO26" s="70">
        <v>0.9702772756868353</v>
      </c>
      <c r="AP26" s="70">
        <v>0.7389931163948986</v>
      </c>
      <c r="AQ26" s="70">
        <v>0.7459619933096239</v>
      </c>
      <c r="AR26" s="70">
        <v>0.8137406817894541</v>
      </c>
      <c r="AS26" s="70">
        <v>0.7158008176742228</v>
      </c>
      <c r="AT26" s="70">
        <v>0.6089736223970669</v>
      </c>
      <c r="AU26" s="70">
        <v>0.5549642653282584</v>
      </c>
      <c r="AV26" s="70">
        <v>0.36458611028916493</v>
      </c>
      <c r="AW26" s="70">
        <v>0</v>
      </c>
      <c r="AX26" s="70">
        <v>0</v>
      </c>
      <c r="AY26" s="70">
        <v>0</v>
      </c>
    </row>
    <row r="27" spans="1:51" s="93" customFormat="1" ht="14.25" customHeight="1" outlineLevel="1">
      <c r="A27" s="86" t="s">
        <v>16</v>
      </c>
      <c r="B27" s="87"/>
      <c r="C27" s="70">
        <v>0</v>
      </c>
      <c r="D27" s="70">
        <v>0</v>
      </c>
      <c r="E27" s="70">
        <v>0</v>
      </c>
      <c r="F27" s="70">
        <v>0</v>
      </c>
      <c r="G27" s="70">
        <v>0</v>
      </c>
      <c r="H27" s="70">
        <v>0</v>
      </c>
      <c r="I27" s="70">
        <v>0.0006727026083725534</v>
      </c>
      <c r="J27" s="70">
        <v>0.03380221260094131</v>
      </c>
      <c r="K27" s="70">
        <v>0.014783711419370802</v>
      </c>
      <c r="L27" s="70">
        <v>0.021642828652464707</v>
      </c>
      <c r="M27" s="70">
        <v>0.5511660280353639</v>
      </c>
      <c r="N27" s="70">
        <v>1.2691473097562702</v>
      </c>
      <c r="O27" s="70">
        <v>1.6170074911925494</v>
      </c>
      <c r="P27" s="70">
        <v>2.5717069303804494</v>
      </c>
      <c r="Q27" s="70">
        <v>2.999012270185433</v>
      </c>
      <c r="R27" s="70">
        <v>3.3616862857634726</v>
      </c>
      <c r="S27" s="70">
        <v>3.373930366131053</v>
      </c>
      <c r="T27" s="70">
        <v>4.189293017774479</v>
      </c>
      <c r="U27" s="70">
        <v>4.910443864201124</v>
      </c>
      <c r="V27" s="70">
        <v>4.511897661028727</v>
      </c>
      <c r="W27" s="70">
        <v>6.401000633361407</v>
      </c>
      <c r="X27" s="70">
        <v>7.01574147043598</v>
      </c>
      <c r="Y27" s="70">
        <v>7.212173588823032</v>
      </c>
      <c r="Z27" s="70">
        <v>7.821386730589716</v>
      </c>
      <c r="AA27" s="70">
        <v>7.930385487406283</v>
      </c>
      <c r="AB27" s="70">
        <v>8.768146636435473</v>
      </c>
      <c r="AC27" s="70">
        <v>8.08081047915181</v>
      </c>
      <c r="AD27" s="70">
        <v>8.051851223180929</v>
      </c>
      <c r="AE27" s="70">
        <v>5.085456076460204</v>
      </c>
      <c r="AF27" s="70">
        <v>5.854581104632026</v>
      </c>
      <c r="AG27" s="70">
        <v>6.995613709019139</v>
      </c>
      <c r="AH27" s="70">
        <v>9.40633756020413</v>
      </c>
      <c r="AI27" s="70">
        <v>7.925374556740313</v>
      </c>
      <c r="AJ27" s="70">
        <v>6.739405847395845</v>
      </c>
      <c r="AK27" s="70">
        <v>6.043476009440735</v>
      </c>
      <c r="AL27" s="70">
        <v>9.106049458160452</v>
      </c>
      <c r="AM27" s="70">
        <v>6.574863316879409</v>
      </c>
      <c r="AN27" s="70">
        <v>3.8664398628297634</v>
      </c>
      <c r="AO27" s="70">
        <v>4.188146210581028</v>
      </c>
      <c r="AP27" s="70">
        <v>2.947839145116967</v>
      </c>
      <c r="AQ27" s="70">
        <v>2.3508868720614675</v>
      </c>
      <c r="AR27" s="70">
        <v>2.0285309046253173</v>
      </c>
      <c r="AS27" s="70">
        <v>1.0686693530325555</v>
      </c>
      <c r="AT27" s="70">
        <v>0.6545500036457503</v>
      </c>
      <c r="AU27" s="70">
        <v>0.9012861336515522</v>
      </c>
      <c r="AV27" s="70">
        <v>3.3368857911534855</v>
      </c>
      <c r="AW27" s="70">
        <v>3.0942315378052254</v>
      </c>
      <c r="AX27" s="70">
        <v>3.0119141978913206</v>
      </c>
      <c r="AY27" s="70">
        <v>2.3086174398270773</v>
      </c>
    </row>
    <row r="28" spans="1:51" s="93" customFormat="1" ht="14.25" customHeight="1" outlineLevel="1">
      <c r="A28" s="86" t="s">
        <v>26</v>
      </c>
      <c r="B28" s="87"/>
      <c r="C28" s="70">
        <v>0</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3.962149020127614</v>
      </c>
      <c r="AM28" s="70">
        <v>5.705537311311155</v>
      </c>
      <c r="AN28" s="70">
        <v>5.882680515239755</v>
      </c>
      <c r="AO28" s="70">
        <v>3.6139936219836466</v>
      </c>
      <c r="AP28" s="70">
        <v>1.492040005442007</v>
      </c>
      <c r="AQ28" s="70">
        <v>2.0702013533241734</v>
      </c>
      <c r="AR28" s="70">
        <v>4.94200047566024</v>
      </c>
      <c r="AS28" s="70">
        <v>4.374302236621839</v>
      </c>
      <c r="AT28" s="70">
        <v>4.6442004174383715</v>
      </c>
      <c r="AU28" s="70">
        <v>3.270936862156418</v>
      </c>
      <c r="AV28" s="70">
        <v>2.7917669981028164</v>
      </c>
      <c r="AW28" s="70">
        <v>1.308968832567994</v>
      </c>
      <c r="AX28" s="70">
        <v>0.8835142549103215</v>
      </c>
      <c r="AY28" s="70">
        <v>0.49705661681247587</v>
      </c>
    </row>
    <row r="29" spans="1:51" s="93" customFormat="1" ht="14.25" customHeight="1" outlineLevel="1">
      <c r="A29" s="86" t="s">
        <v>27</v>
      </c>
      <c r="B29" s="87"/>
      <c r="C29" s="70">
        <v>0</v>
      </c>
      <c r="D29" s="70">
        <v>0</v>
      </c>
      <c r="E29" s="70">
        <v>0</v>
      </c>
      <c r="F29" s="70">
        <v>0</v>
      </c>
      <c r="G29" s="70">
        <v>0</v>
      </c>
      <c r="H29" s="70">
        <v>0</v>
      </c>
      <c r="I29" s="70">
        <v>0</v>
      </c>
      <c r="J29" s="70">
        <v>0</v>
      </c>
      <c r="K29" s="70">
        <v>0</v>
      </c>
      <c r="L29" s="70">
        <v>0</v>
      </c>
      <c r="M29" s="70">
        <v>0</v>
      </c>
      <c r="N29" s="70">
        <v>0</v>
      </c>
      <c r="O29" s="70">
        <v>0</v>
      </c>
      <c r="P29" s="70">
        <v>0</v>
      </c>
      <c r="Q29" s="70">
        <v>0</v>
      </c>
      <c r="R29" s="70">
        <v>0</v>
      </c>
      <c r="S29" s="70">
        <v>0</v>
      </c>
      <c r="T29" s="70">
        <v>0</v>
      </c>
      <c r="U29" s="70">
        <v>0</v>
      </c>
      <c r="V29" s="70">
        <v>0</v>
      </c>
      <c r="W29" s="70">
        <v>0</v>
      </c>
      <c r="X29" s="70">
        <v>0</v>
      </c>
      <c r="Y29" s="70">
        <v>0</v>
      </c>
      <c r="Z29" s="70">
        <v>0</v>
      </c>
      <c r="AA29" s="70">
        <v>0</v>
      </c>
      <c r="AB29" s="70">
        <v>0</v>
      </c>
      <c r="AC29" s="70">
        <v>0</v>
      </c>
      <c r="AD29" s="70">
        <v>0</v>
      </c>
      <c r="AE29" s="70">
        <v>0</v>
      </c>
      <c r="AF29" s="70">
        <v>0</v>
      </c>
      <c r="AG29" s="70">
        <v>0</v>
      </c>
      <c r="AH29" s="70">
        <v>0</v>
      </c>
      <c r="AI29" s="70">
        <v>0</v>
      </c>
      <c r="AJ29" s="70">
        <v>0</v>
      </c>
      <c r="AK29" s="70">
        <v>0</v>
      </c>
      <c r="AL29" s="70">
        <v>0.6394621039290999</v>
      </c>
      <c r="AM29" s="70">
        <v>16.14613550913857</v>
      </c>
      <c r="AN29" s="70">
        <v>18.61691925155976</v>
      </c>
      <c r="AO29" s="70">
        <v>18.24697733181452</v>
      </c>
      <c r="AP29" s="70">
        <v>20.943391493423995</v>
      </c>
      <c r="AQ29" s="70">
        <v>22.080819368150074</v>
      </c>
      <c r="AR29" s="70">
        <v>23.69993516493259</v>
      </c>
      <c r="AS29" s="70">
        <v>23.944246405903666</v>
      </c>
      <c r="AT29" s="70">
        <v>26.67220525514836</v>
      </c>
      <c r="AU29" s="70">
        <v>26.223623814550347</v>
      </c>
      <c r="AV29" s="70">
        <v>23.582360730383947</v>
      </c>
      <c r="AW29" s="70">
        <v>24.35476361493064</v>
      </c>
      <c r="AX29" s="70">
        <v>22.294179644604057</v>
      </c>
      <c r="AY29" s="70">
        <v>18.84936482109155</v>
      </c>
    </row>
    <row r="30" spans="1:51" s="93" customFormat="1" ht="14.25" customHeight="1" outlineLevel="1">
      <c r="A30" s="86" t="s">
        <v>15</v>
      </c>
      <c r="B30" s="87"/>
      <c r="C30" s="70">
        <v>0</v>
      </c>
      <c r="D30" s="70">
        <v>0</v>
      </c>
      <c r="E30" s="70">
        <v>0</v>
      </c>
      <c r="F30" s="70">
        <v>0</v>
      </c>
      <c r="G30" s="70">
        <v>0</v>
      </c>
      <c r="H30" s="70">
        <v>0</v>
      </c>
      <c r="I30" s="70">
        <v>0</v>
      </c>
      <c r="J30" s="70">
        <v>0</v>
      </c>
      <c r="K30" s="70">
        <v>0</v>
      </c>
      <c r="L30" s="70">
        <v>0</v>
      </c>
      <c r="M30" s="70">
        <v>0</v>
      </c>
      <c r="N30" s="70">
        <v>0</v>
      </c>
      <c r="O30" s="70">
        <v>0</v>
      </c>
      <c r="P30" s="70">
        <v>0</v>
      </c>
      <c r="Q30" s="70">
        <v>0</v>
      </c>
      <c r="R30" s="70">
        <v>0</v>
      </c>
      <c r="S30" s="70">
        <v>0</v>
      </c>
      <c r="T30" s="70">
        <v>0</v>
      </c>
      <c r="U30" s="70">
        <v>0</v>
      </c>
      <c r="V30" s="70">
        <v>0</v>
      </c>
      <c r="W30" s="70">
        <v>0</v>
      </c>
      <c r="X30" s="70">
        <v>0</v>
      </c>
      <c r="Y30" s="70">
        <v>0</v>
      </c>
      <c r="Z30" s="70">
        <v>0</v>
      </c>
      <c r="AA30" s="70">
        <v>0</v>
      </c>
      <c r="AB30" s="70">
        <v>0</v>
      </c>
      <c r="AC30" s="70">
        <v>0</v>
      </c>
      <c r="AD30" s="70">
        <v>0</v>
      </c>
      <c r="AE30" s="70">
        <v>0</v>
      </c>
      <c r="AF30" s="70">
        <v>0</v>
      </c>
      <c r="AG30" s="70">
        <v>0</v>
      </c>
      <c r="AH30" s="70">
        <v>0</v>
      </c>
      <c r="AI30" s="70">
        <v>12.031861399801034</v>
      </c>
      <c r="AJ30" s="70">
        <v>59.64311981226853</v>
      </c>
      <c r="AK30" s="70">
        <v>60.2575758993086</v>
      </c>
      <c r="AL30" s="70">
        <v>58.91426685561985</v>
      </c>
      <c r="AM30" s="70">
        <v>60.27887654492391</v>
      </c>
      <c r="AN30" s="70">
        <v>58.63774445482521</v>
      </c>
      <c r="AO30" s="70">
        <v>62.71393780181058</v>
      </c>
      <c r="AP30" s="70">
        <v>70.25072866440081</v>
      </c>
      <c r="AQ30" s="70">
        <v>75.65073354115364</v>
      </c>
      <c r="AR30" s="70">
        <v>67.99632818606189</v>
      </c>
      <c r="AS30" s="70">
        <v>72.06113581737371</v>
      </c>
      <c r="AT30" s="70">
        <v>68.1857126837827</v>
      </c>
      <c r="AU30" s="70">
        <v>45.50491089053947</v>
      </c>
      <c r="AV30" s="70">
        <v>57.9501831430111</v>
      </c>
      <c r="AW30" s="70">
        <v>47.05442083869348</v>
      </c>
      <c r="AX30" s="70">
        <v>32.480183930884586</v>
      </c>
      <c r="AY30" s="70">
        <v>28.39830225154307</v>
      </c>
    </row>
    <row r="31" spans="1:51" s="93" customFormat="1" ht="14.25" customHeight="1" outlineLevel="1">
      <c r="A31" s="86" t="s">
        <v>13</v>
      </c>
      <c r="B31" s="87"/>
      <c r="C31" s="70">
        <v>0</v>
      </c>
      <c r="D31" s="70">
        <v>0</v>
      </c>
      <c r="E31" s="70">
        <v>0</v>
      </c>
      <c r="F31" s="70">
        <v>0</v>
      </c>
      <c r="G31" s="70">
        <v>0</v>
      </c>
      <c r="H31" s="70">
        <v>16.520045808609527</v>
      </c>
      <c r="I31" s="70">
        <v>22.169275820851144</v>
      </c>
      <c r="J31" s="70">
        <v>31.058579796399545</v>
      </c>
      <c r="K31" s="70">
        <v>62.62810819860237</v>
      </c>
      <c r="L31" s="70">
        <v>66.26470448052302</v>
      </c>
      <c r="M31" s="70">
        <v>88.26442031391456</v>
      </c>
      <c r="N31" s="70">
        <v>113.87397378980519</v>
      </c>
      <c r="O31" s="70">
        <v>137.75593319923902</v>
      </c>
      <c r="P31" s="70">
        <v>133.60572498464174</v>
      </c>
      <c r="Q31" s="70">
        <v>145.2728201507144</v>
      </c>
      <c r="R31" s="70">
        <v>149.9814424569111</v>
      </c>
      <c r="S31" s="70">
        <v>148.3178636040333</v>
      </c>
      <c r="T31" s="70">
        <v>152.13484940375653</v>
      </c>
      <c r="U31" s="70">
        <v>162.82328289337872</v>
      </c>
      <c r="V31" s="70">
        <v>155.60327261959821</v>
      </c>
      <c r="W31" s="70">
        <v>141.2154679321632</v>
      </c>
      <c r="X31" s="70">
        <v>131.33248022775297</v>
      </c>
      <c r="Y31" s="70">
        <v>148.95656164823995</v>
      </c>
      <c r="Z31" s="70">
        <v>157.3932941404656</v>
      </c>
      <c r="AA31" s="70">
        <v>133.41786898587742</v>
      </c>
      <c r="AB31" s="70">
        <v>159.5396697260304</v>
      </c>
      <c r="AC31" s="70">
        <v>168.61751259392128</v>
      </c>
      <c r="AD31" s="70">
        <v>176.32296312206753</v>
      </c>
      <c r="AE31" s="70">
        <v>160.86764704532592</v>
      </c>
      <c r="AF31" s="70">
        <v>108.86886242815528</v>
      </c>
      <c r="AG31" s="70">
        <v>95.11418146205467</v>
      </c>
      <c r="AH31" s="70">
        <v>83.97284406146325</v>
      </c>
      <c r="AI31" s="70">
        <v>79.56938056027639</v>
      </c>
      <c r="AJ31" s="70">
        <v>47.844458309371554</v>
      </c>
      <c r="AK31" s="70">
        <v>45.27329614607764</v>
      </c>
      <c r="AL31" s="70">
        <v>49.47154671533821</v>
      </c>
      <c r="AM31" s="70">
        <v>41.758368718302705</v>
      </c>
      <c r="AN31" s="70">
        <v>30.74826145228761</v>
      </c>
      <c r="AO31" s="70">
        <v>32.52773877411436</v>
      </c>
      <c r="AP31" s="70">
        <v>36.58685455275063</v>
      </c>
      <c r="AQ31" s="70">
        <v>44.8697383483643</v>
      </c>
      <c r="AR31" s="70">
        <v>33.09509591773353</v>
      </c>
      <c r="AS31" s="70">
        <v>32.0630848925679</v>
      </c>
      <c r="AT31" s="70">
        <v>30.929807295944002</v>
      </c>
      <c r="AU31" s="70">
        <v>27.85802035915571</v>
      </c>
      <c r="AV31" s="70">
        <v>21.20176813695394</v>
      </c>
      <c r="AW31" s="70">
        <v>23.337901565806987</v>
      </c>
      <c r="AX31" s="70">
        <v>26.757065102607722</v>
      </c>
      <c r="AY31" s="70">
        <v>25.2113595943437</v>
      </c>
    </row>
    <row r="32" spans="1:51" s="93" customFormat="1" ht="14.25" customHeight="1" outlineLevel="1">
      <c r="A32" s="86" t="s">
        <v>67</v>
      </c>
      <c r="B32" s="87"/>
      <c r="C32" s="70">
        <v>0</v>
      </c>
      <c r="D32" s="70">
        <v>0</v>
      </c>
      <c r="E32" s="70">
        <v>0</v>
      </c>
      <c r="F32" s="70">
        <v>0</v>
      </c>
      <c r="G32" s="70">
        <v>0</v>
      </c>
      <c r="H32" s="70">
        <v>0</v>
      </c>
      <c r="I32" s="70">
        <v>0</v>
      </c>
      <c r="J32" s="70">
        <v>0</v>
      </c>
      <c r="K32" s="70">
        <v>0</v>
      </c>
      <c r="L32" s="70">
        <v>0</v>
      </c>
      <c r="M32" s="70">
        <v>0.07055779571532404</v>
      </c>
      <c r="N32" s="70">
        <v>0.6626557469848289</v>
      </c>
      <c r="O32" s="70">
        <v>0.7361321961575938</v>
      </c>
      <c r="P32" s="70">
        <v>0.5834762617548584</v>
      </c>
      <c r="Q32" s="70">
        <v>0.5941902529652316</v>
      </c>
      <c r="R32" s="70">
        <v>0.44786313088346863</v>
      </c>
      <c r="S32" s="70">
        <v>0.37782272552439483</v>
      </c>
      <c r="T32" s="70">
        <v>0.3339511124202377</v>
      </c>
      <c r="U32" s="70">
        <v>0.2595242480359057</v>
      </c>
      <c r="V32" s="70">
        <v>0.21594849657607237</v>
      </c>
      <c r="W32" s="70">
        <v>0.4136526016737742</v>
      </c>
      <c r="X32" s="70">
        <v>0.1329321022122962</v>
      </c>
      <c r="Y32" s="70">
        <v>0.781899432506062</v>
      </c>
      <c r="Z32" s="70">
        <v>1.2991431112560927</v>
      </c>
      <c r="AA32" s="70">
        <v>1.3498801262156206</v>
      </c>
      <c r="AB32" s="70">
        <v>0.9833240051815019</v>
      </c>
      <c r="AC32" s="70">
        <v>0.5830885228394744</v>
      </c>
      <c r="AD32" s="70">
        <v>0.5860178722553134</v>
      </c>
      <c r="AE32" s="70">
        <v>0.6297078383903921</v>
      </c>
      <c r="AF32" s="70">
        <v>0.4254474685547769</v>
      </c>
      <c r="AG32" s="70">
        <v>0.31424860863216275</v>
      </c>
      <c r="AH32" s="70">
        <v>0.33643927267253243</v>
      </c>
      <c r="AI32" s="70">
        <v>0.11469315541097636</v>
      </c>
      <c r="AJ32" s="70">
        <v>0.09541109889955893</v>
      </c>
      <c r="AK32" s="70">
        <v>0.15088073522168816</v>
      </c>
      <c r="AL32" s="70">
        <v>0.10222102190437819</v>
      </c>
      <c r="AM32" s="70">
        <v>0.10670634938561023</v>
      </c>
      <c r="AN32" s="70">
        <v>0.0038425370683598872</v>
      </c>
      <c r="AO32" s="70">
        <v>0.12287620755497099</v>
      </c>
      <c r="AP32" s="70">
        <v>1.2554747297588507</v>
      </c>
      <c r="AQ32" s="70">
        <v>2.698028426472731</v>
      </c>
      <c r="AR32" s="70">
        <v>1.6828246316895468</v>
      </c>
      <c r="AS32" s="70">
        <v>0.21956980652275662</v>
      </c>
      <c r="AT32" s="70">
        <v>0.06287750058499814</v>
      </c>
      <c r="AU32" s="70">
        <v>0.36583821496691027</v>
      </c>
      <c r="AV32" s="70">
        <v>0.0950011333689815</v>
      </c>
      <c r="AW32" s="70">
        <v>0.8088135629828721</v>
      </c>
      <c r="AX32" s="70">
        <v>0.003496515024618387</v>
      </c>
      <c r="AY32" s="70">
        <v>0</v>
      </c>
    </row>
    <row r="33" spans="1:51" s="93" customFormat="1" ht="14.25" customHeight="1">
      <c r="A33" s="94"/>
      <c r="B33" s="68"/>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row>
    <row r="34" spans="1:51" s="93" customFormat="1" ht="14.25">
      <c r="A34" s="96" t="s">
        <v>9</v>
      </c>
      <c r="B34" s="55"/>
      <c r="C34" s="70">
        <v>0</v>
      </c>
      <c r="D34" s="70">
        <v>0</v>
      </c>
      <c r="E34" s="70">
        <v>0</v>
      </c>
      <c r="F34" s="70">
        <v>0</v>
      </c>
      <c r="G34" s="70">
        <v>0</v>
      </c>
      <c r="H34" s="70">
        <v>0</v>
      </c>
      <c r="I34" s="70">
        <v>5.870676144072826</v>
      </c>
      <c r="J34" s="70">
        <v>11.898999885132184</v>
      </c>
      <c r="K34" s="70">
        <v>16.78863749694935</v>
      </c>
      <c r="L34" s="70">
        <v>19.381391235232954</v>
      </c>
      <c r="M34" s="70">
        <v>19.903688223591534</v>
      </c>
      <c r="N34" s="70">
        <v>22.672177684601376</v>
      </c>
      <c r="O34" s="70">
        <v>18.838665443549942</v>
      </c>
      <c r="P34" s="70">
        <v>18.716108350831522</v>
      </c>
      <c r="Q34" s="70">
        <v>24.358022818897588</v>
      </c>
      <c r="R34" s="70">
        <v>28.409422430298118</v>
      </c>
      <c r="S34" s="70">
        <v>26.851848331398195</v>
      </c>
      <c r="T34" s="70">
        <v>21.59214277405861</v>
      </c>
      <c r="U34" s="70">
        <v>23.795525563847793</v>
      </c>
      <c r="V34" s="70">
        <v>23.326993819328532</v>
      </c>
      <c r="W34" s="70">
        <v>26.976769441178053</v>
      </c>
      <c r="X34" s="70">
        <v>18.008541979692595</v>
      </c>
      <c r="Y34" s="70">
        <v>26.329933264702223</v>
      </c>
      <c r="Z34" s="70">
        <v>19.57752228239037</v>
      </c>
      <c r="AA34" s="70">
        <v>20.512160821958204</v>
      </c>
      <c r="AB34" s="70">
        <v>16.842871852210262</v>
      </c>
      <c r="AC34" s="70">
        <v>6.507991187292266</v>
      </c>
      <c r="AD34" s="70">
        <v>3.2634661240560705</v>
      </c>
      <c r="AE34" s="70">
        <v>0.4472154719621887</v>
      </c>
      <c r="AF34" s="70">
        <v>0.008471503532763536</v>
      </c>
      <c r="AG34" s="70">
        <v>0</v>
      </c>
      <c r="AH34" s="70">
        <v>0.4884187106351395</v>
      </c>
      <c r="AI34" s="70">
        <v>1.4489645978330314</v>
      </c>
      <c r="AJ34" s="70">
        <v>1.6816478854892274</v>
      </c>
      <c r="AK34" s="70">
        <v>2.4956126924172017</v>
      </c>
      <c r="AL34" s="70">
        <v>4.723515184829424</v>
      </c>
      <c r="AM34" s="70">
        <v>3.817127953274038</v>
      </c>
      <c r="AN34" s="70">
        <v>4.354928460910578</v>
      </c>
      <c r="AO34" s="70">
        <v>3.4542202548066796</v>
      </c>
      <c r="AP34" s="70">
        <v>9.78779373896465</v>
      </c>
      <c r="AQ34" s="70">
        <v>16.1480552346005</v>
      </c>
      <c r="AR34" s="70">
        <v>12.158645112844845</v>
      </c>
      <c r="AS34" s="70">
        <v>11.004285611516798</v>
      </c>
      <c r="AT34" s="70">
        <v>7.629652018804777</v>
      </c>
      <c r="AU34" s="70">
        <v>0.39004019803382395</v>
      </c>
      <c r="AV34" s="70">
        <v>0.05473637080455149</v>
      </c>
      <c r="AW34" s="70">
        <v>0.8845661532316841</v>
      </c>
      <c r="AX34" s="70">
        <v>0.20784500362252498</v>
      </c>
      <c r="AY34" s="70">
        <v>0.006277480612246059</v>
      </c>
    </row>
    <row r="35" spans="1:51" s="93" customFormat="1" ht="14.25">
      <c r="A35" s="96" t="s">
        <v>35</v>
      </c>
      <c r="B35" s="66">
        <v>2</v>
      </c>
      <c r="C35" s="70">
        <v>0.13949177047878716</v>
      </c>
      <c r="D35" s="70">
        <v>0.1661161684048576</v>
      </c>
      <c r="E35" s="70">
        <v>0.2876631601597681</v>
      </c>
      <c r="F35" s="70">
        <v>0.4020478213672568</v>
      </c>
      <c r="G35" s="70">
        <v>0.5176156166030867</v>
      </c>
      <c r="H35" s="70">
        <v>0.5660181467614714</v>
      </c>
      <c r="I35" s="70">
        <v>0.6718016617364335</v>
      </c>
      <c r="J35" s="70">
        <v>1.1515565392988156</v>
      </c>
      <c r="K35" s="70">
        <v>1.3130280051471896</v>
      </c>
      <c r="L35" s="70">
        <v>1.470262566644595</v>
      </c>
      <c r="M35" s="70">
        <v>2.231471641319129</v>
      </c>
      <c r="N35" s="70">
        <v>4.125110313899222</v>
      </c>
      <c r="O35" s="70">
        <v>4.728545339819091</v>
      </c>
      <c r="P35" s="70">
        <v>4.801894122669869</v>
      </c>
      <c r="Q35" s="70">
        <v>4.931192525207792</v>
      </c>
      <c r="R35" s="70">
        <v>5.018592469568186</v>
      </c>
      <c r="S35" s="70">
        <v>5.3380101504986746</v>
      </c>
      <c r="T35" s="70">
        <v>6.24973895532596</v>
      </c>
      <c r="U35" s="70">
        <v>6.581278936283641</v>
      </c>
      <c r="V35" s="70">
        <v>6.645213157496584</v>
      </c>
      <c r="W35" s="70">
        <v>6.710332681099527</v>
      </c>
      <c r="X35" s="70">
        <v>6.15164494390269</v>
      </c>
      <c r="Y35" s="70">
        <v>7.067457827840247</v>
      </c>
      <c r="Z35" s="70">
        <v>7.6487932049557195</v>
      </c>
      <c r="AA35" s="70">
        <v>7.7172730416102215</v>
      </c>
      <c r="AB35" s="70">
        <v>8.008316269766617</v>
      </c>
      <c r="AC35" s="70">
        <v>8.2973303394418</v>
      </c>
      <c r="AD35" s="70">
        <v>8.81530683749267</v>
      </c>
      <c r="AE35" s="70">
        <v>8.548128735450083</v>
      </c>
      <c r="AF35" s="70">
        <v>6.44342167308401</v>
      </c>
      <c r="AG35" s="70">
        <v>6.401509424900142</v>
      </c>
      <c r="AH35" s="70">
        <v>6.364321082087932</v>
      </c>
      <c r="AI35" s="70">
        <v>5.446127246873312</v>
      </c>
      <c r="AJ35" s="70">
        <v>3.6823006831901663</v>
      </c>
      <c r="AK35" s="70">
        <v>3.129109457637055</v>
      </c>
      <c r="AL35" s="70">
        <v>3.295553912297292</v>
      </c>
      <c r="AM35" s="70">
        <v>3.6703905343508043</v>
      </c>
      <c r="AN35" s="70">
        <v>4.438806743565826</v>
      </c>
      <c r="AO35" s="70">
        <v>7.322431821224781</v>
      </c>
      <c r="AP35" s="70">
        <v>7.149328079179266</v>
      </c>
      <c r="AQ35" s="70">
        <v>8.061201436269917</v>
      </c>
      <c r="AR35" s="70">
        <v>7.557482538121779</v>
      </c>
      <c r="AS35" s="70">
        <v>6.36935453896405</v>
      </c>
      <c r="AT35" s="70">
        <v>6.8454463784372495</v>
      </c>
      <c r="AU35" s="70">
        <v>7.478295224290652</v>
      </c>
      <c r="AV35" s="70">
        <v>6.624022144406604</v>
      </c>
      <c r="AW35" s="70">
        <v>6.611037796583564</v>
      </c>
      <c r="AX35" s="70">
        <v>6.101780327404452</v>
      </c>
      <c r="AY35" s="70">
        <v>6.308326306620259</v>
      </c>
    </row>
    <row r="36" spans="1:51" s="93" customFormat="1" ht="14.25">
      <c r="A36" s="96" t="s">
        <v>10</v>
      </c>
      <c r="B36" s="55"/>
      <c r="C36" s="70">
        <v>1.3293161981177612</v>
      </c>
      <c r="D36" s="70">
        <v>1.5459156109901357</v>
      </c>
      <c r="E36" s="70">
        <v>3.0218201078490017</v>
      </c>
      <c r="F36" s="70">
        <v>2.7369602216036912</v>
      </c>
      <c r="G36" s="70">
        <v>1.1537446517098358</v>
      </c>
      <c r="H36" s="70">
        <v>8.741301892712148</v>
      </c>
      <c r="I36" s="70">
        <v>0.850594587874743</v>
      </c>
      <c r="J36" s="70">
        <v>0.6466440582678803</v>
      </c>
      <c r="K36" s="70">
        <v>0.5021145123409904</v>
      </c>
      <c r="L36" s="70">
        <v>0.31039605667734416</v>
      </c>
      <c r="M36" s="70">
        <v>1.2592286926535226</v>
      </c>
      <c r="N36" s="70">
        <v>0.7374293879172416</v>
      </c>
      <c r="O36" s="70">
        <v>1.2033754168589212</v>
      </c>
      <c r="P36" s="70">
        <v>0.9510923731803443</v>
      </c>
      <c r="Q36" s="70">
        <v>1.4331203348986752</v>
      </c>
      <c r="R36" s="70">
        <v>1.8017052709891612</v>
      </c>
      <c r="S36" s="70">
        <v>2.124000658342873</v>
      </c>
      <c r="T36" s="70">
        <v>2.388485374484379</v>
      </c>
      <c r="U36" s="70">
        <v>1.783563624402464</v>
      </c>
      <c r="V36" s="70">
        <v>1.482237655987933</v>
      </c>
      <c r="W36" s="70">
        <v>1.7382936333022376</v>
      </c>
      <c r="X36" s="70">
        <v>1.1483605567630053</v>
      </c>
      <c r="Y36" s="70">
        <v>2.3555095224440863</v>
      </c>
      <c r="Z36" s="70">
        <v>3.5214711790119115</v>
      </c>
      <c r="AA36" s="70">
        <v>2.9562589993426824</v>
      </c>
      <c r="AB36" s="70">
        <v>1.84269426798064</v>
      </c>
      <c r="AC36" s="70">
        <v>1.5536863217988712</v>
      </c>
      <c r="AD36" s="70">
        <v>2.3545522162062773</v>
      </c>
      <c r="AE36" s="70">
        <v>1.4498903924910582</v>
      </c>
      <c r="AF36" s="70">
        <v>0.9856194657601653</v>
      </c>
      <c r="AG36" s="70">
        <v>0.8427568268787944</v>
      </c>
      <c r="AH36" s="70">
        <v>0.7619178081990646</v>
      </c>
      <c r="AI36" s="70">
        <v>0.7805303948673036</v>
      </c>
      <c r="AJ36" s="70">
        <v>3.636113514500398</v>
      </c>
      <c r="AK36" s="70">
        <v>6.53956086560095</v>
      </c>
      <c r="AL36" s="70">
        <v>6.338961711040028</v>
      </c>
      <c r="AM36" s="70">
        <v>7.108343132474005</v>
      </c>
      <c r="AN36" s="70">
        <v>6.1905969952909174</v>
      </c>
      <c r="AO36" s="70">
        <v>4.4215949786930775</v>
      </c>
      <c r="AP36" s="70">
        <v>2.44108876806071</v>
      </c>
      <c r="AQ36" s="70">
        <v>2.653356845565059</v>
      </c>
      <c r="AR36" s="70">
        <v>6.562484822705041</v>
      </c>
      <c r="AS36" s="70">
        <v>5.165452671431394</v>
      </c>
      <c r="AT36" s="70">
        <v>5.024020001847486</v>
      </c>
      <c r="AU36" s="70">
        <v>3.5018754028753816</v>
      </c>
      <c r="AV36" s="70">
        <v>2.492888780869751</v>
      </c>
      <c r="AW36" s="70">
        <v>0.9175488283421809</v>
      </c>
      <c r="AX36" s="70">
        <v>0.9405532058013127</v>
      </c>
      <c r="AY36" s="70">
        <v>0.8004309938039638</v>
      </c>
    </row>
    <row r="37" spans="1:51" s="93" customFormat="1" ht="14.25">
      <c r="A37" s="96"/>
      <c r="B37" s="55"/>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row>
    <row r="38" spans="1:51" s="93" customFormat="1" ht="14.25">
      <c r="A38" s="94" t="s">
        <v>29</v>
      </c>
      <c r="B38" s="66">
        <v>3</v>
      </c>
      <c r="C38" s="64">
        <v>16.587940593849147</v>
      </c>
      <c r="D38" s="64">
        <v>18.084944075832308</v>
      </c>
      <c r="E38" s="64">
        <v>49.214451610214134</v>
      </c>
      <c r="F38" s="64">
        <v>79.00091610247217</v>
      </c>
      <c r="G38" s="64">
        <v>74.26382833082693</v>
      </c>
      <c r="H38" s="64">
        <v>45.62797233310849</v>
      </c>
      <c r="I38" s="64">
        <v>37.59428263502308</v>
      </c>
      <c r="J38" s="64">
        <v>44.31124679042121</v>
      </c>
      <c r="K38" s="64">
        <v>78.08142654160628</v>
      </c>
      <c r="L38" s="64">
        <v>83.74150405689538</v>
      </c>
      <c r="M38" s="64">
        <v>104.20529619222366</v>
      </c>
      <c r="N38" s="64">
        <v>130.02436733264602</v>
      </c>
      <c r="O38" s="64">
        <v>155.55754653647057</v>
      </c>
      <c r="P38" s="64">
        <v>149.76235482851482</v>
      </c>
      <c r="Q38" s="64">
        <v>163.9432447812742</v>
      </c>
      <c r="R38" s="64">
        <v>168.2173463649767</v>
      </c>
      <c r="S38" s="64">
        <v>167.58705402321684</v>
      </c>
      <c r="T38" s="64">
        <v>184.0464735119241</v>
      </c>
      <c r="U38" s="64">
        <v>194.65887343288384</v>
      </c>
      <c r="V38" s="64">
        <v>188.37207994603526</v>
      </c>
      <c r="W38" s="64">
        <v>174.6795860333674</v>
      </c>
      <c r="X38" s="64">
        <v>164.23791471529077</v>
      </c>
      <c r="Y38" s="64">
        <v>186.2572717010964</v>
      </c>
      <c r="Z38" s="64">
        <v>197.92732732037766</v>
      </c>
      <c r="AA38" s="64">
        <v>173.2433850668239</v>
      </c>
      <c r="AB38" s="64">
        <v>202.01462006318832</v>
      </c>
      <c r="AC38" s="64">
        <v>215.41054627032796</v>
      </c>
      <c r="AD38" s="64">
        <v>227.44177467020498</v>
      </c>
      <c r="AE38" s="64">
        <v>216.2188979827491</v>
      </c>
      <c r="AF38" s="64">
        <v>166.2114660449393</v>
      </c>
      <c r="AG38" s="64">
        <v>151.14932750567593</v>
      </c>
      <c r="AH38" s="64">
        <v>143.19203880554494</v>
      </c>
      <c r="AI38" s="64">
        <v>145.56133360882</v>
      </c>
      <c r="AJ38" s="64">
        <v>157.44331043908508</v>
      </c>
      <c r="AK38" s="64">
        <v>147.48369724568911</v>
      </c>
      <c r="AL38" s="64">
        <v>152.02653023345985</v>
      </c>
      <c r="AM38" s="64">
        <v>162.02530039091926</v>
      </c>
      <c r="AN38" s="64">
        <v>145.93470360201985</v>
      </c>
      <c r="AO38" s="64">
        <v>152.6243234659854</v>
      </c>
      <c r="AP38" s="64">
        <v>161.4296818481696</v>
      </c>
      <c r="AQ38" s="64">
        <v>181.72414708419163</v>
      </c>
      <c r="AR38" s="64">
        <v>167.35724553059435</v>
      </c>
      <c r="AS38" s="64">
        <v>172.51474099406747</v>
      </c>
      <c r="AT38" s="64">
        <v>172.88465930714932</v>
      </c>
      <c r="AU38" s="64">
        <v>152.64662231033554</v>
      </c>
      <c r="AV38" s="64">
        <v>162.72739807782563</v>
      </c>
      <c r="AW38" s="64">
        <v>159.19813107957788</v>
      </c>
      <c r="AX38" s="64">
        <v>139.31319508454226</v>
      </c>
      <c r="AY38" s="64">
        <v>130.4461002230707</v>
      </c>
    </row>
    <row r="39" spans="1:51" s="93" customFormat="1" ht="14.25" customHeight="1" outlineLevel="1">
      <c r="A39" s="98" t="s">
        <v>23</v>
      </c>
      <c r="B39" s="87"/>
      <c r="C39" s="70">
        <v>0</v>
      </c>
      <c r="D39" s="70">
        <v>0</v>
      </c>
      <c r="E39" s="70">
        <v>0</v>
      </c>
      <c r="F39" s="70">
        <v>0</v>
      </c>
      <c r="G39" s="70">
        <v>0</v>
      </c>
      <c r="H39" s="70">
        <v>0</v>
      </c>
      <c r="I39" s="70">
        <v>0</v>
      </c>
      <c r="J39" s="70">
        <v>0</v>
      </c>
      <c r="K39" s="70">
        <v>0</v>
      </c>
      <c r="L39" s="70">
        <v>0</v>
      </c>
      <c r="M39" s="70">
        <v>0</v>
      </c>
      <c r="N39" s="70">
        <v>0</v>
      </c>
      <c r="O39" s="70">
        <v>0</v>
      </c>
      <c r="P39" s="70">
        <v>0</v>
      </c>
      <c r="Q39" s="70">
        <v>0</v>
      </c>
      <c r="R39" s="70">
        <v>0</v>
      </c>
      <c r="S39" s="70">
        <v>0</v>
      </c>
      <c r="T39" s="70">
        <v>0</v>
      </c>
      <c r="U39" s="70">
        <v>0</v>
      </c>
      <c r="V39" s="70">
        <v>0</v>
      </c>
      <c r="W39" s="70">
        <v>0</v>
      </c>
      <c r="X39" s="70">
        <v>0</v>
      </c>
      <c r="Y39" s="70">
        <v>0</v>
      </c>
      <c r="Z39" s="70">
        <v>0</v>
      </c>
      <c r="AA39" s="70">
        <v>0</v>
      </c>
      <c r="AB39" s="70">
        <v>0</v>
      </c>
      <c r="AC39" s="70">
        <v>0</v>
      </c>
      <c r="AD39" s="70">
        <v>0</v>
      </c>
      <c r="AE39" s="70">
        <v>0</v>
      </c>
      <c r="AF39" s="70">
        <v>0</v>
      </c>
      <c r="AG39" s="70">
        <v>0</v>
      </c>
      <c r="AH39" s="70">
        <v>0</v>
      </c>
      <c r="AI39" s="70">
        <v>0.013195294799102588</v>
      </c>
      <c r="AJ39" s="70">
        <v>0.08531203117288666</v>
      </c>
      <c r="AK39" s="70">
        <v>0.1649913031064647</v>
      </c>
      <c r="AL39" s="70">
        <v>0.10396281354206187</v>
      </c>
      <c r="AM39" s="70">
        <v>0.13405989134651813</v>
      </c>
      <c r="AN39" s="70">
        <v>0.24774359649144753</v>
      </c>
      <c r="AO39" s="70">
        <v>0.3057267151291665</v>
      </c>
      <c r="AP39" s="70">
        <v>0.6416352575453513</v>
      </c>
      <c r="AQ39" s="70">
        <v>0.4725961676525929</v>
      </c>
      <c r="AR39" s="70">
        <v>0.40647098343642496</v>
      </c>
      <c r="AS39" s="70">
        <v>0.3656587216490964</v>
      </c>
      <c r="AT39" s="70">
        <v>0.17088376860253662</v>
      </c>
      <c r="AU39" s="70">
        <v>0.16151015972705302</v>
      </c>
      <c r="AV39" s="70">
        <v>0.43775471136887556</v>
      </c>
      <c r="AW39" s="70">
        <v>0.37689242957230973</v>
      </c>
      <c r="AX39" s="70">
        <v>0.24047218448201252</v>
      </c>
      <c r="AY39" s="70">
        <v>0.23833549247480793</v>
      </c>
    </row>
    <row r="40" spans="1:51" s="93" customFormat="1" ht="14.25" customHeight="1" outlineLevel="1">
      <c r="A40" s="98" t="s">
        <v>41</v>
      </c>
      <c r="B40" s="87"/>
      <c r="C40" s="70">
        <v>0</v>
      </c>
      <c r="D40" s="70">
        <v>0</v>
      </c>
      <c r="E40" s="7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0</v>
      </c>
      <c r="X40" s="70">
        <v>0</v>
      </c>
      <c r="Y40" s="70">
        <v>0</v>
      </c>
      <c r="Z40" s="70">
        <v>0</v>
      </c>
      <c r="AA40" s="70">
        <v>0</v>
      </c>
      <c r="AB40" s="70">
        <v>0</v>
      </c>
      <c r="AC40" s="70">
        <v>0</v>
      </c>
      <c r="AD40" s="70">
        <v>0</v>
      </c>
      <c r="AE40" s="70">
        <v>0</v>
      </c>
      <c r="AF40" s="70">
        <v>0</v>
      </c>
      <c r="AG40" s="70">
        <v>0</v>
      </c>
      <c r="AH40" s="70">
        <v>0</v>
      </c>
      <c r="AI40" s="70">
        <v>0</v>
      </c>
      <c r="AJ40" s="70">
        <v>0</v>
      </c>
      <c r="AK40" s="70">
        <v>0</v>
      </c>
      <c r="AL40" s="70">
        <v>0</v>
      </c>
      <c r="AM40" s="70">
        <v>0</v>
      </c>
      <c r="AN40" s="70">
        <v>0</v>
      </c>
      <c r="AO40" s="70">
        <v>4.2603108760303074E-07</v>
      </c>
      <c r="AP40" s="70">
        <v>0</v>
      </c>
      <c r="AQ40" s="70">
        <v>0.08602145696674553</v>
      </c>
      <c r="AR40" s="70">
        <v>0.05782583524948889</v>
      </c>
      <c r="AS40" s="70">
        <v>0.09767239202024382</v>
      </c>
      <c r="AT40" s="70">
        <v>0.008381018792645559</v>
      </c>
      <c r="AU40" s="70">
        <v>0.002193266746421269</v>
      </c>
      <c r="AV40" s="70">
        <v>0</v>
      </c>
      <c r="AW40" s="70">
        <v>0.01985943180537773</v>
      </c>
      <c r="AX40" s="70">
        <v>0.022109508529540883</v>
      </c>
      <c r="AY40" s="70">
        <v>0.01218723410012803</v>
      </c>
    </row>
    <row r="41" spans="1:51" s="93" customFormat="1" ht="14.25" customHeight="1" outlineLevel="1">
      <c r="A41" s="98" t="s">
        <v>14</v>
      </c>
      <c r="B41" s="87"/>
      <c r="C41" s="70">
        <v>16.587940593849147</v>
      </c>
      <c r="D41" s="70">
        <v>18.084944075832308</v>
      </c>
      <c r="E41" s="70">
        <v>49.214451610214134</v>
      </c>
      <c r="F41" s="70">
        <v>79.00091610247217</v>
      </c>
      <c r="G41" s="70">
        <v>74.26382833082693</v>
      </c>
      <c r="H41" s="70">
        <v>36.02686281079481</v>
      </c>
      <c r="I41" s="70">
        <v>16.014620038493483</v>
      </c>
      <c r="J41" s="70">
        <v>13.748281990584642</v>
      </c>
      <c r="K41" s="70">
        <v>16.165893110683218</v>
      </c>
      <c r="L41" s="70">
        <v>18.18896744221649</v>
      </c>
      <c r="M41" s="70">
        <v>17.52579016917001</v>
      </c>
      <c r="N41" s="70">
        <v>17.33875874813521</v>
      </c>
      <c r="O41" s="70">
        <v>19.49758758309096</v>
      </c>
      <c r="P41" s="70">
        <v>17.064324828330896</v>
      </c>
      <c r="Q41" s="70">
        <v>19.52534471933951</v>
      </c>
      <c r="R41" s="70">
        <v>19.4168361793895</v>
      </c>
      <c r="S41" s="70">
        <v>20.03852278607931</v>
      </c>
      <c r="T41" s="70">
        <v>29.47856355983985</v>
      </c>
      <c r="U41" s="70">
        <v>29.728410140168734</v>
      </c>
      <c r="V41" s="70">
        <v>29.667366605466082</v>
      </c>
      <c r="W41" s="70">
        <v>28.678698922759736</v>
      </c>
      <c r="X41" s="70">
        <v>29.34481694025503</v>
      </c>
      <c r="Y41" s="70">
        <v>31.496557045153555</v>
      </c>
      <c r="Z41" s="70">
        <v>31.756646099653082</v>
      </c>
      <c r="AA41" s="70">
        <v>30.226516251211567</v>
      </c>
      <c r="AB41" s="70">
        <v>31.76047619650301</v>
      </c>
      <c r="AC41" s="70">
        <v>35.202611154225146</v>
      </c>
      <c r="AD41" s="70">
        <v>35.60103479936178</v>
      </c>
      <c r="AE41" s="70">
        <v>35.31901112536179</v>
      </c>
      <c r="AF41" s="70">
        <v>33.43274364821548</v>
      </c>
      <c r="AG41" s="70">
        <v>34.05789312507916</v>
      </c>
      <c r="AH41" s="70">
        <v>35.47083478792628</v>
      </c>
      <c r="AI41" s="70">
        <v>34.589486981802146</v>
      </c>
      <c r="AJ41" s="70">
        <v>30.309290046144405</v>
      </c>
      <c r="AK41" s="70">
        <v>25.77705135007508</v>
      </c>
      <c r="AL41" s="70">
        <v>21.174548469528425</v>
      </c>
      <c r="AM41" s="70">
        <v>21.39669931215958</v>
      </c>
      <c r="AN41" s="70">
        <v>21.447377237331285</v>
      </c>
      <c r="AO41" s="70">
        <v>17.43886043718778</v>
      </c>
      <c r="AP41" s="70">
        <v>15.276766690342031</v>
      </c>
      <c r="AQ41" s="70">
        <v>19.595870184744115</v>
      </c>
      <c r="AR41" s="70">
        <v>14.781040148946257</v>
      </c>
      <c r="AS41" s="70">
        <v>11.592591350896228</v>
      </c>
      <c r="AT41" s="70">
        <v>10.876792249826764</v>
      </c>
      <c r="AU41" s="70">
        <v>10.494238984144934</v>
      </c>
      <c r="AV41" s="70">
        <v>11.884236040540618</v>
      </c>
      <c r="AW41" s="70">
        <v>11.28257383434575</v>
      </c>
      <c r="AX41" s="70">
        <v>9.892683797166415</v>
      </c>
      <c r="AY41" s="70">
        <v>18.85654096282746</v>
      </c>
    </row>
    <row r="42" spans="1:51" s="93" customFormat="1" ht="14.25" customHeight="1" outlineLevel="1">
      <c r="A42" s="98" t="s">
        <v>17</v>
      </c>
      <c r="B42" s="87"/>
      <c r="C42" s="70">
        <v>0</v>
      </c>
      <c r="D42" s="70">
        <v>0</v>
      </c>
      <c r="E42" s="70">
        <v>0</v>
      </c>
      <c r="F42" s="70">
        <v>0</v>
      </c>
      <c r="G42" s="70">
        <v>0</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0</v>
      </c>
      <c r="AH42" s="70">
        <v>0</v>
      </c>
      <c r="AI42" s="70">
        <v>0</v>
      </c>
      <c r="AJ42" s="70">
        <v>0</v>
      </c>
      <c r="AK42" s="70">
        <v>0</v>
      </c>
      <c r="AL42" s="70">
        <v>2.064302149395647</v>
      </c>
      <c r="AM42" s="70">
        <v>6.3287299476419925</v>
      </c>
      <c r="AN42" s="70">
        <v>3.906983356488154</v>
      </c>
      <c r="AO42" s="70">
        <v>2.9476737270196014</v>
      </c>
      <c r="AP42" s="70">
        <v>3.2968250890736117</v>
      </c>
      <c r="AQ42" s="70">
        <v>5.060989849757721</v>
      </c>
      <c r="AR42" s="70">
        <v>4.96021436976273</v>
      </c>
      <c r="AS42" s="70">
        <v>3.4884217881307613</v>
      </c>
      <c r="AT42" s="70">
        <v>3.0480163092755634</v>
      </c>
      <c r="AU42" s="70">
        <v>5.001855915031831</v>
      </c>
      <c r="AV42" s="70">
        <v>3.619298979875064</v>
      </c>
      <c r="AW42" s="70">
        <v>1.977695749045941</v>
      </c>
      <c r="AX42" s="70">
        <v>1.582876898090397</v>
      </c>
      <c r="AY42" s="70">
        <v>0.9484017108994411</v>
      </c>
    </row>
    <row r="43" spans="1:51" s="93" customFormat="1" ht="14.25" customHeight="1" outlineLevel="1">
      <c r="A43" s="98" t="s">
        <v>27</v>
      </c>
      <c r="B43" s="87"/>
      <c r="C43" s="70">
        <v>0</v>
      </c>
      <c r="D43" s="70">
        <v>0</v>
      </c>
      <c r="E43" s="70">
        <v>0</v>
      </c>
      <c r="F43" s="70">
        <v>0</v>
      </c>
      <c r="G43" s="70">
        <v>0</v>
      </c>
      <c r="H43" s="70">
        <v>0</v>
      </c>
      <c r="I43" s="70">
        <v>0</v>
      </c>
      <c r="J43" s="70">
        <v>0</v>
      </c>
      <c r="K43" s="70">
        <v>0</v>
      </c>
      <c r="L43" s="70">
        <v>0</v>
      </c>
      <c r="M43" s="70">
        <v>0</v>
      </c>
      <c r="N43" s="70">
        <v>0</v>
      </c>
      <c r="O43" s="70">
        <v>0</v>
      </c>
      <c r="P43" s="70">
        <v>0</v>
      </c>
      <c r="Q43" s="70">
        <v>0</v>
      </c>
      <c r="R43" s="70">
        <v>0</v>
      </c>
      <c r="S43" s="70">
        <v>0</v>
      </c>
      <c r="T43" s="70">
        <v>0</v>
      </c>
      <c r="U43" s="70">
        <v>0</v>
      </c>
      <c r="V43" s="70">
        <v>0</v>
      </c>
      <c r="W43" s="70">
        <v>0</v>
      </c>
      <c r="X43" s="70">
        <v>0</v>
      </c>
      <c r="Y43" s="70">
        <v>0</v>
      </c>
      <c r="Z43" s="70">
        <v>0</v>
      </c>
      <c r="AA43" s="70">
        <v>0</v>
      </c>
      <c r="AB43" s="70">
        <v>0</v>
      </c>
      <c r="AC43" s="70">
        <v>0</v>
      </c>
      <c r="AD43" s="70">
        <v>0</v>
      </c>
      <c r="AE43" s="70">
        <v>0</v>
      </c>
      <c r="AF43" s="70">
        <v>0</v>
      </c>
      <c r="AG43" s="70">
        <v>0</v>
      </c>
      <c r="AH43" s="70">
        <v>0</v>
      </c>
      <c r="AI43" s="70">
        <v>0</v>
      </c>
      <c r="AJ43" s="70">
        <v>0</v>
      </c>
      <c r="AK43" s="70">
        <v>0</v>
      </c>
      <c r="AL43" s="70">
        <v>0.6394621039290999</v>
      </c>
      <c r="AM43" s="70">
        <v>15.850140435887269</v>
      </c>
      <c r="AN43" s="70">
        <v>16.859436786108184</v>
      </c>
      <c r="AO43" s="70">
        <v>14.907719642927136</v>
      </c>
      <c r="AP43" s="70">
        <v>17.24247612862176</v>
      </c>
      <c r="AQ43" s="70">
        <v>18.264589116901146</v>
      </c>
      <c r="AR43" s="70">
        <v>19.668801622213582</v>
      </c>
      <c r="AS43" s="70">
        <v>20.585611145294333</v>
      </c>
      <c r="AT43" s="70">
        <v>22.40064131652356</v>
      </c>
      <c r="AU43" s="70">
        <v>21.626581952194087</v>
      </c>
      <c r="AV43" s="70">
        <v>19.32590364522377</v>
      </c>
      <c r="AW43" s="70">
        <v>20.170320603672604</v>
      </c>
      <c r="AX43" s="70">
        <v>18.43993230924657</v>
      </c>
      <c r="AY43" s="70">
        <v>15.236358839969062</v>
      </c>
    </row>
    <row r="44" spans="1:51" s="93" customFormat="1" ht="14.25" customHeight="1" outlineLevel="1">
      <c r="A44" s="98" t="s">
        <v>26</v>
      </c>
      <c r="B44" s="87"/>
      <c r="C44" s="70">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0.9822783804999999</v>
      </c>
      <c r="AM44" s="70">
        <v>1.403469097540778</v>
      </c>
      <c r="AN44" s="70">
        <v>1.7234099598427135</v>
      </c>
      <c r="AO44" s="70">
        <v>1.6149555939832134</v>
      </c>
      <c r="AP44" s="70">
        <v>0.7909423655400517</v>
      </c>
      <c r="AQ44" s="70">
        <v>1.1666832946430783</v>
      </c>
      <c r="AR44" s="70">
        <v>1.0336951187346284</v>
      </c>
      <c r="AS44" s="70">
        <v>0.8344790090008921</v>
      </c>
      <c r="AT44" s="70">
        <v>1.3238905609206209</v>
      </c>
      <c r="AU44" s="70">
        <v>1.3944188900303862</v>
      </c>
      <c r="AV44" s="70">
        <v>1.563194430459028</v>
      </c>
      <c r="AW44" s="70">
        <v>0.9669670227199973</v>
      </c>
      <c r="AX44" s="70">
        <v>0.7445031290435331</v>
      </c>
      <c r="AY44" s="70">
        <v>0.3928485253759043</v>
      </c>
    </row>
    <row r="45" spans="1:51" s="93" customFormat="1" ht="14.25" customHeight="1" outlineLevel="1">
      <c r="A45" s="98" t="s">
        <v>21</v>
      </c>
      <c r="B45" s="87"/>
      <c r="C45" s="70">
        <v>0</v>
      </c>
      <c r="D45" s="70">
        <v>0</v>
      </c>
      <c r="E45" s="70">
        <v>0</v>
      </c>
      <c r="F45" s="70">
        <v>0</v>
      </c>
      <c r="G45" s="70">
        <v>0</v>
      </c>
      <c r="H45" s="70">
        <v>0</v>
      </c>
      <c r="I45" s="70">
        <v>0</v>
      </c>
      <c r="J45" s="70">
        <v>0</v>
      </c>
      <c r="K45" s="70">
        <v>0</v>
      </c>
      <c r="L45" s="70">
        <v>0</v>
      </c>
      <c r="M45" s="70">
        <v>0</v>
      </c>
      <c r="N45" s="70">
        <v>0</v>
      </c>
      <c r="O45" s="70">
        <v>0</v>
      </c>
      <c r="P45" s="70">
        <v>0</v>
      </c>
      <c r="Q45" s="70">
        <v>0</v>
      </c>
      <c r="R45" s="70">
        <v>0</v>
      </c>
      <c r="S45" s="70">
        <v>0</v>
      </c>
      <c r="T45" s="70">
        <v>0</v>
      </c>
      <c r="U45" s="70">
        <v>0</v>
      </c>
      <c r="V45" s="70">
        <v>0</v>
      </c>
      <c r="W45" s="70">
        <v>0</v>
      </c>
      <c r="X45" s="70">
        <v>0</v>
      </c>
      <c r="Y45" s="70">
        <v>0</v>
      </c>
      <c r="Z45" s="70">
        <v>0</v>
      </c>
      <c r="AA45" s="70">
        <v>0</v>
      </c>
      <c r="AB45" s="70">
        <v>0</v>
      </c>
      <c r="AC45" s="70">
        <v>0</v>
      </c>
      <c r="AD45" s="70">
        <v>2.8582991300180547</v>
      </c>
      <c r="AE45" s="70">
        <v>8.951023553795855</v>
      </c>
      <c r="AF45" s="70">
        <v>7.627767949821622</v>
      </c>
      <c r="AG45" s="70">
        <v>7.19723061564501</v>
      </c>
      <c r="AH45" s="70">
        <v>5.695106625842337</v>
      </c>
      <c r="AI45" s="70">
        <v>4.9542236924485765</v>
      </c>
      <c r="AJ45" s="70">
        <v>4.605539690172199</v>
      </c>
      <c r="AK45" s="70">
        <v>4.555165325699365</v>
      </c>
      <c r="AL45" s="70">
        <v>5.13934873521005</v>
      </c>
      <c r="AM45" s="70">
        <v>4.640312361251898</v>
      </c>
      <c r="AN45" s="70">
        <v>4.417501994954821</v>
      </c>
      <c r="AO45" s="70">
        <v>8.496883723683407</v>
      </c>
      <c r="AP45" s="70">
        <v>13.701966412568938</v>
      </c>
      <c r="AQ45" s="70">
        <v>19.210988227566894</v>
      </c>
      <c r="AR45" s="70">
        <v>21.541967</v>
      </c>
      <c r="AS45" s="70">
        <v>28.506670070138743</v>
      </c>
      <c r="AT45" s="70">
        <v>31.643823337304102</v>
      </c>
      <c r="AU45" s="70">
        <v>29.59914232313998</v>
      </c>
      <c r="AV45" s="70">
        <v>33.625010796114324</v>
      </c>
      <c r="AW45" s="70">
        <v>36.49412249969684</v>
      </c>
      <c r="AX45" s="70">
        <v>30.67449026040906</v>
      </c>
      <c r="AY45" s="70">
        <v>24.060474319675958</v>
      </c>
    </row>
    <row r="46" spans="1:51" s="93" customFormat="1" ht="14.25" customHeight="1" outlineLevel="1">
      <c r="A46" s="98" t="s">
        <v>13</v>
      </c>
      <c r="B46" s="87"/>
      <c r="C46" s="70">
        <v>0</v>
      </c>
      <c r="D46" s="70">
        <v>0</v>
      </c>
      <c r="E46" s="70">
        <v>0</v>
      </c>
      <c r="F46" s="70">
        <v>0</v>
      </c>
      <c r="G46" s="70">
        <v>0</v>
      </c>
      <c r="H46" s="70">
        <v>9.601109522313676</v>
      </c>
      <c r="I46" s="70">
        <v>21.57898989392122</v>
      </c>
      <c r="J46" s="70">
        <v>30.529162587235625</v>
      </c>
      <c r="K46" s="70">
        <v>61.900749719503686</v>
      </c>
      <c r="L46" s="70">
        <v>65.53089378602641</v>
      </c>
      <c r="M46" s="70">
        <v>86.05778219930296</v>
      </c>
      <c r="N46" s="70">
        <v>110.75380552776971</v>
      </c>
      <c r="O46" s="70">
        <v>133.70681926602944</v>
      </c>
      <c r="P46" s="70">
        <v>129.5428468080486</v>
      </c>
      <c r="Q46" s="70">
        <v>140.82469753878402</v>
      </c>
      <c r="R46" s="70">
        <v>144.99096076894023</v>
      </c>
      <c r="S46" s="70">
        <v>142.997350187161</v>
      </c>
      <c r="T46" s="70">
        <v>146.59986053661643</v>
      </c>
      <c r="U46" s="70">
        <v>157.00100924685268</v>
      </c>
      <c r="V46" s="70">
        <v>150.0641147972236</v>
      </c>
      <c r="W46" s="70">
        <v>135.74698533211125</v>
      </c>
      <c r="X46" s="70">
        <v>126.32156304985902</v>
      </c>
      <c r="Y46" s="70">
        <v>142.29252410410066</v>
      </c>
      <c r="Z46" s="70">
        <v>149.6728951543026</v>
      </c>
      <c r="AA46" s="70">
        <v>126.12809163406207</v>
      </c>
      <c r="AB46" s="70">
        <v>152.27721448478215</v>
      </c>
      <c r="AC46" s="70">
        <v>161.61687572180324</v>
      </c>
      <c r="AD46" s="70">
        <v>168.6561504140003</v>
      </c>
      <c r="AE46" s="70">
        <v>153.4513592075151</v>
      </c>
      <c r="AF46" s="70">
        <v>103.77648439789635</v>
      </c>
      <c r="AG46" s="70">
        <v>90.32143481533173</v>
      </c>
      <c r="AH46" s="70">
        <v>79.72538706749594</v>
      </c>
      <c r="AI46" s="70">
        <v>76.03552626114748</v>
      </c>
      <c r="AJ46" s="70">
        <v>45.86526278495359</v>
      </c>
      <c r="AK46" s="70">
        <v>43.5720240024418</v>
      </c>
      <c r="AL46" s="70">
        <v>47.63884869542813</v>
      </c>
      <c r="AM46" s="70">
        <v>39.907904500811924</v>
      </c>
      <c r="AN46" s="70">
        <v>29.564822461947788</v>
      </c>
      <c r="AO46" s="70">
        <v>31.21918824337039</v>
      </c>
      <c r="AP46" s="70">
        <v>34.93968890341099</v>
      </c>
      <c r="AQ46" s="70">
        <v>42.77935290324602</v>
      </c>
      <c r="AR46" s="70">
        <v>31.63204966256761</v>
      </c>
      <c r="AS46" s="70">
        <v>30.571562908314686</v>
      </c>
      <c r="AT46" s="70">
        <v>29.438259023225648</v>
      </c>
      <c r="AU46" s="70">
        <v>26.55203170314308</v>
      </c>
      <c r="AV46" s="70">
        <v>20.220820764418416</v>
      </c>
      <c r="AW46" s="70">
        <v>22.307268213488168</v>
      </c>
      <c r="AX46" s="70">
        <v>25.788478314856786</v>
      </c>
      <c r="AY46" s="70">
        <v>24.201026022521045</v>
      </c>
    </row>
    <row r="47" spans="1:51" s="93" customFormat="1" ht="14.25" customHeight="1" outlineLevel="1">
      <c r="A47" s="98" t="s">
        <v>16</v>
      </c>
      <c r="B47" s="87"/>
      <c r="C47" s="70">
        <v>0</v>
      </c>
      <c r="D47" s="70">
        <v>0</v>
      </c>
      <c r="E47" s="70">
        <v>0</v>
      </c>
      <c r="F47" s="70">
        <v>0</v>
      </c>
      <c r="G47" s="70">
        <v>0</v>
      </c>
      <c r="H47" s="70">
        <v>0</v>
      </c>
      <c r="I47" s="70">
        <v>0.0006727026083725534</v>
      </c>
      <c r="J47" s="70">
        <v>0.03380221260094131</v>
      </c>
      <c r="K47" s="70">
        <v>0.014783711419370802</v>
      </c>
      <c r="L47" s="70">
        <v>0.021642828652464707</v>
      </c>
      <c r="M47" s="70">
        <v>0.5511660280353639</v>
      </c>
      <c r="N47" s="70">
        <v>1.2691473097562702</v>
      </c>
      <c r="O47" s="70">
        <v>1.6170074911925494</v>
      </c>
      <c r="P47" s="70">
        <v>2.5717069303804494</v>
      </c>
      <c r="Q47" s="70">
        <v>2.999012270185433</v>
      </c>
      <c r="R47" s="70">
        <v>3.3616862857634726</v>
      </c>
      <c r="S47" s="70">
        <v>3.373930366131053</v>
      </c>
      <c r="T47" s="70">
        <v>4.189293017774479</v>
      </c>
      <c r="U47" s="70">
        <v>4.910443864201124</v>
      </c>
      <c r="V47" s="70">
        <v>4.511897661028727</v>
      </c>
      <c r="W47" s="70">
        <v>6.401000633361407</v>
      </c>
      <c r="X47" s="70">
        <v>7.01574147043598</v>
      </c>
      <c r="Y47" s="70">
        <v>7.212173588823032</v>
      </c>
      <c r="Z47" s="70">
        <v>7.821386730589716</v>
      </c>
      <c r="AA47" s="70">
        <v>7.859623121481109</v>
      </c>
      <c r="AB47" s="70">
        <v>8.5330821257642</v>
      </c>
      <c r="AC47" s="70">
        <v>7.836538241740406</v>
      </c>
      <c r="AD47" s="70">
        <v>7.801874332884256</v>
      </c>
      <c r="AE47" s="70">
        <v>4.956457877241709</v>
      </c>
      <c r="AF47" s="70">
        <v>5.7267079226427136</v>
      </c>
      <c r="AG47" s="70">
        <v>6.885985043080644</v>
      </c>
      <c r="AH47" s="70">
        <v>8.814792305059884</v>
      </c>
      <c r="AI47" s="70">
        <v>6.436539224224351</v>
      </c>
      <c r="AJ47" s="70">
        <v>5.016752679330351</v>
      </c>
      <c r="AK47" s="70">
        <v>4.911017213620403</v>
      </c>
      <c r="AL47" s="70">
        <v>5.884586205516228</v>
      </c>
      <c r="AM47" s="70">
        <v>4.131259854453091</v>
      </c>
      <c r="AN47" s="70">
        <v>1.9478930102936867</v>
      </c>
      <c r="AO47" s="70">
        <v>3.097031358643458</v>
      </c>
      <c r="AP47" s="70">
        <v>2.4834521445259803</v>
      </c>
      <c r="AQ47" s="70">
        <v>2.217745511474264</v>
      </c>
      <c r="AR47" s="70">
        <v>1.9555063633265808</v>
      </c>
      <c r="AS47" s="70">
        <v>1.0228580125173037</v>
      </c>
      <c r="AT47" s="70">
        <v>0.644513989983314</v>
      </c>
      <c r="AU47" s="70">
        <v>0.8958047247036063</v>
      </c>
      <c r="AV47" s="70">
        <v>3.321021792064394</v>
      </c>
      <c r="AW47" s="70">
        <v>3.088401345688483</v>
      </c>
      <c r="AX47" s="70">
        <v>3.003210856646811</v>
      </c>
      <c r="AY47" s="70">
        <v>2.3013451095176567</v>
      </c>
    </row>
    <row r="48" spans="1:51" s="93" customFormat="1" ht="14.25" customHeight="1" outlineLevel="1">
      <c r="A48" s="98" t="s">
        <v>19</v>
      </c>
      <c r="B48" s="87"/>
      <c r="C48" s="70">
        <v>0</v>
      </c>
      <c r="D48" s="70">
        <v>0</v>
      </c>
      <c r="E48" s="70">
        <v>0</v>
      </c>
      <c r="F48" s="70">
        <v>0</v>
      </c>
      <c r="G48" s="70">
        <v>0</v>
      </c>
      <c r="H48" s="70">
        <v>0</v>
      </c>
      <c r="I48" s="70">
        <v>0</v>
      </c>
      <c r="J48" s="70">
        <v>0</v>
      </c>
      <c r="K48" s="70">
        <v>0</v>
      </c>
      <c r="L48" s="70">
        <v>0</v>
      </c>
      <c r="M48" s="70">
        <v>0</v>
      </c>
      <c r="N48" s="70">
        <v>0</v>
      </c>
      <c r="O48" s="70">
        <v>0</v>
      </c>
      <c r="P48" s="70">
        <v>0</v>
      </c>
      <c r="Q48" s="70">
        <v>0</v>
      </c>
      <c r="R48" s="70">
        <v>0</v>
      </c>
      <c r="S48" s="70">
        <v>0</v>
      </c>
      <c r="T48" s="70">
        <v>0</v>
      </c>
      <c r="U48" s="70">
        <v>0</v>
      </c>
      <c r="V48" s="70">
        <v>0</v>
      </c>
      <c r="W48" s="70">
        <v>0</v>
      </c>
      <c r="X48" s="70">
        <v>0</v>
      </c>
      <c r="Y48" s="70">
        <v>0</v>
      </c>
      <c r="Z48" s="70">
        <v>0</v>
      </c>
      <c r="AA48" s="70">
        <v>0.5541329491434538</v>
      </c>
      <c r="AB48" s="70">
        <v>0.7718409280712625</v>
      </c>
      <c r="AC48" s="70">
        <v>0.9851754989175041</v>
      </c>
      <c r="AD48" s="70">
        <v>0.8902826295914036</v>
      </c>
      <c r="AE48" s="70">
        <v>0.8128145967486433</v>
      </c>
      <c r="AF48" s="70">
        <v>0.4774904416634378</v>
      </c>
      <c r="AG48" s="70">
        <v>0.6879778715894546</v>
      </c>
      <c r="AH48" s="70">
        <v>1.2552174366898512</v>
      </c>
      <c r="AI48" s="70">
        <v>1.339543559143582</v>
      </c>
      <c r="AJ48" s="70">
        <v>1.4367738458777062</v>
      </c>
      <c r="AK48" s="70">
        <v>0.3051098827545218</v>
      </c>
      <c r="AL48" s="70">
        <v>0.3704153660530334</v>
      </c>
      <c r="AM48" s="70">
        <v>0.8493968909109397</v>
      </c>
      <c r="AN48" s="70">
        <v>0.6802605802803529</v>
      </c>
      <c r="AO48" s="70">
        <v>1.3312381208080666</v>
      </c>
      <c r="AP48" s="70">
        <v>0.86882936327304</v>
      </c>
      <c r="AQ48" s="70">
        <v>1.6235150984738023</v>
      </c>
      <c r="AR48" s="70">
        <v>2.295090441041235</v>
      </c>
      <c r="AS48" s="70">
        <v>1.156426962716183</v>
      </c>
      <c r="AT48" s="70">
        <v>1.074372654967784</v>
      </c>
      <c r="AU48" s="70">
        <v>0.6867932593527961</v>
      </c>
      <c r="AV48" s="70">
        <v>1.460711444428567</v>
      </c>
      <c r="AW48" s="70">
        <v>1.010982500805655</v>
      </c>
      <c r="AX48" s="70">
        <v>0.6135373936870394</v>
      </c>
      <c r="AY48" s="70">
        <v>0.8208444531271878</v>
      </c>
    </row>
    <row r="49" spans="1:51" s="93" customFormat="1" ht="14.25" customHeight="1" outlineLevel="1">
      <c r="A49" s="98" t="s">
        <v>15</v>
      </c>
      <c r="B49" s="87"/>
      <c r="C49" s="70">
        <v>0</v>
      </c>
      <c r="D49" s="70">
        <v>0</v>
      </c>
      <c r="E49" s="70">
        <v>0</v>
      </c>
      <c r="F49" s="70">
        <v>0</v>
      </c>
      <c r="G49" s="70">
        <v>0</v>
      </c>
      <c r="H49" s="70">
        <v>0</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70">
        <v>0</v>
      </c>
      <c r="AE49" s="70">
        <v>0</v>
      </c>
      <c r="AF49" s="70">
        <v>0</v>
      </c>
      <c r="AG49" s="70">
        <v>0</v>
      </c>
      <c r="AH49" s="70">
        <v>0</v>
      </c>
      <c r="AI49" s="70">
        <v>12.029853577862168</v>
      </c>
      <c r="AJ49" s="70">
        <v>59.58215135268911</v>
      </c>
      <c r="AK49" s="70">
        <v>60.222504484044045</v>
      </c>
      <c r="AL49" s="70">
        <v>58.91026503513157</v>
      </c>
      <c r="AM49" s="70">
        <v>60.27398950945134</v>
      </c>
      <c r="AN49" s="70">
        <v>58.63346687564915</v>
      </c>
      <c r="AO49" s="70">
        <v>62.653180684444</v>
      </c>
      <c r="AP49" s="70">
        <v>62.71123293817055</v>
      </c>
      <c r="AQ49" s="70">
        <v>61.27032434435177</v>
      </c>
      <c r="AR49" s="70">
        <v>57.79308293245795</v>
      </c>
      <c r="AS49" s="70">
        <v>63.79742304173461</v>
      </c>
      <c r="AT49" s="70">
        <v>61.50976395448747</v>
      </c>
      <c r="AU49" s="70">
        <v>45.25712703835828</v>
      </c>
      <c r="AV49" s="70">
        <v>57.91612061752242</v>
      </c>
      <c r="AW49" s="70">
        <v>46.15363352287054</v>
      </c>
      <c r="AX49" s="70">
        <v>32.26565301623603</v>
      </c>
      <c r="AY49" s="70">
        <v>28.380259164692937</v>
      </c>
    </row>
    <row r="50" spans="1:51" s="93" customFormat="1" ht="14.25" customHeight="1" outlineLevel="1">
      <c r="A50" s="98" t="s">
        <v>22</v>
      </c>
      <c r="B50" s="87"/>
      <c r="C50" s="70">
        <v>0</v>
      </c>
      <c r="D50" s="70">
        <v>0</v>
      </c>
      <c r="E50" s="70">
        <v>0</v>
      </c>
      <c r="F50" s="70">
        <v>0</v>
      </c>
      <c r="G50" s="70">
        <v>0</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0.44558069318714144</v>
      </c>
      <c r="AF50" s="70">
        <v>1.4433773734428557</v>
      </c>
      <c r="AG50" s="70">
        <v>3.0194839156522764</v>
      </c>
      <c r="AH50" s="70">
        <v>5.835979370188398</v>
      </c>
      <c r="AI50" s="70">
        <v>4.07970598014975</v>
      </c>
      <c r="AJ50" s="70">
        <v>2.5503169065422835</v>
      </c>
      <c r="AK50" s="70">
        <v>1.8134821866278792</v>
      </c>
      <c r="AL50" s="70">
        <v>1.3661651034515865</v>
      </c>
      <c r="AM50" s="70">
        <v>0.7764874055158251</v>
      </c>
      <c r="AN50" s="70">
        <v>0.6563167969650142</v>
      </c>
      <c r="AO50" s="70">
        <v>0.5633949316329715</v>
      </c>
      <c r="AP50" s="70">
        <v>0.43773070433230105</v>
      </c>
      <c r="AQ50" s="70">
        <v>0.4120638190674118</v>
      </c>
      <c r="AR50" s="70">
        <v>0.8918857575024515</v>
      </c>
      <c r="AS50" s="70">
        <v>0.6576942456364301</v>
      </c>
      <c r="AT50" s="70">
        <v>0.4683966242569765</v>
      </c>
      <c r="AU50" s="70">
        <v>0.3156090739366876</v>
      </c>
      <c r="AV50" s="70">
        <v>0.2529179718196991</v>
      </c>
      <c r="AW50" s="70">
        <v>0.14219843494864468</v>
      </c>
      <c r="AX50" s="70">
        <v>0.18158868057837366</v>
      </c>
      <c r="AY50" s="70">
        <v>0.0842080050425829</v>
      </c>
    </row>
    <row r="51" spans="1:51" s="93" customFormat="1" ht="14.25" customHeight="1" outlineLevel="1">
      <c r="A51" s="98" t="s">
        <v>42</v>
      </c>
      <c r="B51" s="87"/>
      <c r="C51" s="70">
        <v>0</v>
      </c>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0.5668410141673038</v>
      </c>
      <c r="AO51" s="70">
        <v>1.352815502406131</v>
      </c>
      <c r="AP51" s="70">
        <v>1.1359323744261516</v>
      </c>
      <c r="AQ51" s="70">
        <v>0.2751040367662072</v>
      </c>
      <c r="AR51" s="70">
        <v>0.15989544995630955</v>
      </c>
      <c r="AS51" s="70">
        <v>0.072499270431971</v>
      </c>
      <c r="AT51" s="70">
        <v>0.12816772701883897</v>
      </c>
      <c r="AU51" s="70">
        <v>0.17401233232097515</v>
      </c>
      <c r="AV51" s="70">
        <v>0.16790943130096095</v>
      </c>
      <c r="AW51" s="70">
        <v>0.10637420388454956</v>
      </c>
      <c r="AX51" s="70">
        <v>0.07720307872004688</v>
      </c>
      <c r="AY51" s="70">
        <v>0.07957635310973789</v>
      </c>
    </row>
    <row r="52" spans="1:51" s="93" customFormat="1" ht="14.25" customHeight="1" outlineLevel="1">
      <c r="A52" s="98" t="s">
        <v>28</v>
      </c>
      <c r="B52" s="87"/>
      <c r="C52" s="70">
        <v>0</v>
      </c>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0.0037433947387480434</v>
      </c>
      <c r="AJ52" s="70">
        <v>0.01757148394205896</v>
      </c>
      <c r="AK52" s="70">
        <v>0.014905068802379705</v>
      </c>
      <c r="AL52" s="70">
        <v>0.01893255230729435</v>
      </c>
      <c r="AM52" s="70">
        <v>0.017980717920331096</v>
      </c>
      <c r="AN52" s="70">
        <v>0.008864300279358509</v>
      </c>
      <c r="AO52" s="70">
        <v>0.008772679368598041</v>
      </c>
      <c r="AP52" s="70">
        <v>0.008445790975683355</v>
      </c>
      <c r="AQ52" s="70">
        <v>0.004977425997994499</v>
      </c>
      <c r="AR52" s="70">
        <v>0</v>
      </c>
      <c r="AS52" s="70">
        <v>0</v>
      </c>
      <c r="AT52" s="70">
        <v>0.003884521880253723</v>
      </c>
      <c r="AU52" s="70">
        <v>0.005009021047826482</v>
      </c>
      <c r="AV52" s="70">
        <v>0.0019532929628772134</v>
      </c>
      <c r="AW52" s="70">
        <v>0.0011840803934159991</v>
      </c>
      <c r="AX52" s="70">
        <v>0.001265763800686058</v>
      </c>
      <c r="AY52" s="70">
        <v>0.0016331267981935713</v>
      </c>
    </row>
    <row r="53" spans="1:51" s="93" customFormat="1" ht="14.25" customHeight="1" outlineLevel="1">
      <c r="A53" s="98" t="s">
        <v>20</v>
      </c>
      <c r="B53" s="87"/>
      <c r="C53" s="70">
        <v>0</v>
      </c>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3.7035608102393893</v>
      </c>
      <c r="Z53" s="70">
        <v>6.808026812684918</v>
      </c>
      <c r="AA53" s="70">
        <v>6.714233802581405</v>
      </c>
      <c r="AB53" s="70">
        <v>7.36662509561785</v>
      </c>
      <c r="AC53" s="70">
        <v>8.957358677300109</v>
      </c>
      <c r="AD53" s="70">
        <v>10.95717318502572</v>
      </c>
      <c r="AE53" s="70">
        <v>11.543511816410176</v>
      </c>
      <c r="AF53" s="70">
        <v>13.107212206350818</v>
      </c>
      <c r="AG53" s="70">
        <v>8.43541233578815</v>
      </c>
      <c r="AH53" s="70">
        <v>5.976087084515216</v>
      </c>
      <c r="AI53" s="70">
        <v>4.818124242412286</v>
      </c>
      <c r="AJ53" s="70">
        <v>3.1484064821174655</v>
      </c>
      <c r="AK53" s="70">
        <v>0.9839726843214643</v>
      </c>
      <c r="AL53" s="70">
        <v>0</v>
      </c>
      <c r="AM53" s="70">
        <v>0</v>
      </c>
      <c r="AN53" s="70">
        <v>0</v>
      </c>
      <c r="AO53" s="70">
        <v>0</v>
      </c>
      <c r="AP53" s="70">
        <v>0</v>
      </c>
      <c r="AQ53" s="70">
        <v>0</v>
      </c>
      <c r="AR53" s="70">
        <v>0</v>
      </c>
      <c r="AS53" s="70">
        <v>0</v>
      </c>
      <c r="AT53" s="70">
        <v>0</v>
      </c>
      <c r="AU53" s="70">
        <v>0</v>
      </c>
      <c r="AV53" s="70">
        <v>0</v>
      </c>
      <c r="AW53" s="70">
        <v>0</v>
      </c>
      <c r="AX53" s="70">
        <v>0</v>
      </c>
      <c r="AY53" s="70">
        <v>0</v>
      </c>
    </row>
    <row r="54" spans="1:51" s="93" customFormat="1" ht="14.25" customHeight="1" outlineLevel="1">
      <c r="A54" s="98" t="s">
        <v>25</v>
      </c>
      <c r="B54" s="87"/>
      <c r="C54" s="70">
        <v>0</v>
      </c>
      <c r="D54" s="70">
        <v>0</v>
      </c>
      <c r="E54" s="70">
        <v>0</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0</v>
      </c>
      <c r="AD54" s="70">
        <v>0</v>
      </c>
      <c r="AE54" s="70">
        <v>0</v>
      </c>
      <c r="AF54" s="70">
        <v>0</v>
      </c>
      <c r="AG54" s="70">
        <v>0</v>
      </c>
      <c r="AH54" s="70">
        <v>0</v>
      </c>
      <c r="AI54" s="70">
        <v>0</v>
      </c>
      <c r="AJ54" s="70">
        <v>0.19014781917190762</v>
      </c>
      <c r="AK54" s="70">
        <v>0.778538103578618</v>
      </c>
      <c r="AL54" s="70">
        <v>1.009699837857443</v>
      </c>
      <c r="AM54" s="70">
        <v>0.9562754339433954</v>
      </c>
      <c r="AN54" s="70">
        <v>0.8735002273362924</v>
      </c>
      <c r="AO54" s="70">
        <v>0.7870769833370865</v>
      </c>
      <c r="AP54" s="70">
        <v>0.6325365412295508</v>
      </c>
      <c r="AQ54" s="70">
        <v>0.6621862656778015</v>
      </c>
      <c r="AR54" s="70">
        <v>0.6386458669982858</v>
      </c>
      <c r="AS54" s="70">
        <v>0.6270488755360214</v>
      </c>
      <c r="AT54" s="70">
        <v>0.5414318996957364</v>
      </c>
      <c r="AU54" s="70">
        <v>0.474720115406271</v>
      </c>
      <c r="AV54" s="70">
        <v>0.303981777402059</v>
      </c>
      <c r="AW54" s="70">
        <v>0</v>
      </c>
      <c r="AX54" s="70">
        <v>0</v>
      </c>
      <c r="AY54" s="70">
        <v>0</v>
      </c>
    </row>
    <row r="55" spans="1:51" s="93" customFormat="1" ht="14.25" customHeight="1" outlineLevel="1">
      <c r="A55" s="98" t="s">
        <v>24</v>
      </c>
      <c r="B55" s="87"/>
      <c r="C55" s="70">
        <v>0</v>
      </c>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0.9275748342550987</v>
      </c>
      <c r="AJ55" s="70">
        <v>4.363095149591846</v>
      </c>
      <c r="AK55" s="70">
        <v>4.176182406343815</v>
      </c>
      <c r="AL55" s="70">
        <v>6.687659616050691</v>
      </c>
      <c r="AM55" s="70">
        <v>5.2933275794647745</v>
      </c>
      <c r="AN55" s="70">
        <v>4.392293437289843</v>
      </c>
      <c r="AO55" s="70">
        <v>5.899477389907769</v>
      </c>
      <c r="AP55" s="70">
        <v>6.263423635015592</v>
      </c>
      <c r="AQ55" s="70">
        <v>6.170784841018031</v>
      </c>
      <c r="AR55" s="70">
        <v>7.833022170333555</v>
      </c>
      <c r="AS55" s="70">
        <v>8.860294693418417</v>
      </c>
      <c r="AT55" s="70">
        <v>9.434810379487494</v>
      </c>
      <c r="AU55" s="70">
        <v>9.563845639693927</v>
      </c>
      <c r="AV55" s="70">
        <v>8.441614851169769</v>
      </c>
      <c r="AW55" s="70">
        <v>14.294123892863269</v>
      </c>
      <c r="AX55" s="70">
        <v>15.784178087403792</v>
      </c>
      <c r="AY55" s="70">
        <v>14.829772633513464</v>
      </c>
    </row>
    <row r="56" spans="1:51" s="93" customFormat="1" ht="14.25" customHeight="1" outlineLevel="1">
      <c r="A56" s="98" t="s">
        <v>18</v>
      </c>
      <c r="B56" s="87"/>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70">
        <v>0.7994279583210698</v>
      </c>
      <c r="T56" s="70">
        <v>3.444805285273133</v>
      </c>
      <c r="U56" s="70">
        <v>2.759485933625418</v>
      </c>
      <c r="V56" s="70">
        <v>3.912752385740753</v>
      </c>
      <c r="W56" s="70">
        <v>3.439248543461195</v>
      </c>
      <c r="X56" s="70">
        <v>1.4228611525284263</v>
      </c>
      <c r="Y56" s="70">
        <v>0.835271788274248</v>
      </c>
      <c r="Z56" s="70">
        <v>0.5968798468695659</v>
      </c>
      <c r="AA56" s="70">
        <v>0.41789824952689847</v>
      </c>
      <c r="AB56" s="70">
        <v>0.32407792319732437</v>
      </c>
      <c r="AC56" s="70">
        <v>0.22936374532782908</v>
      </c>
      <c r="AD56" s="70">
        <v>0.2456230546478527</v>
      </c>
      <c r="AE56" s="70">
        <v>0.23592087828067598</v>
      </c>
      <c r="AF56" s="70">
        <v>0.19427030776536294</v>
      </c>
      <c r="AG56" s="70">
        <v>0.2299362695829172</v>
      </c>
      <c r="AH56" s="70">
        <v>0.11412858772528879</v>
      </c>
      <c r="AI56" s="70">
        <v>0.2209360072410257</v>
      </c>
      <c r="AJ56" s="70">
        <v>0.1772790684797125</v>
      </c>
      <c r="AK56" s="70">
        <v>0.06350455230213971</v>
      </c>
      <c r="AL56" s="70">
        <v>0.009970364322400206</v>
      </c>
      <c r="AM56" s="70">
        <v>0.020817179458782267</v>
      </c>
      <c r="AN56" s="70">
        <v>0.007991966594416753</v>
      </c>
      <c r="AO56" s="70">
        <v>0.00026860307980049896</v>
      </c>
      <c r="AP56" s="70">
        <v>0.011426591565340056</v>
      </c>
      <c r="AQ56" s="70">
        <v>0.05000284439452271</v>
      </c>
      <c r="AR56" s="70">
        <v>0.02908106321590063</v>
      </c>
      <c r="AS56" s="70">
        <v>0.06076106967103555</v>
      </c>
      <c r="AT56" s="70">
        <v>0.11069870934895844</v>
      </c>
      <c r="AU56" s="70">
        <v>0.12092561430793572</v>
      </c>
      <c r="AV56" s="70">
        <v>0.09294663577499329</v>
      </c>
      <c r="AW56" s="70">
        <v>0</v>
      </c>
      <c r="AX56" s="70">
        <v>0.0008292364859711253</v>
      </c>
      <c r="AY56" s="70">
        <v>0.00228826942511577</v>
      </c>
    </row>
    <row r="57" spans="1:51" s="93" customFormat="1" ht="14.25" customHeight="1" outlineLevel="1">
      <c r="A57" s="86" t="s">
        <v>67</v>
      </c>
      <c r="B57" s="87"/>
      <c r="C57" s="70">
        <v>0</v>
      </c>
      <c r="D57" s="70">
        <v>0</v>
      </c>
      <c r="E57" s="70">
        <v>0</v>
      </c>
      <c r="F57" s="70">
        <v>0</v>
      </c>
      <c r="G57" s="70">
        <v>0</v>
      </c>
      <c r="H57" s="70">
        <v>0</v>
      </c>
      <c r="I57" s="70">
        <v>0</v>
      </c>
      <c r="J57" s="70">
        <v>0</v>
      </c>
      <c r="K57" s="70">
        <v>0</v>
      </c>
      <c r="L57" s="70">
        <v>0</v>
      </c>
      <c r="M57" s="70">
        <v>0.07055779571532404</v>
      </c>
      <c r="N57" s="70">
        <v>0.6626557469848289</v>
      </c>
      <c r="O57" s="70">
        <v>0.7361321961575938</v>
      </c>
      <c r="P57" s="70">
        <v>0.5834762617548584</v>
      </c>
      <c r="Q57" s="70">
        <v>0.5941902529652316</v>
      </c>
      <c r="R57" s="70">
        <v>0.44786313088346863</v>
      </c>
      <c r="S57" s="70">
        <v>0.37782272552439483</v>
      </c>
      <c r="T57" s="70">
        <v>0.3339511124202377</v>
      </c>
      <c r="U57" s="70">
        <v>0.2595242480359057</v>
      </c>
      <c r="V57" s="70">
        <v>0.21594849657607237</v>
      </c>
      <c r="W57" s="70">
        <v>0.4136526016737742</v>
      </c>
      <c r="X57" s="70">
        <v>0.1329321022122962</v>
      </c>
      <c r="Y57" s="70">
        <v>0.7171843645055225</v>
      </c>
      <c r="Z57" s="70">
        <v>1.271492676277748</v>
      </c>
      <c r="AA57" s="70">
        <v>1.3428890588173825</v>
      </c>
      <c r="AB57" s="70">
        <v>0.9813033092524889</v>
      </c>
      <c r="AC57" s="70">
        <v>0.5826232310137124</v>
      </c>
      <c r="AD57" s="70">
        <v>0.4313371246755839</v>
      </c>
      <c r="AE57" s="70">
        <v>0.5032182342079726</v>
      </c>
      <c r="AF57" s="70">
        <v>0.4254117971406355</v>
      </c>
      <c r="AG57" s="70">
        <v>0.313973513926591</v>
      </c>
      <c r="AH57" s="70">
        <v>0.30450554010173225</v>
      </c>
      <c r="AI57" s="70">
        <v>0.11288055859572281</v>
      </c>
      <c r="AJ57" s="70">
        <v>0.09541109889955893</v>
      </c>
      <c r="AK57" s="70">
        <v>0.14524868197115387</v>
      </c>
      <c r="AL57" s="70">
        <v>0.026084805236207365</v>
      </c>
      <c r="AM57" s="70">
        <v>0.04445027316087323</v>
      </c>
      <c r="AN57" s="70">
        <v>0</v>
      </c>
      <c r="AO57" s="70">
        <v>5.870302577590735E-05</v>
      </c>
      <c r="AP57" s="70">
        <v>0.9863709175525927</v>
      </c>
      <c r="AQ57" s="70">
        <v>2.400351695491476</v>
      </c>
      <c r="AR57" s="70">
        <v>1.6789707448513846</v>
      </c>
      <c r="AS57" s="70">
        <v>0.21706743696047295</v>
      </c>
      <c r="AT57" s="70">
        <v>0.05793126155106457</v>
      </c>
      <c r="AU57" s="70">
        <v>0.32080229704943297</v>
      </c>
      <c r="AV57" s="70">
        <v>0.09200089537975564</v>
      </c>
      <c r="AW57" s="70">
        <v>0.8055333137763386</v>
      </c>
      <c r="AX57" s="70">
        <v>0.0001825691592078707</v>
      </c>
      <c r="AY57" s="70">
        <v>0</v>
      </c>
    </row>
    <row r="58" spans="1:51" s="93" customFormat="1" ht="14.25" customHeight="1">
      <c r="A58" s="94"/>
      <c r="B58" s="68"/>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row>
    <row r="59" spans="1:51" s="93" customFormat="1" ht="14.25">
      <c r="A59" s="99" t="s">
        <v>38</v>
      </c>
      <c r="B59" s="74"/>
      <c r="C59" s="64">
        <v>2.09513262605701</v>
      </c>
      <c r="D59" s="64">
        <v>2.5599019876726294</v>
      </c>
      <c r="E59" s="64">
        <v>0</v>
      </c>
      <c r="F59" s="64">
        <v>2.5354809492206765</v>
      </c>
      <c r="G59" s="64">
        <v>2.2802269543236844</v>
      </c>
      <c r="H59" s="64">
        <v>1.9200563324169173</v>
      </c>
      <c r="I59" s="64">
        <v>1.5810716888093392</v>
      </c>
      <c r="J59" s="64">
        <v>1.5652032685749395</v>
      </c>
      <c r="K59" s="64">
        <v>1.3600761225866886</v>
      </c>
      <c r="L59" s="64">
        <v>1.1445716442038083</v>
      </c>
      <c r="M59" s="64">
        <v>0.9403365669533326</v>
      </c>
      <c r="N59" s="64">
        <v>0.6820054854839874</v>
      </c>
      <c r="O59" s="64">
        <v>0.3721562660732762</v>
      </c>
      <c r="P59" s="64">
        <v>0.1438248906857711</v>
      </c>
      <c r="Q59" s="64">
        <v>0.106204788515144</v>
      </c>
      <c r="R59" s="64">
        <v>0.09595331270806606</v>
      </c>
      <c r="S59" s="64">
        <v>0.06576644466085962</v>
      </c>
      <c r="T59" s="64">
        <v>0</v>
      </c>
      <c r="U59" s="64">
        <v>0</v>
      </c>
      <c r="V59" s="64">
        <v>0</v>
      </c>
      <c r="W59" s="64">
        <v>0</v>
      </c>
      <c r="X59" s="64">
        <v>0</v>
      </c>
      <c r="Y59" s="64">
        <v>0</v>
      </c>
      <c r="Z59" s="64">
        <v>0</v>
      </c>
      <c r="AA59" s="64">
        <v>0</v>
      </c>
      <c r="AB59" s="64">
        <v>0</v>
      </c>
      <c r="AC59" s="64">
        <v>0</v>
      </c>
      <c r="AD59" s="64">
        <v>0</v>
      </c>
      <c r="AE59" s="64">
        <v>0</v>
      </c>
      <c r="AF59" s="64">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4">
        <v>0</v>
      </c>
      <c r="AW59" s="64">
        <v>0</v>
      </c>
      <c r="AX59" s="64">
        <v>0</v>
      </c>
      <c r="AY59" s="64">
        <v>0</v>
      </c>
    </row>
    <row r="60" spans="1:51" s="93" customFormat="1" ht="14.25">
      <c r="A60" s="99"/>
      <c r="B60" s="74"/>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row>
    <row r="61" spans="1:51" s="93" customFormat="1" ht="14.25">
      <c r="A61" s="94" t="s">
        <v>8</v>
      </c>
      <c r="B61" s="68"/>
      <c r="C61" s="64">
        <v>0</v>
      </c>
      <c r="D61" s="64">
        <v>0</v>
      </c>
      <c r="E61" s="64">
        <v>0</v>
      </c>
      <c r="F61" s="64">
        <v>0</v>
      </c>
      <c r="G61" s="64">
        <v>0</v>
      </c>
      <c r="H61" s="64">
        <v>0</v>
      </c>
      <c r="I61" s="64">
        <v>0.13276374197480295</v>
      </c>
      <c r="J61" s="64">
        <v>-0.0017936603313350905</v>
      </c>
      <c r="K61" s="64">
        <v>0.023262363623005704</v>
      </c>
      <c r="L61" s="64">
        <v>0.027406431058959756</v>
      </c>
      <c r="M61" s="64">
        <v>0.0234668660481655</v>
      </c>
      <c r="N61" s="64">
        <v>-0.010433668193817237</v>
      </c>
      <c r="O61" s="64">
        <v>0.029548450030795505</v>
      </c>
      <c r="P61" s="64">
        <v>0.05039780736216431</v>
      </c>
      <c r="Q61" s="64">
        <v>0.02894069346654085</v>
      </c>
      <c r="R61" s="64">
        <v>-0.020442330406504196</v>
      </c>
      <c r="S61" s="64">
        <v>-0.01830704807849547</v>
      </c>
      <c r="T61" s="64">
        <v>0.0004100683992259549</v>
      </c>
      <c r="U61" s="64">
        <v>0.000255492202572333</v>
      </c>
      <c r="V61" s="64">
        <v>-0.021642368771649333</v>
      </c>
      <c r="W61" s="64">
        <v>-0.009412233475479724</v>
      </c>
      <c r="X61" s="64">
        <v>-0.010206560693641602</v>
      </c>
      <c r="Y61" s="64">
        <v>0.040919754783077196</v>
      </c>
      <c r="Z61" s="64">
        <v>-0.021988037357877657</v>
      </c>
      <c r="AA61" s="64">
        <v>0.025252535753575354</v>
      </c>
      <c r="AB61" s="64">
        <v>0.07911061681842643</v>
      </c>
      <c r="AC61" s="64">
        <v>-0.11204986824415182</v>
      </c>
      <c r="AD61" s="64">
        <v>-0.009991298868312739</v>
      </c>
      <c r="AE61" s="64">
        <v>-0.005413597342871753</v>
      </c>
      <c r="AF61" s="64">
        <v>0.0045732582232582055</v>
      </c>
      <c r="AG61" s="64">
        <v>0.015852915236334836</v>
      </c>
      <c r="AH61" s="64">
        <v>-0.016506733571624986</v>
      </c>
      <c r="AI61" s="64">
        <v>-0.008189443442411765</v>
      </c>
      <c r="AJ61" s="64">
        <v>0.04605667466908915</v>
      </c>
      <c r="AK61" s="64">
        <v>-0.022033958119658123</v>
      </c>
      <c r="AL61" s="64">
        <v>1.9699011983441244</v>
      </c>
      <c r="AM61" s="64">
        <v>5.600113471459008</v>
      </c>
      <c r="AN61" s="64">
        <v>3.1428908540520184</v>
      </c>
      <c r="AO61" s="64">
        <v>-1.8069512080657848</v>
      </c>
      <c r="AP61" s="64">
        <v>1.8465681014950759</v>
      </c>
      <c r="AQ61" s="64">
        <v>-0.333227857310233</v>
      </c>
      <c r="AR61" s="64">
        <v>-1.968754253035026</v>
      </c>
      <c r="AS61" s="64">
        <v>0.8784025938494042</v>
      </c>
      <c r="AT61" s="64">
        <v>-2.8296202951703053</v>
      </c>
      <c r="AU61" s="64">
        <v>-0.8815656859943328</v>
      </c>
      <c r="AV61" s="64">
        <v>-0.6202969867093897</v>
      </c>
      <c r="AW61" s="64">
        <v>0.5210840525382692</v>
      </c>
      <c r="AX61" s="64">
        <v>3.643079074994084</v>
      </c>
      <c r="AY61" s="64">
        <v>0.5027014172430302</v>
      </c>
    </row>
    <row r="62" spans="1:51" s="93" customFormat="1" ht="14.25">
      <c r="A62" s="96"/>
      <c r="B62" s="55"/>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row>
    <row r="63" spans="1:51" s="93" customFormat="1" ht="14.25">
      <c r="A63" s="94" t="s">
        <v>36</v>
      </c>
      <c r="B63" s="68"/>
      <c r="C63" s="64">
        <v>7.983832556647919</v>
      </c>
      <c r="D63" s="64">
        <v>5.890781844351813</v>
      </c>
      <c r="E63" s="64">
        <v>36.780972183017944</v>
      </c>
      <c r="F63" s="64">
        <v>71.35250015488063</v>
      </c>
      <c r="G63" s="64">
        <v>66.21824415162027</v>
      </c>
      <c r="H63" s="64">
        <v>33.2636396360621</v>
      </c>
      <c r="I63" s="64">
        <v>26.41102154671065</v>
      </c>
      <c r="J63" s="64">
        <v>30.101809594678915</v>
      </c>
      <c r="K63" s="64">
        <v>64.29956245474507</v>
      </c>
      <c r="L63" s="64">
        <v>61.104349039801384</v>
      </c>
      <c r="M63" s="64">
        <v>64.48900817731713</v>
      </c>
      <c r="N63" s="64">
        <v>83.89803595757301</v>
      </c>
      <c r="O63" s="64">
        <v>81.73165994198531</v>
      </c>
      <c r="P63" s="64">
        <v>76.60140816686527</v>
      </c>
      <c r="Q63" s="64">
        <v>88.81527243028579</v>
      </c>
      <c r="R63" s="64">
        <v>91.93416430698467</v>
      </c>
      <c r="S63" s="64">
        <v>92.64538405864842</v>
      </c>
      <c r="T63" s="64">
        <v>100.66540669063642</v>
      </c>
      <c r="U63" s="64">
        <v>109.07257128077426</v>
      </c>
      <c r="V63" s="64">
        <v>100.87485409461958</v>
      </c>
      <c r="W63" s="64">
        <v>82.29178957309868</v>
      </c>
      <c r="X63" s="64">
        <v>64.26901310065334</v>
      </c>
      <c r="Y63" s="64">
        <v>77.0850521580163</v>
      </c>
      <c r="Z63" s="64">
        <v>95.04298979449072</v>
      </c>
      <c r="AA63" s="64">
        <v>76.86439075250873</v>
      </c>
      <c r="AB63" s="64">
        <v>90.93420165695842</v>
      </c>
      <c r="AC63" s="64">
        <v>89.94780578671146</v>
      </c>
      <c r="AD63" s="64">
        <v>105.68951965185215</v>
      </c>
      <c r="AE63" s="64">
        <v>89.41524950424099</v>
      </c>
      <c r="AF63" s="64">
        <v>83.64362015268003</v>
      </c>
      <c r="AG63" s="64">
        <v>63.38562459201014</v>
      </c>
      <c r="AH63" s="64">
        <v>84.58891918353306</v>
      </c>
      <c r="AI63" s="64">
        <v>80.45060041643514</v>
      </c>
      <c r="AJ63" s="64">
        <v>96.0741971362642</v>
      </c>
      <c r="AK63" s="64">
        <v>84.94301209044157</v>
      </c>
      <c r="AL63" s="64">
        <v>74.31825630884356</v>
      </c>
      <c r="AM63" s="64">
        <v>86.15857100911987</v>
      </c>
      <c r="AN63" s="64">
        <v>74.95497042789256</v>
      </c>
      <c r="AO63" s="64">
        <v>74.7251065591557</v>
      </c>
      <c r="AP63" s="64">
        <v>70.85042846905415</v>
      </c>
      <c r="AQ63" s="64">
        <v>59.82372131493308</v>
      </c>
      <c r="AR63" s="64">
        <v>58.91089663782311</v>
      </c>
      <c r="AS63" s="64">
        <v>50.12276271753816</v>
      </c>
      <c r="AT63" s="64">
        <v>59.97587353713627</v>
      </c>
      <c r="AU63" s="64">
        <v>51.53306800627571</v>
      </c>
      <c r="AV63" s="64">
        <v>50.6540985540597</v>
      </c>
      <c r="AW63" s="64">
        <v>53.02199461679528</v>
      </c>
      <c r="AX63" s="64">
        <v>43.03672344804191</v>
      </c>
      <c r="AY63" s="64">
        <v>41.373862612964004</v>
      </c>
    </row>
    <row r="64" spans="1:51" s="93" customFormat="1" ht="14.25" outlineLevel="1">
      <c r="A64" s="101" t="s">
        <v>4</v>
      </c>
      <c r="B64" s="55"/>
      <c r="C64" s="70">
        <v>3.091641463636362</v>
      </c>
      <c r="D64" s="70">
        <v>0.4678091725865866</v>
      </c>
      <c r="E64" s="70">
        <v>30.105214710380885</v>
      </c>
      <c r="F64" s="70">
        <v>64.99923518541736</v>
      </c>
      <c r="G64" s="70">
        <v>62.006157130530156</v>
      </c>
      <c r="H64" s="70">
        <v>27.81392530794258</v>
      </c>
      <c r="I64" s="70">
        <v>20.49189985585255</v>
      </c>
      <c r="J64" s="70">
        <v>24.685490843065693</v>
      </c>
      <c r="K64" s="70">
        <v>57.98860920388696</v>
      </c>
      <c r="L64" s="70">
        <v>54.03260165451354</v>
      </c>
      <c r="M64" s="70">
        <v>57.58058850659164</v>
      </c>
      <c r="N64" s="70">
        <v>71.28081415738077</v>
      </c>
      <c r="O64" s="70">
        <v>47.01042262349544</v>
      </c>
      <c r="P64" s="70">
        <v>47.894130804047755</v>
      </c>
      <c r="Q64" s="70">
        <v>52.46986843683427</v>
      </c>
      <c r="R64" s="70">
        <v>55.86804210444658</v>
      </c>
      <c r="S64" s="70">
        <v>54.84676010299642</v>
      </c>
      <c r="T64" s="70">
        <v>67.8340489434286</v>
      </c>
      <c r="U64" s="70">
        <v>70.8315025787282</v>
      </c>
      <c r="V64" s="70">
        <v>65.02579931560598</v>
      </c>
      <c r="W64" s="70">
        <v>51.48815835661383</v>
      </c>
      <c r="X64" s="70">
        <v>41.4043961172908</v>
      </c>
      <c r="Y64" s="70">
        <v>55.2291352875056</v>
      </c>
      <c r="Z64" s="70">
        <v>72.96932170939453</v>
      </c>
      <c r="AA64" s="70">
        <v>52.18590837420171</v>
      </c>
      <c r="AB64" s="70">
        <v>66.27931750544695</v>
      </c>
      <c r="AC64" s="70">
        <v>67.25872509004068</v>
      </c>
      <c r="AD64" s="70">
        <v>77.8593557751481</v>
      </c>
      <c r="AE64" s="70">
        <v>63.193098611228145</v>
      </c>
      <c r="AF64" s="70">
        <v>55.17197437547816</v>
      </c>
      <c r="AG64" s="70">
        <v>37.08773781325808</v>
      </c>
      <c r="AH64" s="70">
        <v>54.979376991276595</v>
      </c>
      <c r="AI64" s="70">
        <v>54.69124618185523</v>
      </c>
      <c r="AJ64" s="70">
        <v>69.05996600357976</v>
      </c>
      <c r="AK64" s="70">
        <v>57.34006762080388</v>
      </c>
      <c r="AL64" s="70">
        <v>51.24276028261959</v>
      </c>
      <c r="AM64" s="70">
        <v>59.565875300071625</v>
      </c>
      <c r="AN64" s="70">
        <v>48.94725736002608</v>
      </c>
      <c r="AO64" s="70">
        <v>49.19636447664947</v>
      </c>
      <c r="AP64" s="70">
        <v>48.967723196478616</v>
      </c>
      <c r="AQ64" s="70">
        <v>38.095913344549956</v>
      </c>
      <c r="AR64" s="70">
        <v>38.17430980101766</v>
      </c>
      <c r="AS64" s="70">
        <v>33.22585502772023</v>
      </c>
      <c r="AT64" s="70">
        <v>41.43655827163064</v>
      </c>
      <c r="AU64" s="70">
        <v>32.88673345645532</v>
      </c>
      <c r="AV64" s="70">
        <v>32.9519722238843</v>
      </c>
      <c r="AW64" s="70">
        <v>36.625193883096784</v>
      </c>
      <c r="AX64" s="70">
        <v>27.15344118217613</v>
      </c>
      <c r="AY64" s="70">
        <v>26.333115497755518</v>
      </c>
    </row>
    <row r="65" spans="1:51" s="93" customFormat="1" ht="14.25" outlineLevel="1">
      <c r="A65" s="101" t="s">
        <v>5</v>
      </c>
      <c r="B65" s="55"/>
      <c r="C65" s="70">
        <v>0.37648214597507307</v>
      </c>
      <c r="D65" s="70">
        <v>0.3784242056816519</v>
      </c>
      <c r="E65" s="70">
        <v>0.3835113122554141</v>
      </c>
      <c r="F65" s="70">
        <v>0.3744233664673705</v>
      </c>
      <c r="G65" s="70">
        <v>0.3755185719268718</v>
      </c>
      <c r="H65" s="70">
        <v>0.3276055164976086</v>
      </c>
      <c r="I65" s="70">
        <v>0.31552789376958623</v>
      </c>
      <c r="J65" s="70">
        <v>0.31236109921532984</v>
      </c>
      <c r="K65" s="70">
        <v>0.5177315961042379</v>
      </c>
      <c r="L65" s="70">
        <v>0.5947613538669191</v>
      </c>
      <c r="M65" s="70">
        <v>0.57912685955831</v>
      </c>
      <c r="N65" s="70">
        <v>0.567144924532977</v>
      </c>
      <c r="O65" s="70">
        <v>0.5567019635613515</v>
      </c>
      <c r="P65" s="70">
        <v>0.573503386661111</v>
      </c>
      <c r="Q65" s="70">
        <v>0.5801248153958566</v>
      </c>
      <c r="R65" s="70">
        <v>0.5818541847642231</v>
      </c>
      <c r="S65" s="70">
        <v>0.6872364784522443</v>
      </c>
      <c r="T65" s="70">
        <v>0.7836175713466031</v>
      </c>
      <c r="U65" s="70">
        <v>0.7985028391896898</v>
      </c>
      <c r="V65" s="70">
        <v>0.8342077390263823</v>
      </c>
      <c r="W65" s="70">
        <v>2.1220380442433613</v>
      </c>
      <c r="X65" s="70">
        <v>3.883232959678893</v>
      </c>
      <c r="Y65" s="70">
        <v>7.620880093949152</v>
      </c>
      <c r="Z65" s="70">
        <v>15.572049218785946</v>
      </c>
      <c r="AA65" s="70">
        <v>18.873269202798205</v>
      </c>
      <c r="AB65" s="70">
        <v>18.85396929682185</v>
      </c>
      <c r="AC65" s="70">
        <v>16.585034981849578</v>
      </c>
      <c r="AD65" s="70">
        <v>21.453202841205087</v>
      </c>
      <c r="AE65" s="70">
        <v>20.00605541402716</v>
      </c>
      <c r="AF65" s="70">
        <v>22.26335353000943</v>
      </c>
      <c r="AG65" s="70">
        <v>19.65451469601903</v>
      </c>
      <c r="AH65" s="70">
        <v>22.638992322025498</v>
      </c>
      <c r="AI65" s="70">
        <v>19.12484488637528</v>
      </c>
      <c r="AJ65" s="70">
        <v>20.512252264646563</v>
      </c>
      <c r="AK65" s="70">
        <v>22.130236870936947</v>
      </c>
      <c r="AL65" s="70">
        <v>16.380524766119766</v>
      </c>
      <c r="AM65" s="70">
        <v>18.46314204700807</v>
      </c>
      <c r="AN65" s="70">
        <v>16.940880310240924</v>
      </c>
      <c r="AO65" s="70">
        <v>17.510002489037433</v>
      </c>
      <c r="AP65" s="70">
        <v>15.495778632763194</v>
      </c>
      <c r="AQ65" s="70">
        <v>15.007460889920493</v>
      </c>
      <c r="AR65" s="70">
        <v>14.352694170591517</v>
      </c>
      <c r="AS65" s="70">
        <v>11.439577433952548</v>
      </c>
      <c r="AT65" s="70">
        <v>12.58289687613528</v>
      </c>
      <c r="AU65" s="70">
        <v>11.56111009303416</v>
      </c>
      <c r="AV65" s="70">
        <v>11.193134276399263</v>
      </c>
      <c r="AW65" s="70">
        <v>11.243823352969041</v>
      </c>
      <c r="AX65" s="70">
        <v>11.075302913893857</v>
      </c>
      <c r="AY65" s="70">
        <v>11.031704158485505</v>
      </c>
    </row>
    <row r="66" spans="1:51" s="93" customFormat="1" ht="14.25" outlineLevel="1">
      <c r="A66" s="101" t="s">
        <v>6</v>
      </c>
      <c r="B66" s="55"/>
      <c r="C66" s="70">
        <v>0</v>
      </c>
      <c r="D66" s="70">
        <v>0</v>
      </c>
      <c r="E66" s="70">
        <v>0</v>
      </c>
      <c r="F66" s="70">
        <v>0</v>
      </c>
      <c r="G66" s="70">
        <v>0</v>
      </c>
      <c r="H66" s="70">
        <v>0</v>
      </c>
      <c r="I66" s="70">
        <v>0</v>
      </c>
      <c r="J66" s="70">
        <v>0</v>
      </c>
      <c r="K66" s="70">
        <v>0</v>
      </c>
      <c r="L66" s="70">
        <v>0</v>
      </c>
      <c r="M66" s="70">
        <v>0</v>
      </c>
      <c r="N66" s="70">
        <v>2.6341663864492415</v>
      </c>
      <c r="O66" s="70">
        <v>30.259294817838235</v>
      </c>
      <c r="P66" s="70">
        <v>25.35675457711073</v>
      </c>
      <c r="Q66" s="70">
        <v>32.19244974936192</v>
      </c>
      <c r="R66" s="70">
        <v>33.46931670413895</v>
      </c>
      <c r="S66" s="70">
        <v>33.51864575633688</v>
      </c>
      <c r="T66" s="70">
        <v>28.29960131324302</v>
      </c>
      <c r="U66" s="70">
        <v>33.25656836816721</v>
      </c>
      <c r="V66" s="70">
        <v>30.766038667732463</v>
      </c>
      <c r="W66" s="70">
        <v>24.029432062899797</v>
      </c>
      <c r="X66" s="70">
        <v>14.371765325801363</v>
      </c>
      <c r="Y66" s="70">
        <v>8.921458164915103</v>
      </c>
      <c r="Z66" s="70">
        <v>0.726561234434219</v>
      </c>
      <c r="AA66" s="70">
        <v>0</v>
      </c>
      <c r="AB66" s="70">
        <v>0</v>
      </c>
      <c r="AC66" s="70">
        <v>0</v>
      </c>
      <c r="AD66" s="70">
        <v>0</v>
      </c>
      <c r="AE66" s="70">
        <v>0</v>
      </c>
      <c r="AF66" s="70">
        <v>0</v>
      </c>
      <c r="AG66" s="70">
        <v>0</v>
      </c>
      <c r="AH66" s="70">
        <v>0</v>
      </c>
      <c r="AI66" s="70">
        <v>0</v>
      </c>
      <c r="AJ66" s="70">
        <v>0</v>
      </c>
      <c r="AK66" s="70">
        <v>0</v>
      </c>
      <c r="AL66" s="70">
        <v>0</v>
      </c>
      <c r="AM66" s="70">
        <v>0</v>
      </c>
      <c r="AN66" s="70">
        <v>0</v>
      </c>
      <c r="AO66" s="70">
        <v>0</v>
      </c>
      <c r="AP66" s="70">
        <v>0</v>
      </c>
      <c r="AQ66" s="70">
        <v>0</v>
      </c>
      <c r="AR66" s="70">
        <v>0</v>
      </c>
      <c r="AS66" s="70">
        <v>0</v>
      </c>
      <c r="AT66" s="70">
        <v>0</v>
      </c>
      <c r="AU66" s="70">
        <v>0</v>
      </c>
      <c r="AV66" s="70">
        <v>0</v>
      </c>
      <c r="AW66" s="70">
        <v>0</v>
      </c>
      <c r="AX66" s="70">
        <v>0</v>
      </c>
      <c r="AY66" s="70">
        <v>0</v>
      </c>
    </row>
    <row r="67" spans="1:51" s="93" customFormat="1" ht="14.25" outlineLevel="1">
      <c r="A67" s="101" t="s">
        <v>39</v>
      </c>
      <c r="B67" s="55"/>
      <c r="C67" s="70">
        <v>3.827072297036484</v>
      </c>
      <c r="D67" s="70">
        <v>3.7599469764741427</v>
      </c>
      <c r="E67" s="70">
        <v>5.071924152166555</v>
      </c>
      <c r="F67" s="70">
        <v>6.380164909011219</v>
      </c>
      <c r="G67" s="70">
        <v>5.206804633441123</v>
      </c>
      <c r="H67" s="70">
        <v>5.6357771752582755</v>
      </c>
      <c r="I67" s="70">
        <v>5.031788590083906</v>
      </c>
      <c r="J67" s="70">
        <v>4.573420875877213</v>
      </c>
      <c r="K67" s="70">
        <v>5.334130554753868</v>
      </c>
      <c r="L67" s="70">
        <v>5.967853775276479</v>
      </c>
      <c r="M67" s="70">
        <v>6.288546610829151</v>
      </c>
      <c r="N67" s="70">
        <v>7.422622175389332</v>
      </c>
      <c r="O67" s="70">
        <v>5.140958596337512</v>
      </c>
      <c r="P67" s="70">
        <v>4.331972166972231</v>
      </c>
      <c r="Q67" s="70">
        <v>4.291413440474333</v>
      </c>
      <c r="R67" s="70">
        <v>3.6774410606268004</v>
      </c>
      <c r="S67" s="70">
        <v>3.4773168414952016</v>
      </c>
      <c r="T67" s="70">
        <v>3.631054571105901</v>
      </c>
      <c r="U67" s="70">
        <v>4.072521106050362</v>
      </c>
      <c r="V67" s="70">
        <v>4.135929304522282</v>
      </c>
      <c r="W67" s="70">
        <v>4.494412076292652</v>
      </c>
      <c r="X67" s="70">
        <v>4.380249443021533</v>
      </c>
      <c r="Y67" s="70">
        <v>5.072970453521948</v>
      </c>
      <c r="Z67" s="70">
        <v>5.5083714187737005</v>
      </c>
      <c r="AA67" s="70">
        <v>5.405251859227157</v>
      </c>
      <c r="AB67" s="70">
        <v>5.282218922234634</v>
      </c>
      <c r="AC67" s="70">
        <v>5.233627145098134</v>
      </c>
      <c r="AD67" s="70">
        <v>5.49049666790637</v>
      </c>
      <c r="AE67" s="70">
        <v>5.254243593753197</v>
      </c>
      <c r="AF67" s="70">
        <v>5.268176700753695</v>
      </c>
      <c r="AG67" s="70">
        <v>5.908841243123837</v>
      </c>
      <c r="AH67" s="70">
        <v>6.1644775207121425</v>
      </c>
      <c r="AI67" s="70">
        <v>5.7509229970580344</v>
      </c>
      <c r="AJ67" s="70">
        <v>5.484057616545542</v>
      </c>
      <c r="AK67" s="70">
        <v>4.51965401891975</v>
      </c>
      <c r="AL67" s="70">
        <v>5.952499375118983</v>
      </c>
      <c r="AM67" s="70">
        <v>7.480585383624646</v>
      </c>
      <c r="AN67" s="70">
        <v>8.246045084212978</v>
      </c>
      <c r="AO67" s="70">
        <v>7.2040121879453904</v>
      </c>
      <c r="AP67" s="70">
        <v>5.571146198175597</v>
      </c>
      <c r="AQ67" s="70">
        <v>5.976706401834325</v>
      </c>
      <c r="AR67" s="70">
        <v>5.636777960841267</v>
      </c>
      <c r="AS67" s="70">
        <v>4.88603203699795</v>
      </c>
      <c r="AT67" s="70">
        <v>5.343650332542834</v>
      </c>
      <c r="AU67" s="70">
        <v>6.467018857545023</v>
      </c>
      <c r="AV67" s="70">
        <v>5.827762850968863</v>
      </c>
      <c r="AW67" s="70">
        <v>4.424525173996223</v>
      </c>
      <c r="AX67" s="70">
        <v>4.128210583950543</v>
      </c>
      <c r="AY67" s="70">
        <v>3.362943629034481</v>
      </c>
    </row>
    <row r="68" spans="1:51" s="93" customFormat="1" ht="14.25" outlineLevel="1">
      <c r="A68" s="101" t="s">
        <v>40</v>
      </c>
      <c r="B68" s="55"/>
      <c r="C68" s="70">
        <v>0.68863665</v>
      </c>
      <c r="D68" s="70">
        <v>1.2846014896094318</v>
      </c>
      <c r="E68" s="70">
        <v>1.2203220082150874</v>
      </c>
      <c r="F68" s="70">
        <v>-0.4013233060153119</v>
      </c>
      <c r="G68" s="70">
        <v>-1.3702361842778807</v>
      </c>
      <c r="H68" s="70">
        <v>-0.513668363636362</v>
      </c>
      <c r="I68" s="70">
        <v>0.5718052070046074</v>
      </c>
      <c r="J68" s="70">
        <v>0.5305367765206797</v>
      </c>
      <c r="K68" s="70">
        <v>0.4590911</v>
      </c>
      <c r="L68" s="70">
        <v>0.5091322561444378</v>
      </c>
      <c r="M68" s="70">
        <v>0.04074620033802822</v>
      </c>
      <c r="N68" s="70">
        <v>1.9932883138206876</v>
      </c>
      <c r="O68" s="70">
        <v>-1.2357180592472243</v>
      </c>
      <c r="P68" s="70">
        <v>-1.5549527679265647</v>
      </c>
      <c r="Q68" s="70">
        <v>-0.7185840117806003</v>
      </c>
      <c r="R68" s="70">
        <v>-1.6624897469918682</v>
      </c>
      <c r="S68" s="70">
        <v>0.115424879367675</v>
      </c>
      <c r="T68" s="70">
        <v>0.11708429151230293</v>
      </c>
      <c r="U68" s="70">
        <v>0.11347638863879972</v>
      </c>
      <c r="V68" s="70">
        <v>0.11287906773248049</v>
      </c>
      <c r="W68" s="70">
        <v>0.1577490330490404</v>
      </c>
      <c r="X68" s="70">
        <v>0.22936925486074622</v>
      </c>
      <c r="Y68" s="70">
        <v>0.2406081581244946</v>
      </c>
      <c r="Z68" s="70">
        <v>0.2666862131023282</v>
      </c>
      <c r="AA68" s="70">
        <v>0.39996131628162723</v>
      </c>
      <c r="AB68" s="70">
        <v>0.51869593245496</v>
      </c>
      <c r="AC68" s="70">
        <v>0.8704185697230451</v>
      </c>
      <c r="AD68" s="70">
        <v>0.8864643675925943</v>
      </c>
      <c r="AE68" s="70">
        <v>0.9618518852324996</v>
      </c>
      <c r="AF68" s="70">
        <v>0.9401155464387456</v>
      </c>
      <c r="AG68" s="70">
        <v>0.7345308396091907</v>
      </c>
      <c r="AH68" s="70">
        <v>0.8060723495188326</v>
      </c>
      <c r="AI68" s="70">
        <v>0.883586351146613</v>
      </c>
      <c r="AJ68" s="70">
        <v>1.0179212514923444</v>
      </c>
      <c r="AK68" s="70">
        <v>0.9530535797809835</v>
      </c>
      <c r="AL68" s="70">
        <v>0.7424718849852255</v>
      </c>
      <c r="AM68" s="70">
        <v>0.6489682784155226</v>
      </c>
      <c r="AN68" s="70">
        <v>0.8207876734125895</v>
      </c>
      <c r="AO68" s="70">
        <v>0.8147274055234087</v>
      </c>
      <c r="AP68" s="70">
        <v>0.8157804416367375</v>
      </c>
      <c r="AQ68" s="70">
        <v>0.7436406786283075</v>
      </c>
      <c r="AR68" s="70">
        <v>0.7471147053726632</v>
      </c>
      <c r="AS68" s="70">
        <v>0.5712982188674397</v>
      </c>
      <c r="AT68" s="70">
        <v>0.6127680568275161</v>
      </c>
      <c r="AU68" s="70">
        <v>0.6182055992412134</v>
      </c>
      <c r="AV68" s="70">
        <v>0.6812292028072804</v>
      </c>
      <c r="AW68" s="70">
        <v>0.7284522067332285</v>
      </c>
      <c r="AX68" s="70">
        <v>0.679768768021384</v>
      </c>
      <c r="AY68" s="70">
        <v>0.646099327688497</v>
      </c>
    </row>
    <row r="69" spans="1:51" s="93" customFormat="1" ht="14.25">
      <c r="A69" s="96"/>
      <c r="B69" s="55"/>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row>
    <row r="70" spans="1:51" s="93" customFormat="1" ht="14.25">
      <c r="A70" s="94" t="s">
        <v>11</v>
      </c>
      <c r="B70" s="66">
        <v>4</v>
      </c>
      <c r="C70" s="64"/>
      <c r="D70" s="64"/>
      <c r="E70" s="64"/>
      <c r="F70" s="64"/>
      <c r="G70" s="64"/>
      <c r="H70" s="64"/>
      <c r="I70" s="64"/>
      <c r="J70" s="64"/>
      <c r="K70" s="64"/>
      <c r="L70" s="64"/>
      <c r="M70" s="64"/>
      <c r="N70" s="64"/>
      <c r="O70" s="64"/>
      <c r="P70" s="64"/>
      <c r="Q70" s="64"/>
      <c r="R70" s="64"/>
      <c r="S70" s="64">
        <v>13.27829884895378</v>
      </c>
      <c r="T70" s="64">
        <v>19.872963368460056</v>
      </c>
      <c r="U70" s="64">
        <v>16.83881823861712</v>
      </c>
      <c r="V70" s="64">
        <v>18.65441936024373</v>
      </c>
      <c r="W70" s="64">
        <v>23.330243322030967</v>
      </c>
      <c r="X70" s="64">
        <v>33.852988379433235</v>
      </c>
      <c r="Y70" s="64">
        <v>45.39896338207304</v>
      </c>
      <c r="Z70" s="64">
        <v>46.72608483221874</v>
      </c>
      <c r="AA70" s="64">
        <v>45.20095468501224</v>
      </c>
      <c r="AB70" s="64">
        <v>51.41290982125415</v>
      </c>
      <c r="AC70" s="64">
        <v>58.58166187948844</v>
      </c>
      <c r="AD70" s="64">
        <v>50.18698152470636</v>
      </c>
      <c r="AE70" s="64">
        <v>52.01284568082171</v>
      </c>
      <c r="AF70" s="64">
        <v>23.81684157459823</v>
      </c>
      <c r="AG70" s="64">
        <v>29.839385777949307</v>
      </c>
      <c r="AH70" s="64">
        <v>12.464957208017204</v>
      </c>
      <c r="AI70" s="64">
        <v>13.553173256269247</v>
      </c>
      <c r="AJ70" s="64">
        <v>13.993163444676066</v>
      </c>
      <c r="AK70" s="64">
        <v>17.05266215714145</v>
      </c>
      <c r="AL70" s="64">
        <v>24.092529112345957</v>
      </c>
      <c r="AM70" s="64">
        <v>24.2095512706633</v>
      </c>
      <c r="AN70" s="64">
        <v>23.234855979260548</v>
      </c>
      <c r="AO70" s="64">
        <v>29.40610670570017</v>
      </c>
      <c r="AP70" s="64">
        <v>35.8543448502005</v>
      </c>
      <c r="AQ70" s="64">
        <v>53.68209483824368</v>
      </c>
      <c r="AR70" s="64">
        <v>46.672746568915706</v>
      </c>
      <c r="AS70" s="64">
        <v>52.85953779661356</v>
      </c>
      <c r="AT70" s="64">
        <v>48.32713389551453</v>
      </c>
      <c r="AU70" s="64">
        <v>40.58366204568265</v>
      </c>
      <c r="AV70" s="64">
        <v>45.46432018342969</v>
      </c>
      <c r="AW70" s="64">
        <v>41.185905643737186</v>
      </c>
      <c r="AX70" s="64">
        <v>33.70052874349335</v>
      </c>
      <c r="AY70" s="64">
        <v>31.41630360989395</v>
      </c>
    </row>
    <row r="71" spans="1:51" s="93" customFormat="1" ht="14.25">
      <c r="A71" s="94"/>
      <c r="B71" s="68"/>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row>
    <row r="72" spans="1:51" s="93" customFormat="1" ht="14.25">
      <c r="A72" s="99" t="s">
        <v>37</v>
      </c>
      <c r="B72" s="66">
        <v>4</v>
      </c>
      <c r="C72" s="64"/>
      <c r="D72" s="64"/>
      <c r="E72" s="64"/>
      <c r="F72" s="64"/>
      <c r="G72" s="64"/>
      <c r="H72" s="64"/>
      <c r="I72" s="64"/>
      <c r="J72" s="64"/>
      <c r="K72" s="64"/>
      <c r="L72" s="64"/>
      <c r="M72" s="64"/>
      <c r="N72" s="64"/>
      <c r="O72" s="64"/>
      <c r="P72" s="64"/>
      <c r="Q72" s="64"/>
      <c r="R72" s="64"/>
      <c r="S72" s="64">
        <v>65.21580444948063</v>
      </c>
      <c r="T72" s="64">
        <v>68.283448392728</v>
      </c>
      <c r="U72" s="64">
        <v>67.73757571774637</v>
      </c>
      <c r="V72" s="64">
        <v>68.29147750305867</v>
      </c>
      <c r="W72" s="64">
        <v>70.47580776420972</v>
      </c>
      <c r="X72" s="64">
        <v>67.53568833186786</v>
      </c>
      <c r="Y72" s="64">
        <v>71.15969503840819</v>
      </c>
      <c r="Z72" s="64">
        <v>67.80786257139412</v>
      </c>
      <c r="AA72" s="64">
        <v>65.61203639753896</v>
      </c>
      <c r="AB72" s="64">
        <v>67.45044558380029</v>
      </c>
      <c r="AC72" s="64">
        <v>74.61405316379283</v>
      </c>
      <c r="AD72" s="64">
        <v>69.3523124306099</v>
      </c>
      <c r="AE72" s="64">
        <v>72.1654617496803</v>
      </c>
      <c r="AF72" s="64">
        <v>55.80226366456621</v>
      </c>
      <c r="AG72" s="64">
        <v>58.64802115164409</v>
      </c>
      <c r="AH72" s="64">
        <v>48.886123896208595</v>
      </c>
      <c r="AI72" s="64">
        <v>44.86337660655773</v>
      </c>
      <c r="AJ72" s="64">
        <v>44.47867526279052</v>
      </c>
      <c r="AK72" s="64">
        <v>45.32387592429771</v>
      </c>
      <c r="AL72" s="64">
        <v>53.88294103470821</v>
      </c>
      <c r="AM72" s="64">
        <v>56.193972732571034</v>
      </c>
      <c r="AN72" s="64">
        <v>55.30339838962728</v>
      </c>
      <c r="AO72" s="64">
        <v>61.736199722252124</v>
      </c>
      <c r="AP72" s="64">
        <v>63.854338775895854</v>
      </c>
      <c r="AQ72" s="64">
        <v>76.22939296319625</v>
      </c>
      <c r="AR72" s="64">
        <v>73.05983381857624</v>
      </c>
      <c r="AS72" s="64">
        <v>71.45006661811641</v>
      </c>
      <c r="AT72" s="64">
        <v>72.69759897492753</v>
      </c>
      <c r="AU72" s="64">
        <v>70.66412319474439</v>
      </c>
      <c r="AV72" s="64">
        <v>75.0884648442276</v>
      </c>
      <c r="AW72" s="64">
        <v>68.73983594756166</v>
      </c>
      <c r="AX72" s="64">
        <v>61.32494836188899</v>
      </c>
      <c r="AY72" s="64">
        <v>56.268733917154265</v>
      </c>
    </row>
    <row r="73" spans="1:51" s="102" customFormat="1" ht="14.25" outlineLevel="1">
      <c r="A73" s="108" t="s">
        <v>2</v>
      </c>
      <c r="B73" s="78"/>
      <c r="C73" s="64"/>
      <c r="D73" s="64"/>
      <c r="E73" s="64"/>
      <c r="F73" s="64"/>
      <c r="G73" s="64"/>
      <c r="H73" s="64"/>
      <c r="I73" s="64"/>
      <c r="J73" s="64"/>
      <c r="K73" s="64"/>
      <c r="L73" s="64"/>
      <c r="M73" s="64"/>
      <c r="N73" s="64"/>
      <c r="O73" s="64"/>
      <c r="P73" s="64"/>
      <c r="Q73" s="64"/>
      <c r="R73" s="64"/>
      <c r="S73" s="64">
        <v>1.923304315710242</v>
      </c>
      <c r="T73" s="64">
        <v>1.962198485854793</v>
      </c>
      <c r="U73" s="64">
        <v>1.8558941216088503</v>
      </c>
      <c r="V73" s="64">
        <v>1.84514783732938</v>
      </c>
      <c r="W73" s="64">
        <v>1.8475274329573375</v>
      </c>
      <c r="X73" s="64">
        <v>1.8944239271294931</v>
      </c>
      <c r="Y73" s="64">
        <v>1.9162790745458131</v>
      </c>
      <c r="Z73" s="64">
        <v>2.029062177533033</v>
      </c>
      <c r="AA73" s="64">
        <v>1.971751325921136</v>
      </c>
      <c r="AB73" s="64">
        <v>1.8751322838342366</v>
      </c>
      <c r="AC73" s="64">
        <v>1.9895882693655325</v>
      </c>
      <c r="AD73" s="64">
        <v>1.9249309209424637</v>
      </c>
      <c r="AE73" s="64">
        <v>1.8400625188073363</v>
      </c>
      <c r="AF73" s="64">
        <v>1.8883120156771347</v>
      </c>
      <c r="AG73" s="64">
        <v>1.8295152932666345</v>
      </c>
      <c r="AH73" s="64">
        <v>1.9965523941053618</v>
      </c>
      <c r="AI73" s="64">
        <v>1.7145895474755959</v>
      </c>
      <c r="AJ73" s="64">
        <v>1.6577006966180066</v>
      </c>
      <c r="AK73" s="64">
        <v>1.632695124743898</v>
      </c>
      <c r="AL73" s="64">
        <v>1.6347874732785992</v>
      </c>
      <c r="AM73" s="64">
        <v>1.3994380739878887</v>
      </c>
      <c r="AN73" s="64">
        <v>1.596105189993605</v>
      </c>
      <c r="AO73" s="64">
        <v>1.4510500995760613</v>
      </c>
      <c r="AP73" s="64">
        <v>1.4018152414335179</v>
      </c>
      <c r="AQ73" s="64">
        <v>1.4803007353806552</v>
      </c>
      <c r="AR73" s="64">
        <v>1.532904243087013</v>
      </c>
      <c r="AS73" s="64">
        <v>1.1679214869123973</v>
      </c>
      <c r="AT73" s="64">
        <v>1.31408981601903</v>
      </c>
      <c r="AU73" s="64">
        <v>1.2286430153818213</v>
      </c>
      <c r="AV73" s="64">
        <v>1.2025320713340493</v>
      </c>
      <c r="AW73" s="64">
        <v>1.2628014421238198</v>
      </c>
      <c r="AX73" s="64">
        <v>1.1640438082117381</v>
      </c>
      <c r="AY73" s="64">
        <v>0.8968074438617459</v>
      </c>
    </row>
    <row r="74" spans="1:51" s="102" customFormat="1" ht="15" customHeight="1" outlineLevel="1">
      <c r="A74" s="108" t="s">
        <v>3</v>
      </c>
      <c r="B74" s="78"/>
      <c r="C74" s="64"/>
      <c r="D74" s="64"/>
      <c r="E74" s="64"/>
      <c r="F74" s="64"/>
      <c r="G74" s="64"/>
      <c r="H74" s="64"/>
      <c r="I74" s="64"/>
      <c r="J74" s="64"/>
      <c r="K74" s="64"/>
      <c r="L74" s="64"/>
      <c r="M74" s="64"/>
      <c r="N74" s="64"/>
      <c r="O74" s="64"/>
      <c r="P74" s="64"/>
      <c r="Q74" s="64"/>
      <c r="R74" s="64"/>
      <c r="S74" s="64">
        <v>53.152103833046844</v>
      </c>
      <c r="T74" s="64">
        <v>55.803508245330974</v>
      </c>
      <c r="U74" s="64">
        <v>55.28687100272643</v>
      </c>
      <c r="V74" s="64">
        <v>55.849219056486426</v>
      </c>
      <c r="W74" s="64">
        <v>57.95496406190321</v>
      </c>
      <c r="X74" s="64">
        <v>55.359156272732484</v>
      </c>
      <c r="Y74" s="64">
        <v>58.691707917089204</v>
      </c>
      <c r="Z74" s="64">
        <v>55.02464283670074</v>
      </c>
      <c r="AA74" s="64">
        <v>52.58888398706201</v>
      </c>
      <c r="AB74" s="64">
        <v>54.37962672564007</v>
      </c>
      <c r="AC74" s="64">
        <v>59.71642093843885</v>
      </c>
      <c r="AD74" s="64">
        <v>54.8252450154861</v>
      </c>
      <c r="AE74" s="64">
        <v>57.97166146976591</v>
      </c>
      <c r="AF74" s="64">
        <v>40.99451279340206</v>
      </c>
      <c r="AG74" s="64">
        <v>42.668480809796144</v>
      </c>
      <c r="AH74" s="64">
        <v>32.978678145529265</v>
      </c>
      <c r="AI74" s="64">
        <v>29.853089118658673</v>
      </c>
      <c r="AJ74" s="64">
        <v>31.59513104923581</v>
      </c>
      <c r="AK74" s="64">
        <v>32.351313267677625</v>
      </c>
      <c r="AL74" s="64">
        <v>38.84673809484836</v>
      </c>
      <c r="AM74" s="64">
        <v>42.546408817537376</v>
      </c>
      <c r="AN74" s="64">
        <v>42.90631575819618</v>
      </c>
      <c r="AO74" s="64">
        <v>47.11642848070301</v>
      </c>
      <c r="AP74" s="64">
        <v>49.79500190415786</v>
      </c>
      <c r="AQ74" s="64">
        <v>60.683921128369406</v>
      </c>
      <c r="AR74" s="64">
        <v>56.72993869591312</v>
      </c>
      <c r="AS74" s="64">
        <v>57.08606131263753</v>
      </c>
      <c r="AT74" s="64">
        <v>57.884546481367664</v>
      </c>
      <c r="AU74" s="64">
        <v>55.53355183304669</v>
      </c>
      <c r="AV74" s="64">
        <v>60.21783945092353</v>
      </c>
      <c r="AW74" s="64">
        <v>54.048100489718095</v>
      </c>
      <c r="AX74" s="64">
        <v>46.92578879624981</v>
      </c>
      <c r="AY74" s="64">
        <v>42.68818539133278</v>
      </c>
    </row>
    <row r="75" spans="1:51" s="93" customFormat="1" ht="15" customHeight="1" outlineLevel="1">
      <c r="A75" s="109" t="s">
        <v>30</v>
      </c>
      <c r="B75" s="55"/>
      <c r="C75" s="70"/>
      <c r="D75" s="70"/>
      <c r="E75" s="70"/>
      <c r="F75" s="70"/>
      <c r="G75" s="70"/>
      <c r="H75" s="70"/>
      <c r="I75" s="70"/>
      <c r="J75" s="70"/>
      <c r="K75" s="70"/>
      <c r="L75" s="70"/>
      <c r="M75" s="70"/>
      <c r="N75" s="70"/>
      <c r="O75" s="70"/>
      <c r="P75" s="70"/>
      <c r="Q75" s="70"/>
      <c r="R75" s="70"/>
      <c r="S75" s="70">
        <v>7.916244174988821</v>
      </c>
      <c r="T75" s="70">
        <v>8.248709987233394</v>
      </c>
      <c r="U75" s="70">
        <v>8.055349871931224</v>
      </c>
      <c r="V75" s="70">
        <v>8.348866376218517</v>
      </c>
      <c r="W75" s="70">
        <v>8.696954052157686</v>
      </c>
      <c r="X75" s="70">
        <v>8.980296594823495</v>
      </c>
      <c r="Y75" s="70">
        <v>9.447468793575105</v>
      </c>
      <c r="Z75" s="70">
        <v>10.071729600625837</v>
      </c>
      <c r="AA75" s="70">
        <v>9.999122879102014</v>
      </c>
      <c r="AB75" s="70">
        <v>9.478130441226089</v>
      </c>
      <c r="AC75" s="70">
        <v>10.082512780192065</v>
      </c>
      <c r="AD75" s="70">
        <v>10.10712823749801</v>
      </c>
      <c r="AE75" s="70">
        <v>10.224699811050598</v>
      </c>
      <c r="AF75" s="70">
        <v>9.90235901586698</v>
      </c>
      <c r="AG75" s="70">
        <v>10.423536833359403</v>
      </c>
      <c r="AH75" s="70">
        <v>10.529975279937606</v>
      </c>
      <c r="AI75" s="70">
        <v>8.38669036639143</v>
      </c>
      <c r="AJ75" s="70">
        <v>10.373459226308107</v>
      </c>
      <c r="AK75" s="70">
        <v>8.509887056481693</v>
      </c>
      <c r="AL75" s="70">
        <v>10.133482422593243</v>
      </c>
      <c r="AM75" s="70">
        <v>14.424561962000478</v>
      </c>
      <c r="AN75" s="70">
        <v>14.486360633809012</v>
      </c>
      <c r="AO75" s="70">
        <v>15.45218635959344</v>
      </c>
      <c r="AP75" s="70">
        <v>13.75470141669278</v>
      </c>
      <c r="AQ75" s="70">
        <v>14.356320505008522</v>
      </c>
      <c r="AR75" s="70">
        <v>15.845032573341028</v>
      </c>
      <c r="AS75" s="70">
        <v>12.835059642103456</v>
      </c>
      <c r="AT75" s="70">
        <v>15.586553303816412</v>
      </c>
      <c r="AU75" s="70">
        <v>16.552955441758424</v>
      </c>
      <c r="AV75" s="70">
        <v>19.364523487346283</v>
      </c>
      <c r="AW75" s="70">
        <v>17.57470065497808</v>
      </c>
      <c r="AX75" s="70">
        <v>17.27760196001104</v>
      </c>
      <c r="AY75" s="70">
        <v>15.324999336633399</v>
      </c>
    </row>
    <row r="76" spans="1:51" s="93" customFormat="1" ht="15" customHeight="1" outlineLevel="1">
      <c r="A76" s="109" t="s">
        <v>31</v>
      </c>
      <c r="B76" s="55"/>
      <c r="C76" s="70"/>
      <c r="D76" s="70"/>
      <c r="E76" s="70"/>
      <c r="F76" s="70"/>
      <c r="G76" s="70"/>
      <c r="H76" s="70"/>
      <c r="I76" s="70"/>
      <c r="J76" s="70"/>
      <c r="K76" s="70"/>
      <c r="L76" s="70"/>
      <c r="M76" s="70"/>
      <c r="N76" s="70"/>
      <c r="O76" s="70"/>
      <c r="P76" s="70"/>
      <c r="Q76" s="70"/>
      <c r="R76" s="70"/>
      <c r="S76" s="70">
        <v>5.832756686471337</v>
      </c>
      <c r="T76" s="70">
        <v>5.86836896577987</v>
      </c>
      <c r="U76" s="70">
        <v>5.478214113773358</v>
      </c>
      <c r="V76" s="70">
        <v>5.775868024138883</v>
      </c>
      <c r="W76" s="70">
        <v>6.047222517193167</v>
      </c>
      <c r="X76" s="70">
        <v>6.114114470623976</v>
      </c>
      <c r="Y76" s="70">
        <v>6.219497767472221</v>
      </c>
      <c r="Z76" s="70">
        <v>6.265873212601482</v>
      </c>
      <c r="AA76" s="70">
        <v>6.122751488318471</v>
      </c>
      <c r="AB76" s="70">
        <v>6.092166550199389</v>
      </c>
      <c r="AC76" s="70">
        <v>6.3479032806809315</v>
      </c>
      <c r="AD76" s="70">
        <v>6.009347308946233</v>
      </c>
      <c r="AE76" s="70">
        <v>5.9281596076525895</v>
      </c>
      <c r="AF76" s="70">
        <v>5.3521977971302634</v>
      </c>
      <c r="AG76" s="70">
        <v>6.453670758612942</v>
      </c>
      <c r="AH76" s="70">
        <v>6.22699478606438</v>
      </c>
      <c r="AI76" s="70">
        <v>5.182380958470964</v>
      </c>
      <c r="AJ76" s="70">
        <v>4.860621247910037</v>
      </c>
      <c r="AK76" s="70">
        <v>4.641652542075398</v>
      </c>
      <c r="AL76" s="70">
        <v>4.574825119569527</v>
      </c>
      <c r="AM76" s="70">
        <v>4.609865837117393</v>
      </c>
      <c r="AN76" s="70">
        <v>4.795605202156037</v>
      </c>
      <c r="AO76" s="70">
        <v>5.0639765265610555</v>
      </c>
      <c r="AP76" s="70">
        <v>3.571194530659775</v>
      </c>
      <c r="AQ76" s="70">
        <v>3.601623883964625</v>
      </c>
      <c r="AR76" s="70">
        <v>3.5776230686983097</v>
      </c>
      <c r="AS76" s="70">
        <v>3.1941259454620408</v>
      </c>
      <c r="AT76" s="70">
        <v>4.288867560195807</v>
      </c>
      <c r="AU76" s="70">
        <v>4.317904664734013</v>
      </c>
      <c r="AV76" s="70">
        <v>4.167397460394783</v>
      </c>
      <c r="AW76" s="70">
        <v>4.105125648660948</v>
      </c>
      <c r="AX76" s="70">
        <v>2.2738213982834394</v>
      </c>
      <c r="AY76" s="70">
        <v>0.8945858136242155</v>
      </c>
    </row>
    <row r="77" spans="1:51" s="93" customFormat="1" ht="15" customHeight="1" outlineLevel="1">
      <c r="A77" s="109" t="s">
        <v>32</v>
      </c>
      <c r="B77" s="55"/>
      <c r="C77" s="70"/>
      <c r="D77" s="70"/>
      <c r="E77" s="70"/>
      <c r="F77" s="70"/>
      <c r="G77" s="70"/>
      <c r="H77" s="70"/>
      <c r="I77" s="70"/>
      <c r="J77" s="70"/>
      <c r="K77" s="70"/>
      <c r="L77" s="70"/>
      <c r="M77" s="70"/>
      <c r="N77" s="70"/>
      <c r="O77" s="70"/>
      <c r="P77" s="70"/>
      <c r="Q77" s="70"/>
      <c r="R77" s="70"/>
      <c r="S77" s="70">
        <v>33.52538268597176</v>
      </c>
      <c r="T77" s="70">
        <v>35.30750263591903</v>
      </c>
      <c r="U77" s="70">
        <v>35.80610529719296</v>
      </c>
      <c r="V77" s="70">
        <v>35.554000457549606</v>
      </c>
      <c r="W77" s="70">
        <v>36.734481842763515</v>
      </c>
      <c r="X77" s="70">
        <v>34.05817011923357</v>
      </c>
      <c r="Y77" s="70">
        <v>35.97134381398706</v>
      </c>
      <c r="Z77" s="70">
        <v>31.923370392178672</v>
      </c>
      <c r="AA77" s="70">
        <v>29.746081934249506</v>
      </c>
      <c r="AB77" s="70">
        <v>32.01338622809112</v>
      </c>
      <c r="AC77" s="70">
        <v>36.79477612735676</v>
      </c>
      <c r="AD77" s="70">
        <v>32.0329737473068</v>
      </c>
      <c r="AE77" s="70">
        <v>35.388693223126324</v>
      </c>
      <c r="AF77" s="70">
        <v>19.020565045805657</v>
      </c>
      <c r="AG77" s="70">
        <v>18.506077756205826</v>
      </c>
      <c r="AH77" s="70">
        <v>9.46787908047832</v>
      </c>
      <c r="AI77" s="70">
        <v>9.94489984028684</v>
      </c>
      <c r="AJ77" s="70">
        <v>10.215394105682641</v>
      </c>
      <c r="AK77" s="70">
        <v>13.253641399136605</v>
      </c>
      <c r="AL77" s="70">
        <v>18.87836492131471</v>
      </c>
      <c r="AM77" s="70">
        <v>17.95071749488462</v>
      </c>
      <c r="AN77" s="70">
        <v>18.053232516906515</v>
      </c>
      <c r="AO77" s="70">
        <v>21.072277209659042</v>
      </c>
      <c r="AP77" s="70">
        <v>25.538505836865287</v>
      </c>
      <c r="AQ77" s="70">
        <v>36.24210631923619</v>
      </c>
      <c r="AR77" s="70">
        <v>32.136785577190786</v>
      </c>
      <c r="AS77" s="70">
        <v>36.098631247014445</v>
      </c>
      <c r="AT77" s="70">
        <v>32.34785088461073</v>
      </c>
      <c r="AU77" s="70">
        <v>28.993863615001704</v>
      </c>
      <c r="AV77" s="70">
        <v>30.807475550483</v>
      </c>
      <c r="AW77" s="70">
        <v>28.11475832977295</v>
      </c>
      <c r="AX77" s="70">
        <v>23.143784908784607</v>
      </c>
      <c r="AY77" s="70">
        <v>21.178454006673377</v>
      </c>
    </row>
    <row r="78" spans="1:51" s="93" customFormat="1" ht="15" customHeight="1" outlineLevel="1">
      <c r="A78" s="109" t="s">
        <v>33</v>
      </c>
      <c r="B78" s="55"/>
      <c r="C78" s="70"/>
      <c r="D78" s="70"/>
      <c r="E78" s="70"/>
      <c r="F78" s="70"/>
      <c r="G78" s="70"/>
      <c r="H78" s="70"/>
      <c r="I78" s="70"/>
      <c r="J78" s="70"/>
      <c r="K78" s="70"/>
      <c r="L78" s="70"/>
      <c r="M78" s="70"/>
      <c r="N78" s="70"/>
      <c r="O78" s="70"/>
      <c r="P78" s="70"/>
      <c r="Q78" s="70"/>
      <c r="R78" s="70"/>
      <c r="S78" s="70">
        <v>2.520707177962672</v>
      </c>
      <c r="T78" s="70">
        <v>3.1187180149742453</v>
      </c>
      <c r="U78" s="70">
        <v>2.733548911131321</v>
      </c>
      <c r="V78" s="70">
        <v>2.7661714883009867</v>
      </c>
      <c r="W78" s="70">
        <v>2.9066240364398848</v>
      </c>
      <c r="X78" s="70">
        <v>2.5440897583298794</v>
      </c>
      <c r="Y78" s="70">
        <v>3.1940446658982693</v>
      </c>
      <c r="Z78" s="70">
        <v>2.924811756318835</v>
      </c>
      <c r="AA78" s="70">
        <v>2.9872758270956536</v>
      </c>
      <c r="AB78" s="70">
        <v>3.0266558118640914</v>
      </c>
      <c r="AC78" s="70">
        <v>2.682990273734854</v>
      </c>
      <c r="AD78" s="70">
        <v>3.0936493482301444</v>
      </c>
      <c r="AE78" s="70">
        <v>2.7314875959158997</v>
      </c>
      <c r="AF78" s="70">
        <v>3.0642247652456263</v>
      </c>
      <c r="AG78" s="70">
        <v>3.4335299519614955</v>
      </c>
      <c r="AH78" s="70">
        <v>3.182380671781149</v>
      </c>
      <c r="AI78" s="70">
        <v>2.8581320741315963</v>
      </c>
      <c r="AJ78" s="70">
        <v>2.7533656816332868</v>
      </c>
      <c r="AK78" s="70">
        <v>2.8401469498454754</v>
      </c>
      <c r="AL78" s="70">
        <v>2.710138911457909</v>
      </c>
      <c r="AM78" s="70">
        <v>2.858888310953117</v>
      </c>
      <c r="AN78" s="70">
        <v>2.8117980887598755</v>
      </c>
      <c r="AO78" s="70">
        <v>2.86341131973597</v>
      </c>
      <c r="AP78" s="70">
        <v>4.068864587108231</v>
      </c>
      <c r="AQ78" s="70">
        <v>3.1966893197312944</v>
      </c>
      <c r="AR78" s="70">
        <v>2.2775054475258605</v>
      </c>
      <c r="AS78" s="70">
        <v>2.221258024176727</v>
      </c>
      <c r="AT78" s="70">
        <v>2.3263536075352715</v>
      </c>
      <c r="AU78" s="70">
        <v>2.3046046416459167</v>
      </c>
      <c r="AV78" s="70">
        <v>2.470062544388141</v>
      </c>
      <c r="AW78" s="70">
        <v>2.242375811243518</v>
      </c>
      <c r="AX78" s="70">
        <v>1.2603813432228241</v>
      </c>
      <c r="AY78" s="70">
        <v>2.17568250044894</v>
      </c>
    </row>
    <row r="79" spans="1:51" s="93" customFormat="1" ht="15" customHeight="1" outlineLevel="1">
      <c r="A79" s="109" t="s">
        <v>34</v>
      </c>
      <c r="B79" s="55"/>
      <c r="C79" s="70"/>
      <c r="D79" s="70"/>
      <c r="E79" s="70"/>
      <c r="F79" s="70"/>
      <c r="G79" s="70"/>
      <c r="H79" s="70"/>
      <c r="I79" s="70"/>
      <c r="J79" s="70"/>
      <c r="K79" s="70"/>
      <c r="L79" s="70"/>
      <c r="M79" s="70"/>
      <c r="N79" s="70"/>
      <c r="O79" s="70"/>
      <c r="P79" s="70"/>
      <c r="Q79" s="70"/>
      <c r="R79" s="70"/>
      <c r="S79" s="70">
        <v>3.3570131076522514</v>
      </c>
      <c r="T79" s="70">
        <v>3.2602086414244247</v>
      </c>
      <c r="U79" s="70">
        <v>3.213652808697565</v>
      </c>
      <c r="V79" s="70">
        <v>3.404312710278433</v>
      </c>
      <c r="W79" s="70">
        <v>3.5696816133489535</v>
      </c>
      <c r="X79" s="70">
        <v>3.6624853297215623</v>
      </c>
      <c r="Y79" s="70">
        <v>3.859352876156542</v>
      </c>
      <c r="Z79" s="70">
        <v>3.8388578749759192</v>
      </c>
      <c r="AA79" s="70">
        <v>3.7336518582963634</v>
      </c>
      <c r="AB79" s="70">
        <v>3.769287694259391</v>
      </c>
      <c r="AC79" s="70">
        <v>3.8082384764742385</v>
      </c>
      <c r="AD79" s="70">
        <v>3.5821463735049157</v>
      </c>
      <c r="AE79" s="70">
        <v>3.698621232020502</v>
      </c>
      <c r="AF79" s="70">
        <v>3.6551661693535404</v>
      </c>
      <c r="AG79" s="70">
        <v>3.8516655096564776</v>
      </c>
      <c r="AH79" s="70">
        <v>3.5714483272678117</v>
      </c>
      <c r="AI79" s="70">
        <v>3.4809858793778448</v>
      </c>
      <c r="AJ79" s="70">
        <v>3.392290787701737</v>
      </c>
      <c r="AK79" s="70">
        <v>3.105985320138458</v>
      </c>
      <c r="AL79" s="70">
        <v>2.549926719912971</v>
      </c>
      <c r="AM79" s="70">
        <v>2.702375212581779</v>
      </c>
      <c r="AN79" s="70">
        <v>2.7593193165647367</v>
      </c>
      <c r="AO79" s="70">
        <v>2.664577065153511</v>
      </c>
      <c r="AP79" s="70">
        <v>2.861735532831776</v>
      </c>
      <c r="AQ79" s="70">
        <v>3.287181100428766</v>
      </c>
      <c r="AR79" s="70">
        <v>2.8929920291571354</v>
      </c>
      <c r="AS79" s="70">
        <v>2.7369864538808577</v>
      </c>
      <c r="AT79" s="70">
        <v>3.3349211252094446</v>
      </c>
      <c r="AU79" s="70">
        <v>3.3642234699066282</v>
      </c>
      <c r="AV79" s="70">
        <v>3.4083804083113205</v>
      </c>
      <c r="AW79" s="70">
        <v>2.0111400450626036</v>
      </c>
      <c r="AX79" s="70">
        <v>2.970199185947905</v>
      </c>
      <c r="AY79" s="70">
        <v>3.114463733952856</v>
      </c>
    </row>
    <row r="80" spans="1:51" s="102" customFormat="1" ht="15" customHeight="1" outlineLevel="1">
      <c r="A80" s="108" t="s">
        <v>1</v>
      </c>
      <c r="B80" s="78"/>
      <c r="C80" s="64"/>
      <c r="D80" s="64"/>
      <c r="E80" s="64"/>
      <c r="F80" s="64"/>
      <c r="G80" s="64"/>
      <c r="H80" s="64"/>
      <c r="I80" s="64"/>
      <c r="J80" s="64"/>
      <c r="K80" s="64"/>
      <c r="L80" s="64"/>
      <c r="M80" s="64"/>
      <c r="N80" s="64"/>
      <c r="O80" s="64"/>
      <c r="P80" s="64"/>
      <c r="Q80" s="64"/>
      <c r="R80" s="64"/>
      <c r="S80" s="64">
        <v>4.227900306442712</v>
      </c>
      <c r="T80" s="64">
        <v>4.239920649113026</v>
      </c>
      <c r="U80" s="64">
        <v>4.214078712299106</v>
      </c>
      <c r="V80" s="64">
        <v>4.385701028324485</v>
      </c>
      <c r="W80" s="64">
        <v>4.6827540933746326</v>
      </c>
      <c r="X80" s="64">
        <v>4.828340577486788</v>
      </c>
      <c r="Y80" s="64">
        <v>5.1041760472000295</v>
      </c>
      <c r="Z80" s="64">
        <v>5.292437939647416</v>
      </c>
      <c r="AA80" s="64">
        <v>5.577098367386669</v>
      </c>
      <c r="AB80" s="64">
        <v>5.755632448392469</v>
      </c>
      <c r="AC80" s="64">
        <v>6.0010220261882425</v>
      </c>
      <c r="AD80" s="64">
        <v>5.996933876209513</v>
      </c>
      <c r="AE80" s="64">
        <v>6.128812781682857</v>
      </c>
      <c r="AF80" s="64">
        <v>6.532294750121016</v>
      </c>
      <c r="AG80" s="64">
        <v>7.333370327119084</v>
      </c>
      <c r="AH80" s="64">
        <v>7.51119783342917</v>
      </c>
      <c r="AI80" s="64">
        <v>6.882325581925288</v>
      </c>
      <c r="AJ80" s="64">
        <v>6.016080063503608</v>
      </c>
      <c r="AK80" s="64">
        <v>6.15299296127474</v>
      </c>
      <c r="AL80" s="64">
        <v>7.142948442867779</v>
      </c>
      <c r="AM80" s="64">
        <v>6.513950948400334</v>
      </c>
      <c r="AN80" s="64">
        <v>5.3912250871083085</v>
      </c>
      <c r="AO80" s="64">
        <v>7.307368204673311</v>
      </c>
      <c r="AP80" s="64">
        <v>7.034897010691668</v>
      </c>
      <c r="AQ80" s="64">
        <v>8.056680960368862</v>
      </c>
      <c r="AR80" s="64">
        <v>8.382583901063425</v>
      </c>
      <c r="AS80" s="64">
        <v>7.350635787942859</v>
      </c>
      <c r="AT80" s="64">
        <v>7.306785570012722</v>
      </c>
      <c r="AU80" s="64">
        <v>7.771312304178735</v>
      </c>
      <c r="AV80" s="64">
        <v>7.579682946420686</v>
      </c>
      <c r="AW80" s="64">
        <v>7.016536061752527</v>
      </c>
      <c r="AX80" s="64">
        <v>6.828939867311249</v>
      </c>
      <c r="AY80" s="64">
        <v>6.634992409485339</v>
      </c>
    </row>
    <row r="81" spans="1:51" s="102" customFormat="1" ht="14.25" outlineLevel="1">
      <c r="A81" s="108" t="s">
        <v>0</v>
      </c>
      <c r="B81" s="78"/>
      <c r="C81" s="64"/>
      <c r="D81" s="64"/>
      <c r="E81" s="64"/>
      <c r="F81" s="64"/>
      <c r="G81" s="64"/>
      <c r="H81" s="64"/>
      <c r="I81" s="64"/>
      <c r="J81" s="64"/>
      <c r="K81" s="64"/>
      <c r="L81" s="64"/>
      <c r="M81" s="64"/>
      <c r="N81" s="64"/>
      <c r="O81" s="64"/>
      <c r="P81" s="64"/>
      <c r="Q81" s="64"/>
      <c r="R81" s="64"/>
      <c r="S81" s="64">
        <v>3.361516771740259</v>
      </c>
      <c r="T81" s="64">
        <v>3.678418378258019</v>
      </c>
      <c r="U81" s="64">
        <v>4.053841817986619</v>
      </c>
      <c r="V81" s="64">
        <v>4.071620853906055</v>
      </c>
      <c r="W81" s="64">
        <v>4.264180807222601</v>
      </c>
      <c r="X81" s="64">
        <v>4.133244969853335</v>
      </c>
      <c r="Y81" s="64">
        <v>4.4427121233200095</v>
      </c>
      <c r="Z81" s="64">
        <v>4.738971493788134</v>
      </c>
      <c r="AA81" s="64">
        <v>4.980964810424076</v>
      </c>
      <c r="AB81" s="64">
        <v>5.26309126878755</v>
      </c>
      <c r="AC81" s="64">
        <v>6.890549913871912</v>
      </c>
      <c r="AD81" s="64">
        <v>6.584931895172867</v>
      </c>
      <c r="AE81" s="64">
        <v>6.200116380891918</v>
      </c>
      <c r="AF81" s="64">
        <v>6.362665252332804</v>
      </c>
      <c r="AG81" s="64">
        <v>6.793357525941927</v>
      </c>
      <c r="AH81" s="64">
        <v>6.378760132500494</v>
      </c>
      <c r="AI81" s="64">
        <v>6.392659338777177</v>
      </c>
      <c r="AJ81" s="64">
        <v>5.183292682548421</v>
      </c>
      <c r="AK81" s="64">
        <v>5.15650762996981</v>
      </c>
      <c r="AL81" s="64">
        <v>6.222479655517834</v>
      </c>
      <c r="AM81" s="64">
        <v>5.701601564385806</v>
      </c>
      <c r="AN81" s="64">
        <v>5.360183415263084</v>
      </c>
      <c r="AO81" s="64">
        <v>5.828945949070523</v>
      </c>
      <c r="AP81" s="64">
        <v>5.596978682339967</v>
      </c>
      <c r="AQ81" s="64">
        <v>5.988877518824668</v>
      </c>
      <c r="AR81" s="64">
        <v>6.395195317853772</v>
      </c>
      <c r="AS81" s="64">
        <v>5.83329619189065</v>
      </c>
      <c r="AT81" s="64">
        <v>6.1839666486335965</v>
      </c>
      <c r="AU81" s="64">
        <v>6.130616042137144</v>
      </c>
      <c r="AV81" s="64">
        <v>6.088410375549337</v>
      </c>
      <c r="AW81" s="64">
        <v>6.412397953967223</v>
      </c>
      <c r="AX81" s="64">
        <v>6.406175890116186</v>
      </c>
      <c r="AY81" s="64">
        <v>6.048748672474396</v>
      </c>
    </row>
    <row r="82" spans="1:51" s="102" customFormat="1" ht="14.25" customHeight="1" outlineLevel="1">
      <c r="A82" s="108" t="s">
        <v>7</v>
      </c>
      <c r="B82" s="78"/>
      <c r="C82" s="64"/>
      <c r="D82" s="64"/>
      <c r="E82" s="64"/>
      <c r="F82" s="64"/>
      <c r="G82" s="64"/>
      <c r="H82" s="64"/>
      <c r="I82" s="64"/>
      <c r="J82" s="64"/>
      <c r="K82" s="64"/>
      <c r="L82" s="64"/>
      <c r="M82" s="64"/>
      <c r="N82" s="64"/>
      <c r="O82" s="64"/>
      <c r="P82" s="64"/>
      <c r="Q82" s="64"/>
      <c r="R82" s="64"/>
      <c r="S82" s="64">
        <v>2.5509792225405716</v>
      </c>
      <c r="T82" s="64">
        <v>2.599402634171188</v>
      </c>
      <c r="U82" s="64">
        <v>2.3268900631253744</v>
      </c>
      <c r="V82" s="64">
        <v>2.1397887270123306</v>
      </c>
      <c r="W82" s="64">
        <v>1.7263813687519338</v>
      </c>
      <c r="X82" s="64">
        <v>1.3205225846657576</v>
      </c>
      <c r="Y82" s="64">
        <v>1.0048198762531402</v>
      </c>
      <c r="Z82" s="64">
        <v>0.7227481237248015</v>
      </c>
      <c r="AA82" s="64">
        <v>0.4933379067450653</v>
      </c>
      <c r="AB82" s="64">
        <v>0.17696285714594914</v>
      </c>
      <c r="AC82" s="64">
        <v>0.01647201592829208</v>
      </c>
      <c r="AD82" s="64">
        <v>0.020270722798961742</v>
      </c>
      <c r="AE82" s="64">
        <v>0.024808598532275586</v>
      </c>
      <c r="AF82" s="64">
        <v>0.024478853033194272</v>
      </c>
      <c r="AG82" s="64">
        <v>0.02329719552030337</v>
      </c>
      <c r="AH82" s="64">
        <v>0.02093539064430615</v>
      </c>
      <c r="AI82" s="64">
        <v>0.020713019720994742</v>
      </c>
      <c r="AJ82" s="64">
        <v>0.026470770884665804</v>
      </c>
      <c r="AK82" s="64">
        <v>0.03036694063162837</v>
      </c>
      <c r="AL82" s="64">
        <v>0.0359873681956389</v>
      </c>
      <c r="AM82" s="64">
        <v>0.03257332825962957</v>
      </c>
      <c r="AN82" s="64">
        <v>0.04956893906610831</v>
      </c>
      <c r="AO82" s="64">
        <v>0.03240698822921189</v>
      </c>
      <c r="AP82" s="64">
        <v>0.025645937272843766</v>
      </c>
      <c r="AQ82" s="64">
        <v>0.0196126202526662</v>
      </c>
      <c r="AR82" s="64">
        <v>0.01921166065890678</v>
      </c>
      <c r="AS82" s="64">
        <v>0.012151838732970687</v>
      </c>
      <c r="AT82" s="64">
        <v>0.008210458894504247</v>
      </c>
      <c r="AU82" s="64">
        <v>0</v>
      </c>
      <c r="AV82" s="64">
        <v>0</v>
      </c>
      <c r="AW82" s="64">
        <v>0</v>
      </c>
      <c r="AX82" s="64">
        <v>0</v>
      </c>
      <c r="AY82" s="64">
        <v>0</v>
      </c>
    </row>
    <row r="83" ht="14.25">
      <c r="AO83" s="69"/>
    </row>
    <row r="84" spans="1:41" ht="14.25">
      <c r="A84" s="73" t="s">
        <v>68</v>
      </c>
      <c r="B84" s="74"/>
      <c r="S84" s="72"/>
      <c r="AO84" s="69"/>
    </row>
    <row r="85" spans="1:41" ht="16.5">
      <c r="A85" s="82" t="s">
        <v>79</v>
      </c>
      <c r="B85" s="83"/>
      <c r="AO85" s="69"/>
    </row>
    <row r="86" spans="1:41" ht="16.5">
      <c r="A86" s="84" t="s">
        <v>87</v>
      </c>
      <c r="B86" s="83"/>
      <c r="C86" s="88"/>
      <c r="D86" s="88"/>
      <c r="E86" s="88"/>
      <c r="F86" s="88"/>
      <c r="G86" s="88"/>
      <c r="H86" s="88"/>
      <c r="I86" s="88"/>
      <c r="J86" s="88"/>
      <c r="K86" s="88"/>
      <c r="L86" s="88"/>
      <c r="M86" s="88"/>
      <c r="N86" s="88"/>
      <c r="O86" s="88"/>
      <c r="P86" s="88"/>
      <c r="Q86" s="88"/>
      <c r="R86" s="88"/>
      <c r="S86" s="88"/>
      <c r="T86" s="88"/>
      <c r="U86" s="88"/>
      <c r="V86" s="88"/>
      <c r="W86" s="88"/>
      <c r="X86" s="88"/>
      <c r="Y86" s="88"/>
      <c r="AO86" s="69"/>
    </row>
    <row r="87" spans="1:2" ht="16.5">
      <c r="A87" s="84" t="s">
        <v>88</v>
      </c>
      <c r="B87" s="55"/>
    </row>
    <row r="88" ht="16.5">
      <c r="A88" s="84" t="s">
        <v>114</v>
      </c>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8000860214233"/>
  </sheetPr>
  <dimension ref="A1:GR50"/>
  <sheetViews>
    <sheetView zoomScale="85" zoomScaleNormal="85" workbookViewId="0" topLeftCell="A1">
      <pane xSplit="2" topLeftCell="FV1" activePane="topRight" state="frozen"/>
      <selection pane="topRight" activeCell="GR10" sqref="GR10"/>
    </sheetView>
  </sheetViews>
  <sheetFormatPr defaultColWidth="8.625" defaultRowHeight="14.25" outlineLevelRow="1"/>
  <cols>
    <col min="1" max="1" width="44.25390625" style="56" bestFit="1" customWidth="1"/>
    <col min="2" max="2" width="7.125" style="114" bestFit="1" customWidth="1"/>
    <col min="3" max="39" width="8.625" style="69" customWidth="1"/>
    <col min="40" max="176" width="8.625" style="32" customWidth="1"/>
    <col min="177" max="183" width="8.75390625" style="32" customWidth="1"/>
    <col min="184" max="184" width="8.625" style="32" customWidth="1"/>
    <col min="185" max="192" width="8.75390625" style="32" customWidth="1"/>
    <col min="193" max="193" width="8.625" style="32" customWidth="1"/>
    <col min="194" max="194" width="8.75390625" style="32" customWidth="1"/>
    <col min="195" max="195" width="8.625" style="32" customWidth="1"/>
    <col min="196" max="196" width="8.75390625" style="32" customWidth="1"/>
    <col min="197" max="197" width="8.625" style="32" customWidth="1"/>
    <col min="198" max="198" width="8.75390625" style="32" customWidth="1"/>
    <col min="199" max="16384" width="8.625" style="32" customWidth="1"/>
  </cols>
  <sheetData>
    <row r="1" spans="1:39" ht="15">
      <c r="A1" s="54"/>
      <c r="B1" s="11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row>
    <row r="2" spans="3:39" ht="14.25">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row>
    <row r="3" spans="3:39" ht="14.25">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3:39" ht="14.25">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pans="3:39" ht="15">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3:39" ht="14.25">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ht="21" customHeight="1">
      <c r="A7" s="58" t="s">
        <v>45</v>
      </c>
      <c r="B7" s="115"/>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ht="14.25">
      <c r="A8" s="104" t="s">
        <v>47</v>
      </c>
      <c r="B8" s="116" t="s">
        <v>68</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199" ht="14.25" customHeight="1">
      <c r="A9" s="62" t="s">
        <v>46</v>
      </c>
      <c r="B9" s="117"/>
      <c r="C9" s="33">
        <v>27089</v>
      </c>
      <c r="D9" s="33">
        <v>27181</v>
      </c>
      <c r="E9" s="33">
        <v>27273</v>
      </c>
      <c r="F9" s="33">
        <v>27364</v>
      </c>
      <c r="G9" s="33">
        <v>27454</v>
      </c>
      <c r="H9" s="33">
        <v>27546</v>
      </c>
      <c r="I9" s="33">
        <v>27638</v>
      </c>
      <c r="J9" s="33">
        <v>27729</v>
      </c>
      <c r="K9" s="33">
        <v>27820</v>
      </c>
      <c r="L9" s="33">
        <v>27912</v>
      </c>
      <c r="M9" s="33">
        <v>28004</v>
      </c>
      <c r="N9" s="33">
        <v>28095</v>
      </c>
      <c r="O9" s="33">
        <v>28185</v>
      </c>
      <c r="P9" s="33">
        <v>28277</v>
      </c>
      <c r="Q9" s="33">
        <v>28369</v>
      </c>
      <c r="R9" s="33">
        <v>28460</v>
      </c>
      <c r="S9" s="33">
        <v>28550</v>
      </c>
      <c r="T9" s="33">
        <v>28642</v>
      </c>
      <c r="U9" s="33">
        <v>28734</v>
      </c>
      <c r="V9" s="33">
        <v>28825</v>
      </c>
      <c r="W9" s="33">
        <v>28915</v>
      </c>
      <c r="X9" s="33">
        <v>29007</v>
      </c>
      <c r="Y9" s="33">
        <v>29099</v>
      </c>
      <c r="Z9" s="33">
        <v>29190</v>
      </c>
      <c r="AA9" s="33">
        <v>29281</v>
      </c>
      <c r="AB9" s="33">
        <v>29373</v>
      </c>
      <c r="AC9" s="33">
        <v>29465</v>
      </c>
      <c r="AD9" s="33">
        <v>29556</v>
      </c>
      <c r="AE9" s="33">
        <v>29646</v>
      </c>
      <c r="AF9" s="33">
        <v>29738</v>
      </c>
      <c r="AG9" s="33">
        <v>29830</v>
      </c>
      <c r="AH9" s="33">
        <v>29921</v>
      </c>
      <c r="AI9" s="33">
        <v>30011</v>
      </c>
      <c r="AJ9" s="33">
        <v>30103</v>
      </c>
      <c r="AK9" s="33">
        <v>30195</v>
      </c>
      <c r="AL9" s="33">
        <v>30286</v>
      </c>
      <c r="AM9" s="33">
        <v>30376</v>
      </c>
      <c r="AN9" s="33">
        <v>30468</v>
      </c>
      <c r="AO9" s="33">
        <v>30560</v>
      </c>
      <c r="AP9" s="33">
        <v>30651</v>
      </c>
      <c r="AQ9" s="33">
        <v>30742</v>
      </c>
      <c r="AR9" s="33">
        <v>30834</v>
      </c>
      <c r="AS9" s="33">
        <v>30926</v>
      </c>
      <c r="AT9" s="33">
        <v>31017</v>
      </c>
      <c r="AU9" s="33">
        <v>31107</v>
      </c>
      <c r="AV9" s="33">
        <v>31199</v>
      </c>
      <c r="AW9" s="33">
        <v>31291</v>
      </c>
      <c r="AX9" s="33">
        <v>31382</v>
      </c>
      <c r="AY9" s="33">
        <v>31472</v>
      </c>
      <c r="AZ9" s="33">
        <v>31564</v>
      </c>
      <c r="BA9" s="33">
        <v>31656</v>
      </c>
      <c r="BB9" s="33">
        <v>31747</v>
      </c>
      <c r="BC9" s="33">
        <v>31837</v>
      </c>
      <c r="BD9" s="33">
        <v>31929</v>
      </c>
      <c r="BE9" s="33">
        <v>32021</v>
      </c>
      <c r="BF9" s="33">
        <v>32112</v>
      </c>
      <c r="BG9" s="33">
        <v>32203</v>
      </c>
      <c r="BH9" s="33">
        <v>32295</v>
      </c>
      <c r="BI9" s="33">
        <v>32387</v>
      </c>
      <c r="BJ9" s="33">
        <v>32478</v>
      </c>
      <c r="BK9" s="33">
        <v>32568</v>
      </c>
      <c r="BL9" s="33">
        <v>32660</v>
      </c>
      <c r="BM9" s="33">
        <v>32752</v>
      </c>
      <c r="BN9" s="33">
        <v>32843</v>
      </c>
      <c r="BO9" s="33">
        <v>32933</v>
      </c>
      <c r="BP9" s="33">
        <v>33025</v>
      </c>
      <c r="BQ9" s="33">
        <v>33117</v>
      </c>
      <c r="BR9" s="33">
        <v>33208</v>
      </c>
      <c r="BS9" s="33">
        <v>33298</v>
      </c>
      <c r="BT9" s="33">
        <v>33390</v>
      </c>
      <c r="BU9" s="33">
        <v>33482</v>
      </c>
      <c r="BV9" s="33">
        <v>33573</v>
      </c>
      <c r="BW9" s="33">
        <v>33664</v>
      </c>
      <c r="BX9" s="33">
        <v>33756</v>
      </c>
      <c r="BY9" s="33">
        <v>33848</v>
      </c>
      <c r="BZ9" s="33">
        <v>33939</v>
      </c>
      <c r="CA9" s="33">
        <v>34029</v>
      </c>
      <c r="CB9" s="33">
        <v>34121</v>
      </c>
      <c r="CC9" s="33">
        <v>34213</v>
      </c>
      <c r="CD9" s="33">
        <v>34304</v>
      </c>
      <c r="CE9" s="33">
        <v>34394</v>
      </c>
      <c r="CF9" s="33">
        <v>34486</v>
      </c>
      <c r="CG9" s="33">
        <v>34578</v>
      </c>
      <c r="CH9" s="33">
        <v>34669</v>
      </c>
      <c r="CI9" s="33">
        <v>34759</v>
      </c>
      <c r="CJ9" s="33">
        <v>34851</v>
      </c>
      <c r="CK9" s="33">
        <v>34943</v>
      </c>
      <c r="CL9" s="33">
        <v>35034</v>
      </c>
      <c r="CM9" s="33">
        <v>35125</v>
      </c>
      <c r="CN9" s="33">
        <v>35217</v>
      </c>
      <c r="CO9" s="33">
        <v>35309</v>
      </c>
      <c r="CP9" s="33">
        <v>35400</v>
      </c>
      <c r="CQ9" s="33">
        <v>35490</v>
      </c>
      <c r="CR9" s="33">
        <v>35582</v>
      </c>
      <c r="CS9" s="33">
        <v>35674</v>
      </c>
      <c r="CT9" s="33">
        <v>35765</v>
      </c>
      <c r="CU9" s="33">
        <v>35855</v>
      </c>
      <c r="CV9" s="33">
        <v>35947</v>
      </c>
      <c r="CW9" s="33">
        <v>36039</v>
      </c>
      <c r="CX9" s="33">
        <v>36130</v>
      </c>
      <c r="CY9" s="33">
        <v>36220</v>
      </c>
      <c r="CZ9" s="33">
        <v>36312</v>
      </c>
      <c r="DA9" s="33">
        <v>36404</v>
      </c>
      <c r="DB9" s="33">
        <v>36495</v>
      </c>
      <c r="DC9" s="33">
        <v>36586</v>
      </c>
      <c r="DD9" s="33">
        <v>36678</v>
      </c>
      <c r="DE9" s="33">
        <v>36770</v>
      </c>
      <c r="DF9" s="33">
        <v>36861</v>
      </c>
      <c r="DG9" s="33">
        <v>36951</v>
      </c>
      <c r="DH9" s="33">
        <v>37043</v>
      </c>
      <c r="DI9" s="33">
        <v>37135</v>
      </c>
      <c r="DJ9" s="33">
        <v>37226</v>
      </c>
      <c r="DK9" s="33">
        <v>37316</v>
      </c>
      <c r="DL9" s="33">
        <v>37408</v>
      </c>
      <c r="DM9" s="33">
        <v>37500</v>
      </c>
      <c r="DN9" s="33">
        <v>37591</v>
      </c>
      <c r="DO9" s="33">
        <v>37681</v>
      </c>
      <c r="DP9" s="33">
        <v>37773</v>
      </c>
      <c r="DQ9" s="33">
        <v>37865</v>
      </c>
      <c r="DR9" s="33">
        <v>37956</v>
      </c>
      <c r="DS9" s="33">
        <v>38047</v>
      </c>
      <c r="DT9" s="33">
        <v>38139</v>
      </c>
      <c r="DU9" s="33">
        <v>38231</v>
      </c>
      <c r="DV9" s="33">
        <v>38322</v>
      </c>
      <c r="DW9" s="33">
        <v>38412</v>
      </c>
      <c r="DX9" s="33">
        <v>38504</v>
      </c>
      <c r="DY9" s="33">
        <v>38596</v>
      </c>
      <c r="DZ9" s="33">
        <v>38687</v>
      </c>
      <c r="EA9" s="33">
        <v>38777</v>
      </c>
      <c r="EB9" s="33">
        <v>38869</v>
      </c>
      <c r="EC9" s="33">
        <v>38961</v>
      </c>
      <c r="ED9" s="33">
        <v>39052</v>
      </c>
      <c r="EE9" s="33">
        <v>39142</v>
      </c>
      <c r="EF9" s="33">
        <v>39234</v>
      </c>
      <c r="EG9" s="33">
        <v>39326</v>
      </c>
      <c r="EH9" s="33">
        <v>39417</v>
      </c>
      <c r="EI9" s="33">
        <v>39508</v>
      </c>
      <c r="EJ9" s="33">
        <v>39600</v>
      </c>
      <c r="EK9" s="33">
        <v>39692</v>
      </c>
      <c r="EL9" s="33">
        <v>39783</v>
      </c>
      <c r="EM9" s="33">
        <v>39873</v>
      </c>
      <c r="EN9" s="33">
        <v>39965</v>
      </c>
      <c r="EO9" s="33">
        <v>40057</v>
      </c>
      <c r="EP9" s="33">
        <v>40148</v>
      </c>
      <c r="EQ9" s="33">
        <v>40238</v>
      </c>
      <c r="ER9" s="33">
        <v>40330</v>
      </c>
      <c r="ES9" s="33">
        <v>40422</v>
      </c>
      <c r="ET9" s="33">
        <v>40513</v>
      </c>
      <c r="EU9" s="33">
        <v>40603</v>
      </c>
      <c r="EV9" s="33">
        <v>40695</v>
      </c>
      <c r="EW9" s="33">
        <v>40787</v>
      </c>
      <c r="EX9" s="33">
        <v>40878</v>
      </c>
      <c r="EY9" s="33">
        <v>40969</v>
      </c>
      <c r="EZ9" s="33">
        <v>41061</v>
      </c>
      <c r="FA9" s="33">
        <v>41153</v>
      </c>
      <c r="FB9" s="33">
        <v>41244</v>
      </c>
      <c r="FC9" s="33">
        <v>41334</v>
      </c>
      <c r="FD9" s="33">
        <v>41426</v>
      </c>
      <c r="FE9" s="33">
        <v>41518</v>
      </c>
      <c r="FF9" s="33">
        <v>41609</v>
      </c>
      <c r="FG9" s="33">
        <v>41699</v>
      </c>
      <c r="FH9" s="33">
        <v>41791</v>
      </c>
      <c r="FI9" s="33">
        <v>41883</v>
      </c>
      <c r="FJ9" s="33">
        <v>41974</v>
      </c>
      <c r="FK9" s="33">
        <v>42064</v>
      </c>
      <c r="FL9" s="33">
        <v>42156</v>
      </c>
      <c r="FM9" s="33">
        <v>42248</v>
      </c>
      <c r="FN9" s="33">
        <v>42339</v>
      </c>
      <c r="FO9" s="33">
        <v>42430</v>
      </c>
      <c r="FP9" s="33">
        <v>42522</v>
      </c>
      <c r="FQ9" s="33">
        <v>42614</v>
      </c>
      <c r="FR9" s="33">
        <v>42705</v>
      </c>
      <c r="FS9" s="33">
        <v>42795</v>
      </c>
      <c r="FT9" s="33">
        <v>42887</v>
      </c>
      <c r="FU9" s="33">
        <v>42979</v>
      </c>
      <c r="FV9" s="33">
        <v>43070</v>
      </c>
      <c r="FW9" s="33">
        <v>43160</v>
      </c>
      <c r="FX9" s="33">
        <v>43252</v>
      </c>
      <c r="FY9" s="33">
        <v>43344</v>
      </c>
      <c r="FZ9" s="33">
        <v>43435</v>
      </c>
      <c r="GA9" s="33">
        <v>43525</v>
      </c>
      <c r="GB9" s="33">
        <v>43617</v>
      </c>
      <c r="GC9" s="33">
        <v>43709</v>
      </c>
      <c r="GD9" s="33">
        <v>43800</v>
      </c>
      <c r="GE9" s="33">
        <v>43891</v>
      </c>
      <c r="GF9" s="33">
        <v>43983</v>
      </c>
      <c r="GG9" s="33">
        <v>44075</v>
      </c>
      <c r="GH9" s="33">
        <v>44166</v>
      </c>
      <c r="GI9" s="33">
        <v>44256</v>
      </c>
      <c r="GJ9" s="33">
        <v>44348</v>
      </c>
      <c r="GK9" s="33">
        <v>44440</v>
      </c>
      <c r="GL9" s="33">
        <v>44531</v>
      </c>
      <c r="GM9" s="33">
        <v>44621</v>
      </c>
      <c r="GN9" s="33">
        <v>44713</v>
      </c>
      <c r="GO9" s="33">
        <v>44805</v>
      </c>
      <c r="GP9" s="33">
        <v>44896</v>
      </c>
      <c r="GQ9" s="33">
        <v>44986</v>
      </c>
    </row>
    <row r="10" spans="1:39" ht="14.25" customHeight="1">
      <c r="A10" s="62"/>
      <c r="B10" s="117"/>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row>
    <row r="11" spans="1:199" s="93" customFormat="1" ht="18" customHeight="1">
      <c r="A11" s="65" t="s">
        <v>84</v>
      </c>
      <c r="B11" s="66">
        <v>1</v>
      </c>
      <c r="C11" s="64">
        <v>2.940336905531921</v>
      </c>
      <c r="D11" s="64">
        <v>3.5603572812043565</v>
      </c>
      <c r="E11" s="64">
        <v>3.434260630815697</v>
      </c>
      <c r="F11" s="64">
        <v>2.9654069213043472</v>
      </c>
      <c r="G11" s="64">
        <v>2.6470329615590544</v>
      </c>
      <c r="H11" s="64">
        <v>3.627355076686211</v>
      </c>
      <c r="I11" s="64">
        <v>4.127587852360491</v>
      </c>
      <c r="J11" s="64">
        <v>4.112384541078788</v>
      </c>
      <c r="K11" s="64">
        <v>5.285803216288833</v>
      </c>
      <c r="L11" s="64">
        <v>15.790081436660426</v>
      </c>
      <c r="M11" s="64">
        <v>10.723571436860516</v>
      </c>
      <c r="N11" s="64">
        <v>12.859711687747504</v>
      </c>
      <c r="O11" s="64">
        <v>14.43794004645657</v>
      </c>
      <c r="P11" s="64">
        <v>19.56078695481408</v>
      </c>
      <c r="Q11" s="64">
        <v>21.06024917066001</v>
      </c>
      <c r="R11" s="64">
        <v>18.272082223410088</v>
      </c>
      <c r="S11" s="64">
        <v>15.287003310722778</v>
      </c>
      <c r="T11" s="64">
        <v>18.865069414045447</v>
      </c>
      <c r="U11" s="64">
        <v>20.780226775397388</v>
      </c>
      <c r="V11" s="64">
        <v>15.000765258128867</v>
      </c>
      <c r="W11" s="64">
        <v>10.900198183067387</v>
      </c>
      <c r="X11" s="64">
        <v>9.485396601051281</v>
      </c>
      <c r="Y11" s="64">
        <v>11.101238152273528</v>
      </c>
      <c r="Z11" s="64">
        <v>6.666392381134891</v>
      </c>
      <c r="AA11" s="64">
        <v>5.442948604557444</v>
      </c>
      <c r="AB11" s="64">
        <v>10.455798102934722</v>
      </c>
      <c r="AC11" s="64">
        <v>10.426577212537058</v>
      </c>
      <c r="AD11" s="64">
        <v>7.382014693747589</v>
      </c>
      <c r="AE11" s="64">
        <v>7.5134752355031775</v>
      </c>
      <c r="AF11" s="64">
        <v>12.405638269403365</v>
      </c>
      <c r="AG11" s="64">
        <v>13.078801153094194</v>
      </c>
      <c r="AH11" s="64">
        <v>9.540541315501866</v>
      </c>
      <c r="AI11" s="64">
        <v>12.413206468793229</v>
      </c>
      <c r="AJ11" s="64">
        <v>19.4747554100134</v>
      </c>
      <c r="AK11" s="64">
        <v>25.956455967017558</v>
      </c>
      <c r="AL11" s="64">
        <v>18.85824924686601</v>
      </c>
      <c r="AM11" s="64">
        <v>17.503210898312677</v>
      </c>
      <c r="AN11" s="64">
        <v>20.092092309654696</v>
      </c>
      <c r="AO11" s="64">
        <v>26.59474807509585</v>
      </c>
      <c r="AP11" s="64">
        <v>17.852019728556712</v>
      </c>
      <c r="AQ11" s="64">
        <v>20.909753852098607</v>
      </c>
      <c r="AR11" s="64">
        <v>27.383327828871863</v>
      </c>
      <c r="AS11" s="64">
        <v>29.93055369099591</v>
      </c>
      <c r="AT11" s="64">
        <v>24.469910952845684</v>
      </c>
      <c r="AU11" s="64">
        <v>23.207975046500707</v>
      </c>
      <c r="AV11" s="64">
        <v>35.46210123044828</v>
      </c>
      <c r="AW11" s="64">
        <v>33.38139402719084</v>
      </c>
      <c r="AX11" s="64">
        <v>36.72720144869576</v>
      </c>
      <c r="AY11" s="64">
        <v>33.53833052876583</v>
      </c>
      <c r="AZ11" s="64">
        <v>44.143376999517486</v>
      </c>
      <c r="BA11" s="64">
        <v>39.68229109767249</v>
      </c>
      <c r="BB11" s="64">
        <v>38.74477844151064</v>
      </c>
      <c r="BC11" s="64">
        <v>38.6979495892336</v>
      </c>
      <c r="BD11" s="64">
        <v>37.72333762978231</v>
      </c>
      <c r="BE11" s="64">
        <v>38.5114699766573</v>
      </c>
      <c r="BF11" s="64">
        <v>36.07887088398299</v>
      </c>
      <c r="BG11" s="64">
        <v>37.19548862018294</v>
      </c>
      <c r="BH11" s="64">
        <v>47.10756192376233</v>
      </c>
      <c r="BI11" s="64">
        <v>43.90949445808258</v>
      </c>
      <c r="BJ11" s="64">
        <v>36.34800443330184</v>
      </c>
      <c r="BK11" s="64">
        <v>34.443757477778014</v>
      </c>
      <c r="BL11" s="64">
        <v>43.450327960558</v>
      </c>
      <c r="BM11" s="64">
        <v>48.262042314709966</v>
      </c>
      <c r="BN11" s="64">
        <v>43.879709633439816</v>
      </c>
      <c r="BO11" s="64">
        <v>38.42101156368783</v>
      </c>
      <c r="BP11" s="64">
        <v>47.731882174595164</v>
      </c>
      <c r="BQ11" s="64">
        <v>43.51033330339661</v>
      </c>
      <c r="BR11" s="64">
        <v>40.67564654698575</v>
      </c>
      <c r="BS11" s="64">
        <v>38.879340279178564</v>
      </c>
      <c r="BT11" s="64">
        <v>53.927900393601355</v>
      </c>
      <c r="BU11" s="64">
        <v>53.89587662028964</v>
      </c>
      <c r="BV11" s="64">
        <v>41.52496921274775</v>
      </c>
      <c r="BW11" s="64">
        <v>38.99549080212462</v>
      </c>
      <c r="BX11" s="64">
        <v>61.53375584898461</v>
      </c>
      <c r="BY11" s="64">
        <v>51.816327552641404</v>
      </c>
      <c r="BZ11" s="64">
        <v>40.92971089523087</v>
      </c>
      <c r="CA11" s="64">
        <v>41.61044160972551</v>
      </c>
      <c r="CB11" s="64">
        <v>51.08927873702064</v>
      </c>
      <c r="CC11" s="64">
        <v>46.172069502507604</v>
      </c>
      <c r="CD11" s="64">
        <v>47.99591402382495</v>
      </c>
      <c r="CE11" s="64">
        <v>41.478534867617924</v>
      </c>
      <c r="CF11" s="64">
        <v>50.99934214132267</v>
      </c>
      <c r="CG11" s="64">
        <v>43.361456419170935</v>
      </c>
      <c r="CH11" s="64">
        <v>38.02872982237166</v>
      </c>
      <c r="CI11" s="64">
        <v>35.5428402020591</v>
      </c>
      <c r="CJ11" s="64">
        <v>39.81130388523988</v>
      </c>
      <c r="CK11" s="64">
        <v>49.827407076486594</v>
      </c>
      <c r="CL11" s="64">
        <v>36.531734131339654</v>
      </c>
      <c r="CM11" s="64">
        <v>38.582249922390844</v>
      </c>
      <c r="CN11" s="64">
        <v>51.70326324381335</v>
      </c>
      <c r="CO11" s="64">
        <v>58.849198864091704</v>
      </c>
      <c r="CP11" s="64">
        <v>40.35836299930061</v>
      </c>
      <c r="CQ11" s="64">
        <v>50.83457822677172</v>
      </c>
      <c r="CR11" s="64">
        <v>58.0674897719924</v>
      </c>
      <c r="CS11" s="64">
        <v>51.345666537215486</v>
      </c>
      <c r="CT11" s="64">
        <v>43.67095416778149</v>
      </c>
      <c r="CU11" s="64">
        <v>33.99558676862284</v>
      </c>
      <c r="CV11" s="64">
        <v>46.93721284822388</v>
      </c>
      <c r="CW11" s="64">
        <v>49.676821837040556</v>
      </c>
      <c r="CX11" s="64">
        <v>50.2442021078191</v>
      </c>
      <c r="CY11" s="64">
        <v>50.26397852208173</v>
      </c>
      <c r="CZ11" s="64">
        <v>47.76730868376218</v>
      </c>
      <c r="DA11" s="64">
        <v>58.115281155783094</v>
      </c>
      <c r="DB11" s="64">
        <v>51.74956235921388</v>
      </c>
      <c r="DC11" s="64">
        <v>51.42786801866522</v>
      </c>
      <c r="DD11" s="64">
        <v>55.48076252411622</v>
      </c>
      <c r="DE11" s="64">
        <v>58.552600741655866</v>
      </c>
      <c r="DF11" s="64">
        <v>53.45090625270638</v>
      </c>
      <c r="DG11" s="64">
        <v>50.19086870541928</v>
      </c>
      <c r="DH11" s="64">
        <v>56.50503077619941</v>
      </c>
      <c r="DI11" s="64">
        <v>62.355767179576105</v>
      </c>
      <c r="DJ11" s="64">
        <v>51.10530124097769</v>
      </c>
      <c r="DK11" s="64">
        <v>46.5026872159136</v>
      </c>
      <c r="DL11" s="64">
        <v>59.528806826425125</v>
      </c>
      <c r="DM11" s="64">
        <v>54.374042724200116</v>
      </c>
      <c r="DN11" s="64">
        <v>47.48164047284513</v>
      </c>
      <c r="DO11" s="64">
        <v>42.58146399161535</v>
      </c>
      <c r="DP11" s="64">
        <v>41.31866887234186</v>
      </c>
      <c r="DQ11" s="64">
        <v>44.70047178091012</v>
      </c>
      <c r="DR11" s="64">
        <v>31.047909743359483</v>
      </c>
      <c r="DS11" s="64">
        <v>34.88030790529106</v>
      </c>
      <c r="DT11" s="64">
        <v>35.512490413499584</v>
      </c>
      <c r="DU11" s="64">
        <v>38.37172238474687</v>
      </c>
      <c r="DV11" s="64">
        <v>36.44470766797338</v>
      </c>
      <c r="DW11" s="64">
        <v>31.60177367382271</v>
      </c>
      <c r="DX11" s="64">
        <v>36.71025055050076</v>
      </c>
      <c r="DY11" s="64">
        <v>40.1372142305384</v>
      </c>
      <c r="DZ11" s="64">
        <v>31.980120093842412</v>
      </c>
      <c r="EA11" s="64">
        <v>33.286249343894355</v>
      </c>
      <c r="EB11" s="64">
        <v>36.38457522135674</v>
      </c>
      <c r="EC11" s="64">
        <v>35.188748541497965</v>
      </c>
      <c r="ED11" s="64">
        <v>30.251393472686967</v>
      </c>
      <c r="EE11" s="64">
        <v>31.52151303050166</v>
      </c>
      <c r="EF11" s="64">
        <v>41.41573083108259</v>
      </c>
      <c r="EG11" s="64">
        <v>42.476005034822904</v>
      </c>
      <c r="EH11" s="64">
        <v>35.191520581399246</v>
      </c>
      <c r="EI11" s="64">
        <v>33.60063267032966</v>
      </c>
      <c r="EJ11" s="64">
        <v>40.43377865566802</v>
      </c>
      <c r="EK11" s="64">
        <v>38.905759893388094</v>
      </c>
      <c r="EL11" s="64">
        <v>34.02898619912141</v>
      </c>
      <c r="EM11" s="64">
        <v>35.18587269812049</v>
      </c>
      <c r="EN11" s="64">
        <v>38.784678136373046</v>
      </c>
      <c r="EO11" s="64">
        <v>39.19683582920265</v>
      </c>
      <c r="EP11" s="64">
        <v>39.518557284873346</v>
      </c>
      <c r="EQ11" s="64">
        <v>38.388042440484895</v>
      </c>
      <c r="ER11" s="64">
        <v>41.14912351965828</v>
      </c>
      <c r="ES11" s="64">
        <v>44.231323460385234</v>
      </c>
      <c r="ET11" s="64">
        <v>39.41720165865841</v>
      </c>
      <c r="EU11" s="64">
        <v>31.876432089584718</v>
      </c>
      <c r="EV11" s="64">
        <v>36.322949520339506</v>
      </c>
      <c r="EW11" s="64">
        <v>42.16745745422319</v>
      </c>
      <c r="EX11" s="64">
        <v>34.49351547997878</v>
      </c>
      <c r="EY11" s="64">
        <v>33.23615332188216</v>
      </c>
      <c r="EZ11" s="64">
        <v>39.733283748205444</v>
      </c>
      <c r="FA11" s="64">
        <v>43.39413421597993</v>
      </c>
      <c r="FB11" s="64">
        <v>36.22792297988629</v>
      </c>
      <c r="FC11" s="64">
        <v>37.30946333337714</v>
      </c>
      <c r="FD11" s="64">
        <v>42.251072341051824</v>
      </c>
      <c r="FE11" s="64">
        <v>42.79102280251713</v>
      </c>
      <c r="FF11" s="64">
        <v>38.00935645138757</v>
      </c>
      <c r="FG11" s="64">
        <v>40.699883373849865</v>
      </c>
      <c r="FH11" s="64">
        <v>45.63555325370945</v>
      </c>
      <c r="FI11" s="64">
        <v>49.09036276349917</v>
      </c>
      <c r="FJ11" s="64">
        <v>43.788862395743664</v>
      </c>
      <c r="FK11" s="64">
        <v>41.98179086071033</v>
      </c>
      <c r="FL11" s="64">
        <v>43.96865119661227</v>
      </c>
      <c r="FM11" s="64">
        <v>45.37118142328762</v>
      </c>
      <c r="FN11" s="64">
        <v>38.469101758353325</v>
      </c>
      <c r="FO11" s="64">
        <v>40.60949224904145</v>
      </c>
      <c r="FP11" s="64">
        <v>45.3964576180175</v>
      </c>
      <c r="FQ11" s="64">
        <v>46.43081110855304</v>
      </c>
      <c r="FR11" s="64">
        <v>40.733849621982785</v>
      </c>
      <c r="FS11" s="64">
        <v>39.2015118118887</v>
      </c>
      <c r="FT11" s="64">
        <v>39.237080278585424</v>
      </c>
      <c r="FU11" s="64">
        <v>47.4834298656772</v>
      </c>
      <c r="FV11" s="64">
        <v>45.176626573738446</v>
      </c>
      <c r="FW11" s="64">
        <v>39.7378537147835</v>
      </c>
      <c r="FX11" s="64">
        <v>34.427075796385694</v>
      </c>
      <c r="FY11" s="64">
        <v>41.59523724355688</v>
      </c>
      <c r="FZ11" s="64">
        <v>35.53230742588964</v>
      </c>
      <c r="GA11" s="64">
        <v>35.9220554292134</v>
      </c>
      <c r="GB11" s="64">
        <v>38.23841199169863</v>
      </c>
      <c r="GC11" s="64">
        <v>43.85774399891236</v>
      </c>
      <c r="GD11" s="64">
        <v>40.36009647931645</v>
      </c>
      <c r="GE11" s="64">
        <v>37.88354531308513</v>
      </c>
      <c r="GF11" s="64">
        <v>40.12774101672092</v>
      </c>
      <c r="GG11" s="64">
        <v>40.44515179044941</v>
      </c>
      <c r="GH11" s="64">
        <v>37.54947670829485</v>
      </c>
      <c r="GI11" s="64">
        <v>33.69353344499292</v>
      </c>
      <c r="GJ11" s="64">
        <v>33.516459827172035</v>
      </c>
      <c r="GK11" s="64">
        <v>33.83669903371037</v>
      </c>
      <c r="GL11" s="64">
        <v>35.161978259392306</v>
      </c>
      <c r="GM11" s="64">
        <v>34.04847234703687</v>
      </c>
      <c r="GN11" s="64">
        <v>30.22161095941933</v>
      </c>
      <c r="GO11" s="64">
        <v>30.514558289864784</v>
      </c>
      <c r="GP11" s="64">
        <v>29.445745327495462</v>
      </c>
      <c r="GQ11" s="64">
        <v>31.732895576386017</v>
      </c>
    </row>
    <row r="12" spans="1:199" s="93" customFormat="1" ht="14.25">
      <c r="A12" s="94"/>
      <c r="B12" s="66"/>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row>
    <row r="13" spans="1:199" s="93" customFormat="1" ht="14.25">
      <c r="A13" s="94" t="s">
        <v>12</v>
      </c>
      <c r="B13" s="66"/>
      <c r="C13" s="64">
        <v>4.0756544275061515</v>
      </c>
      <c r="D13" s="64">
        <v>4.760173212738023</v>
      </c>
      <c r="E13" s="64">
        <v>4.863599669780198</v>
      </c>
      <c r="F13" s="64">
        <v>4.496814694464975</v>
      </c>
      <c r="G13" s="64">
        <v>3.9722940444370454</v>
      </c>
      <c r="H13" s="64">
        <v>5.171452232866359</v>
      </c>
      <c r="I13" s="64">
        <v>5.445937012495915</v>
      </c>
      <c r="J13" s="64">
        <v>5.396655897754363</v>
      </c>
      <c r="K13" s="64">
        <v>6.616735993599332</v>
      </c>
      <c r="L13" s="64">
        <v>18.85050207277436</v>
      </c>
      <c r="M13" s="64">
        <v>12.572935288824384</v>
      </c>
      <c r="N13" s="64">
        <v>15.000401842534542</v>
      </c>
      <c r="O13" s="64">
        <v>16.28800160964325</v>
      </c>
      <c r="P13" s="64">
        <v>22.013398812259144</v>
      </c>
      <c r="Q13" s="64">
        <v>24.01974176606241</v>
      </c>
      <c r="R13" s="64">
        <v>20.52908915935813</v>
      </c>
      <c r="S13" s="64">
        <v>17.179459800570324</v>
      </c>
      <c r="T13" s="64">
        <v>20.73940691484004</v>
      </c>
      <c r="U13" s="64">
        <v>22.59910859209428</v>
      </c>
      <c r="V13" s="64">
        <v>16.2932543525439</v>
      </c>
      <c r="W13" s="64">
        <v>11.948445341997964</v>
      </c>
      <c r="X13" s="64">
        <v>13.484054656187181</v>
      </c>
      <c r="Y13" s="64">
        <v>19.369175281858222</v>
      </c>
      <c r="Z13" s="64">
        <v>8.294647252215611</v>
      </c>
      <c r="AA13" s="64">
        <v>6.693610428759864</v>
      </c>
      <c r="AB13" s="64">
        <v>12.795609488357554</v>
      </c>
      <c r="AC13" s="64">
        <v>14.49168803709338</v>
      </c>
      <c r="AD13" s="64">
        <v>12.151291643333913</v>
      </c>
      <c r="AE13" s="64">
        <v>11.845866581853642</v>
      </c>
      <c r="AF13" s="64">
        <v>17.51352852134427</v>
      </c>
      <c r="AG13" s="64">
        <v>18.313398958007898</v>
      </c>
      <c r="AH13" s="64">
        <v>13.136283270872882</v>
      </c>
      <c r="AI13" s="64">
        <v>17.274984141325074</v>
      </c>
      <c r="AJ13" s="64">
        <v>24.539015152570652</v>
      </c>
      <c r="AK13" s="64">
        <v>33.288034498271486</v>
      </c>
      <c r="AL13" s="64">
        <v>25.538543869714367</v>
      </c>
      <c r="AM13" s="64">
        <v>23.820236149784485</v>
      </c>
      <c r="AN13" s="64">
        <v>25.793707764347683</v>
      </c>
      <c r="AO13" s="64">
        <v>34.107649929979594</v>
      </c>
      <c r="AP13" s="64">
        <v>25.450380801339545</v>
      </c>
      <c r="AQ13" s="64">
        <v>28.524732683197175</v>
      </c>
      <c r="AR13" s="64">
        <v>35.65134956380836</v>
      </c>
      <c r="AS13" s="64">
        <v>35.667430187062024</v>
      </c>
      <c r="AT13" s="64">
        <v>32.532969059137855</v>
      </c>
      <c r="AU13" s="64">
        <v>30.34754277650483</v>
      </c>
      <c r="AV13" s="64">
        <v>44.33057213595873</v>
      </c>
      <c r="AW13" s="64">
        <v>43.591695088890866</v>
      </c>
      <c r="AX13" s="64">
        <v>45.46620131328832</v>
      </c>
      <c r="AY13" s="64">
        <v>40.45196947631454</v>
      </c>
      <c r="AZ13" s="64">
        <v>52.56598928189021</v>
      </c>
      <c r="BA13" s="64">
        <v>47.02908324545615</v>
      </c>
      <c r="BB13" s="64">
        <v>45.973279860371065</v>
      </c>
      <c r="BC13" s="64">
        <v>45.976864836811586</v>
      </c>
      <c r="BD13" s="64">
        <v>44.661592480143256</v>
      </c>
      <c r="BE13" s="64">
        <v>45.92311670242176</v>
      </c>
      <c r="BF13" s="64">
        <v>43.25112107393362</v>
      </c>
      <c r="BG13" s="64">
        <v>44.9051553497703</v>
      </c>
      <c r="BH13" s="64">
        <v>55.744851465945466</v>
      </c>
      <c r="BI13" s="64">
        <v>53.55584655183466</v>
      </c>
      <c r="BJ13" s="64">
        <v>45.368445187257656</v>
      </c>
      <c r="BK13" s="64">
        <v>43.06196997926837</v>
      </c>
      <c r="BL13" s="64">
        <v>53.732446311807436</v>
      </c>
      <c r="BM13" s="64">
        <v>58.32464357079939</v>
      </c>
      <c r="BN13" s="64">
        <v>53.82393875609286</v>
      </c>
      <c r="BO13" s="64">
        <v>46.77612092057049</v>
      </c>
      <c r="BP13" s="64">
        <v>57.792039729898974</v>
      </c>
      <c r="BQ13" s="64">
        <v>53.49018739390202</v>
      </c>
      <c r="BR13" s="64">
        <v>50.07170152602882</v>
      </c>
      <c r="BS13" s="64">
        <v>47.85680308862316</v>
      </c>
      <c r="BT13" s="64">
        <v>62.13204200876717</v>
      </c>
      <c r="BU13" s="64">
        <v>62.00401172242015</v>
      </c>
      <c r="BV13" s="64">
        <v>50.096651360981646</v>
      </c>
      <c r="BW13" s="64">
        <v>47.50881575782703</v>
      </c>
      <c r="BX13" s="64">
        <v>71.27530415971869</v>
      </c>
      <c r="BY13" s="64">
        <v>61.08347606211398</v>
      </c>
      <c r="BZ13" s="64">
        <v>49.640578349906114</v>
      </c>
      <c r="CA13" s="64">
        <v>49.985784203397365</v>
      </c>
      <c r="CB13" s="64">
        <v>59.99596128132444</v>
      </c>
      <c r="CC13" s="64">
        <v>55.262031862645784</v>
      </c>
      <c r="CD13" s="64">
        <v>57.214300463046456</v>
      </c>
      <c r="CE13" s="64">
        <v>50.08451230588476</v>
      </c>
      <c r="CF13" s="64">
        <v>61.94185296995474</v>
      </c>
      <c r="CG13" s="64">
        <v>53.88003498625249</v>
      </c>
      <c r="CH13" s="64">
        <v>47.88147082026368</v>
      </c>
      <c r="CI13" s="64">
        <v>43.55835535416175</v>
      </c>
      <c r="CJ13" s="64">
        <v>46.98164880097754</v>
      </c>
      <c r="CK13" s="64">
        <v>57.1910617643984</v>
      </c>
      <c r="CL13" s="64">
        <v>43.67101629896738</v>
      </c>
      <c r="CM13" s="64">
        <v>46.88952670294929</v>
      </c>
      <c r="CN13" s="64">
        <v>61.75571843704706</v>
      </c>
      <c r="CO13" s="64">
        <v>70.18523473265724</v>
      </c>
      <c r="CP13" s="64">
        <v>51.488466225451454</v>
      </c>
      <c r="CQ13" s="64">
        <v>59.6642995203096</v>
      </c>
      <c r="CR13" s="64">
        <v>66.87354600792936</v>
      </c>
      <c r="CS13" s="64">
        <v>61.15376731915686</v>
      </c>
      <c r="CT13" s="64">
        <v>52.48323394149692</v>
      </c>
      <c r="CU13" s="64">
        <v>42.15256037066063</v>
      </c>
      <c r="CV13" s="64">
        <v>56.42730449627843</v>
      </c>
      <c r="CW13" s="64">
        <v>59.6063269099338</v>
      </c>
      <c r="CX13" s="64">
        <v>59.258576506971785</v>
      </c>
      <c r="CY13" s="64">
        <v>58.35568912887337</v>
      </c>
      <c r="CZ13" s="64">
        <v>55.91166499933307</v>
      </c>
      <c r="DA13" s="64">
        <v>67.42159933847529</v>
      </c>
      <c r="DB13" s="64">
        <v>58.1832785663513</v>
      </c>
      <c r="DC13" s="64">
        <v>56.98657267945164</v>
      </c>
      <c r="DD13" s="64">
        <v>60.28969834202214</v>
      </c>
      <c r="DE13" s="64">
        <v>63.713140874132954</v>
      </c>
      <c r="DF13" s="64">
        <v>59.51536063516806</v>
      </c>
      <c r="DG13" s="64">
        <v>55.58257929321236</v>
      </c>
      <c r="DH13" s="64">
        <v>61.80270264136623</v>
      </c>
      <c r="DI13" s="64">
        <v>67.56388942766365</v>
      </c>
      <c r="DJ13" s="64">
        <v>55.13161838559163</v>
      </c>
      <c r="DK13" s="64">
        <v>50.183134275002665</v>
      </c>
      <c r="DL13" s="64">
        <v>63.894348057064406</v>
      </c>
      <c r="DM13" s="64">
        <v>58.52636839220227</v>
      </c>
      <c r="DN13" s="64">
        <v>50.98280470877115</v>
      </c>
      <c r="DO13" s="64">
        <v>45.54423533661228</v>
      </c>
      <c r="DP13" s="64">
        <v>44.64334096734796</v>
      </c>
      <c r="DQ13" s="64">
        <v>48.30245060435915</v>
      </c>
      <c r="DR13" s="64">
        <v>33.86417682303806</v>
      </c>
      <c r="DS13" s="64">
        <v>37.83971783543959</v>
      </c>
      <c r="DT13" s="64">
        <v>38.61120182046463</v>
      </c>
      <c r="DU13" s="64">
        <v>42.10375384608382</v>
      </c>
      <c r="DV13" s="64">
        <v>39.80766236442562</v>
      </c>
      <c r="DW13" s="64">
        <v>34.76692793036293</v>
      </c>
      <c r="DX13" s="64">
        <v>40.458952635741106</v>
      </c>
      <c r="DY13" s="64">
        <v>43.65675455233996</v>
      </c>
      <c r="DZ13" s="64">
        <v>35.325858551894534</v>
      </c>
      <c r="EA13" s="64">
        <v>37.112129965998314</v>
      </c>
      <c r="EB13" s="64">
        <v>39.83067304281113</v>
      </c>
      <c r="EC13" s="64">
        <v>38.48124567039148</v>
      </c>
      <c r="ED13" s="64">
        <v>33.1134631368668</v>
      </c>
      <c r="EE13" s="64">
        <v>34.11705139741239</v>
      </c>
      <c r="EF13" s="64">
        <v>44.72449016617705</v>
      </c>
      <c r="EG13" s="64">
        <v>46.8499832466624</v>
      </c>
      <c r="EH13" s="64">
        <v>39.39736436727989</v>
      </c>
      <c r="EI13" s="64">
        <v>38.0094294971713</v>
      </c>
      <c r="EJ13" s="64">
        <v>45.08207820996795</v>
      </c>
      <c r="EK13" s="64">
        <v>43.064689186322006</v>
      </c>
      <c r="EL13" s="64">
        <v>37.496897559620884</v>
      </c>
      <c r="EM13" s="64">
        <v>38.934517457515376</v>
      </c>
      <c r="EN13" s="64">
        <v>43.093285233910144</v>
      </c>
      <c r="EO13" s="64">
        <v>44.9286997510046</v>
      </c>
      <c r="EP13" s="64">
        <v>46.03997168942515</v>
      </c>
      <c r="EQ13" s="64">
        <v>43.63162778857181</v>
      </c>
      <c r="ER13" s="64">
        <v>46.52360195757755</v>
      </c>
      <c r="ES13" s="64">
        <v>50.012778060331414</v>
      </c>
      <c r="ET13" s="64">
        <v>45.09413027642953</v>
      </c>
      <c r="EU13" s="64">
        <v>36.84228271085721</v>
      </c>
      <c r="EV13" s="64">
        <v>41.622004751539315</v>
      </c>
      <c r="EW13" s="64">
        <v>49.032063662973734</v>
      </c>
      <c r="EX13" s="64">
        <v>40.594380702736224</v>
      </c>
      <c r="EY13" s="64">
        <v>39.319564250134015</v>
      </c>
      <c r="EZ13" s="64">
        <v>46.21730608685749</v>
      </c>
      <c r="FA13" s="64">
        <v>48.80784414225601</v>
      </c>
      <c r="FB13" s="64">
        <v>40.64903902937623</v>
      </c>
      <c r="FC13" s="64">
        <v>42.48995121182671</v>
      </c>
      <c r="FD13" s="64">
        <v>50.009694091208324</v>
      </c>
      <c r="FE13" s="64">
        <v>49.256830290691134</v>
      </c>
      <c r="FF13" s="64">
        <v>43.55379611898774</v>
      </c>
      <c r="FG13" s="64">
        <v>48.6396704524912</v>
      </c>
      <c r="FH13" s="64">
        <v>54.494456534033795</v>
      </c>
      <c r="FI13" s="64">
        <v>58.36631979736297</v>
      </c>
      <c r="FJ13" s="64">
        <v>50.553534921183974</v>
      </c>
      <c r="FK13" s="64">
        <v>48.4089656389038</v>
      </c>
      <c r="FL13" s="64">
        <v>52.5106575871756</v>
      </c>
      <c r="FM13" s="64">
        <v>54.55362903768966</v>
      </c>
      <c r="FN13" s="64">
        <v>46.232863409707434</v>
      </c>
      <c r="FO13" s="64">
        <v>47.04831619306157</v>
      </c>
      <c r="FP13" s="64">
        <v>52.3444005228393</v>
      </c>
      <c r="FQ13" s="64">
        <v>53.348348158312376</v>
      </c>
      <c r="FR13" s="64">
        <v>47.85467058229171</v>
      </c>
      <c r="FS13" s="64">
        <v>46.70296593502406</v>
      </c>
      <c r="FT13" s="64">
        <v>46.89521506711002</v>
      </c>
      <c r="FU13" s="64">
        <v>52.2523787984236</v>
      </c>
      <c r="FV13" s="64">
        <v>50.090857460964486</v>
      </c>
      <c r="FW13" s="64">
        <v>45.01390428122695</v>
      </c>
      <c r="FX13" s="64">
        <v>39.15422516545202</v>
      </c>
      <c r="FY13" s="64">
        <v>45.80872862669574</v>
      </c>
      <c r="FZ13" s="64">
        <v>39.15284578998588</v>
      </c>
      <c r="GA13" s="64">
        <v>39.69626074421032</v>
      </c>
      <c r="GB13" s="64">
        <v>42.27468382726179</v>
      </c>
      <c r="GC13" s="64">
        <v>47.85964549936003</v>
      </c>
      <c r="GD13" s="64">
        <v>43.547127975358464</v>
      </c>
      <c r="GE13" s="64">
        <v>41.41501154857574</v>
      </c>
      <c r="GF13" s="64">
        <v>43.60878395278852</v>
      </c>
      <c r="GG13" s="64">
        <v>43.41587236924505</v>
      </c>
      <c r="GH13" s="64">
        <v>40.40392491009463</v>
      </c>
      <c r="GI13" s="64">
        <v>36.406659047215975</v>
      </c>
      <c r="GJ13" s="64">
        <v>36.258156530320946</v>
      </c>
      <c r="GK13" s="64">
        <v>36.58735223498457</v>
      </c>
      <c r="GL13" s="64">
        <v>38.33489187352497</v>
      </c>
      <c r="GM13" s="64">
        <v>36.97692133604733</v>
      </c>
      <c r="GN13" s="64">
        <v>32.902680525065364</v>
      </c>
      <c r="GO13" s="64">
        <v>33.130069123392936</v>
      </c>
      <c r="GP13" s="64">
        <v>31.698694349381764</v>
      </c>
      <c r="GQ13" s="64">
        <v>34.15148560742958</v>
      </c>
    </row>
    <row r="14" spans="1:2" s="93" customFormat="1" ht="14.25">
      <c r="A14" s="94"/>
      <c r="B14" s="66"/>
    </row>
    <row r="15" spans="1:199" s="93" customFormat="1" ht="14.25">
      <c r="A15" s="96" t="s">
        <v>9</v>
      </c>
      <c r="B15" s="113"/>
      <c r="C15" s="69">
        <v>0</v>
      </c>
      <c r="D15" s="69">
        <v>0</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0.8583798259217678</v>
      </c>
      <c r="AC15" s="69">
        <v>2.187633408736417</v>
      </c>
      <c r="AD15" s="69">
        <v>2.824662909414642</v>
      </c>
      <c r="AE15" s="69">
        <v>2.8544508928055508</v>
      </c>
      <c r="AF15" s="69">
        <v>3.47515873460158</v>
      </c>
      <c r="AG15" s="69">
        <v>3.3978186823631384</v>
      </c>
      <c r="AH15" s="69">
        <v>2.1715715753619214</v>
      </c>
      <c r="AI15" s="69">
        <v>3.351107137020023</v>
      </c>
      <c r="AJ15" s="69">
        <v>3.3136388226590094</v>
      </c>
      <c r="AK15" s="69">
        <v>5.149803563577724</v>
      </c>
      <c r="AL15" s="69">
        <v>4.974087973692563</v>
      </c>
      <c r="AM15" s="69">
        <v>4.646504400329046</v>
      </c>
      <c r="AN15" s="69">
        <v>3.744852441674442</v>
      </c>
      <c r="AO15" s="69">
        <v>5.354244307964481</v>
      </c>
      <c r="AP15" s="69">
        <v>5.6357900852649845</v>
      </c>
      <c r="AQ15" s="69">
        <v>5.395637514092961</v>
      </c>
      <c r="AR15" s="69">
        <v>5.706116398250697</v>
      </c>
      <c r="AS15" s="69">
        <v>3.1601981032676063</v>
      </c>
      <c r="AT15" s="69">
        <v>5.641736207980278</v>
      </c>
      <c r="AU15" s="69">
        <v>4.923625158129665</v>
      </c>
      <c r="AV15" s="69">
        <v>5.837931996016542</v>
      </c>
      <c r="AW15" s="69">
        <v>6.029168159456543</v>
      </c>
      <c r="AX15" s="69">
        <v>5.881452370998623</v>
      </c>
      <c r="AY15" s="69">
        <v>4.295937150820475</v>
      </c>
      <c r="AZ15" s="69">
        <v>5.19224393578663</v>
      </c>
      <c r="BA15" s="69">
        <v>4.698058075699985</v>
      </c>
      <c r="BB15" s="69">
        <v>4.652426281242886</v>
      </c>
      <c r="BC15" s="69">
        <v>4.842189773177657</v>
      </c>
      <c r="BD15" s="69">
        <v>4.435794231196019</v>
      </c>
      <c r="BE15" s="69">
        <v>4.724897107462204</v>
      </c>
      <c r="BF15" s="69">
        <v>4.713227238995676</v>
      </c>
      <c r="BG15" s="69">
        <v>5.285156399165083</v>
      </c>
      <c r="BH15" s="69">
        <v>5.817437000221553</v>
      </c>
      <c r="BI15" s="69">
        <v>6.760949219843282</v>
      </c>
      <c r="BJ15" s="69">
        <v>6.494480199667668</v>
      </c>
      <c r="BK15" s="69">
        <v>6.312531336138208</v>
      </c>
      <c r="BL15" s="69">
        <v>7.602316055780475</v>
      </c>
      <c r="BM15" s="69">
        <v>7.286396874623315</v>
      </c>
      <c r="BN15" s="69">
        <v>7.208178163756087</v>
      </c>
      <c r="BO15" s="69">
        <v>5.928524804257281</v>
      </c>
      <c r="BP15" s="69">
        <v>7.059036036434998</v>
      </c>
      <c r="BQ15" s="69">
        <v>7.357542946775681</v>
      </c>
      <c r="BR15" s="69">
        <v>6.506744543930234</v>
      </c>
      <c r="BS15" s="69">
        <v>6.194203261766648</v>
      </c>
      <c r="BT15" s="69">
        <v>5.048266143776597</v>
      </c>
      <c r="BU15" s="69">
        <v>4.830356772781309</v>
      </c>
      <c r="BV15" s="69">
        <v>5.519316595734019</v>
      </c>
      <c r="BW15" s="69">
        <v>5.84555655917203</v>
      </c>
      <c r="BX15" s="69">
        <v>5.997444781066452</v>
      </c>
      <c r="BY15" s="69">
        <v>6.026039089871387</v>
      </c>
      <c r="BZ15" s="69">
        <v>5.926485133737959</v>
      </c>
      <c r="CA15" s="69">
        <v>5.594274740567545</v>
      </c>
      <c r="CB15" s="69">
        <v>5.736175283850235</v>
      </c>
      <c r="CC15" s="69">
        <v>5.9833819477404715</v>
      </c>
      <c r="CD15" s="69">
        <v>6.013161847170281</v>
      </c>
      <c r="CE15" s="69">
        <v>5.790530275597027</v>
      </c>
      <c r="CF15" s="69">
        <v>7.305657029525584</v>
      </c>
      <c r="CG15" s="69">
        <v>6.999822503536773</v>
      </c>
      <c r="CH15" s="69">
        <v>6.880759632518671</v>
      </c>
      <c r="CI15" s="69">
        <v>5.3590957283079375</v>
      </c>
      <c r="CJ15" s="69">
        <v>4.159053787538092</v>
      </c>
      <c r="CK15" s="69">
        <v>4.008638774726743</v>
      </c>
      <c r="CL15" s="69">
        <v>4.48175368911982</v>
      </c>
      <c r="CM15" s="69">
        <v>5.73291188757478</v>
      </c>
      <c r="CN15" s="69">
        <v>6.651124539485299</v>
      </c>
      <c r="CO15" s="69">
        <v>6.946955334122893</v>
      </c>
      <c r="CP15" s="69">
        <v>6.998941503519251</v>
      </c>
      <c r="CQ15" s="69">
        <v>5.098421670265288</v>
      </c>
      <c r="CR15" s="69">
        <v>4.641475837910125</v>
      </c>
      <c r="CS15" s="69">
        <v>5.08962454331888</v>
      </c>
      <c r="CT15" s="69">
        <v>4.748000230896041</v>
      </c>
      <c r="CU15" s="69">
        <v>4.849428007268984</v>
      </c>
      <c r="CV15" s="69">
        <v>5.201981572678776</v>
      </c>
      <c r="CW15" s="69">
        <v>5.59947979547306</v>
      </c>
      <c r="CX15" s="69">
        <v>4.861271446537387</v>
      </c>
      <c r="CY15" s="69">
        <v>4.592963031909129</v>
      </c>
      <c r="CZ15" s="69">
        <v>4.342677810957236</v>
      </c>
      <c r="DA15" s="69">
        <v>5.056228464288776</v>
      </c>
      <c r="DB15" s="69">
        <v>2.8510025450551235</v>
      </c>
      <c r="DC15" s="69">
        <v>2.3434365829873625</v>
      </c>
      <c r="DD15" s="69">
        <v>0.9730590977601515</v>
      </c>
      <c r="DE15" s="69">
        <v>1.0148916816214035</v>
      </c>
      <c r="DF15" s="69">
        <v>2.1766038249233657</v>
      </c>
      <c r="DG15" s="69">
        <v>1.6417920292386832</v>
      </c>
      <c r="DH15" s="69">
        <v>0.8409549095473239</v>
      </c>
      <c r="DI15" s="69">
        <v>0.4083716337448576</v>
      </c>
      <c r="DJ15" s="69">
        <v>0.3723475515252064</v>
      </c>
      <c r="DK15" s="69">
        <v>0.4174054981936625</v>
      </c>
      <c r="DL15" s="69">
        <v>0.02980997376852324</v>
      </c>
      <c r="DM15" s="69">
        <v>0</v>
      </c>
      <c r="DN15" s="69">
        <v>0</v>
      </c>
      <c r="DO15" s="69">
        <v>0.008471503532763536</v>
      </c>
      <c r="DP15" s="69">
        <v>0</v>
      </c>
      <c r="DQ15" s="69">
        <v>0</v>
      </c>
      <c r="DR15" s="69">
        <v>0</v>
      </c>
      <c r="DS15" s="69">
        <v>0</v>
      </c>
      <c r="DT15" s="69">
        <v>0</v>
      </c>
      <c r="DU15" s="69">
        <v>0</v>
      </c>
      <c r="DV15" s="69">
        <v>0</v>
      </c>
      <c r="DW15" s="69">
        <v>0.06465299146274392</v>
      </c>
      <c r="DX15" s="69">
        <v>0.15510503651361002</v>
      </c>
      <c r="DY15" s="69">
        <v>0.020378048086334876</v>
      </c>
      <c r="DZ15" s="69">
        <v>0.24828263457244984</v>
      </c>
      <c r="EA15" s="69">
        <v>0.8720346862020111</v>
      </c>
      <c r="EB15" s="69">
        <v>0.045400454568410256</v>
      </c>
      <c r="EC15" s="69">
        <v>0.03756133731770169</v>
      </c>
      <c r="ED15" s="69">
        <v>0.4939681197449103</v>
      </c>
      <c r="EE15" s="69">
        <v>0.36954409273293665</v>
      </c>
      <c r="EF15" s="69">
        <v>0.5520275119024146</v>
      </c>
      <c r="EG15" s="69">
        <v>0.42510998132623934</v>
      </c>
      <c r="EH15" s="69">
        <v>0.3349662995276407</v>
      </c>
      <c r="EI15" s="69">
        <v>0.5004613655448732</v>
      </c>
      <c r="EJ15" s="69">
        <v>0.585302479885149</v>
      </c>
      <c r="EK15" s="69">
        <v>0.6964079591159201</v>
      </c>
      <c r="EL15" s="69">
        <v>0.7134408878712594</v>
      </c>
      <c r="EM15" s="69">
        <v>0.9171549150120861</v>
      </c>
      <c r="EN15" s="69">
        <v>1.1732078324979858</v>
      </c>
      <c r="EO15" s="69">
        <v>1.1612408635159823</v>
      </c>
      <c r="EP15" s="69">
        <v>1.4719115738033843</v>
      </c>
      <c r="EQ15" s="69">
        <v>1.1683846131878184</v>
      </c>
      <c r="ER15" s="69">
        <v>1.0753787686769047</v>
      </c>
      <c r="ES15" s="69">
        <v>0.8536917148396662</v>
      </c>
      <c r="ET15" s="69">
        <v>0.719672856569656</v>
      </c>
      <c r="EU15" s="69">
        <v>0.8148936204025942</v>
      </c>
      <c r="EV15" s="69">
        <v>1.0675793160308038</v>
      </c>
      <c r="EW15" s="69">
        <v>1.3436723314563643</v>
      </c>
      <c r="EX15" s="69">
        <v>1.128783193020805</v>
      </c>
      <c r="EY15" s="69">
        <v>1.2890812922251447</v>
      </c>
      <c r="EZ15" s="69">
        <v>1.3481521407574963</v>
      </c>
      <c r="FA15" s="69">
        <v>0.3985675373487623</v>
      </c>
      <c r="FB15" s="69">
        <v>0.41841928447527577</v>
      </c>
      <c r="FC15" s="69">
        <v>1.4020781468325465</v>
      </c>
      <c r="FD15" s="69">
        <v>3.4779207729547847</v>
      </c>
      <c r="FE15" s="69">
        <v>2.6926493184533116</v>
      </c>
      <c r="FF15" s="69">
        <v>2.2151455007240255</v>
      </c>
      <c r="FG15" s="69">
        <v>4.0461732858327055</v>
      </c>
      <c r="FH15" s="69">
        <v>4.544009561325789</v>
      </c>
      <c r="FI15" s="69">
        <v>4.834602386932941</v>
      </c>
      <c r="FJ15" s="69">
        <v>2.723270000509064</v>
      </c>
      <c r="FK15" s="69">
        <v>2.392732724770751</v>
      </c>
      <c r="FL15" s="69">
        <v>3.4798017835959487</v>
      </c>
      <c r="FM15" s="69">
        <v>3.3993925687238185</v>
      </c>
      <c r="FN15" s="69">
        <v>2.886718035754331</v>
      </c>
      <c r="FO15" s="69">
        <v>1.6061080803511836</v>
      </c>
      <c r="FP15" s="69">
        <v>3.2601506527588207</v>
      </c>
      <c r="FQ15" s="69">
        <v>2.564406616301415</v>
      </c>
      <c r="FR15" s="69">
        <v>3.5736202621053437</v>
      </c>
      <c r="FS15" s="69">
        <v>3.654082905851007</v>
      </c>
      <c r="FT15" s="69">
        <v>3.3012130395799755</v>
      </c>
      <c r="FU15" s="69">
        <v>0.29075549258915595</v>
      </c>
      <c r="FV15" s="69">
        <v>0.3836005807846496</v>
      </c>
      <c r="FW15" s="69">
        <v>0.2667620670832745</v>
      </c>
      <c r="FX15" s="69">
        <v>0.10343609663222794</v>
      </c>
      <c r="FY15" s="69">
        <v>0.01971749392371261</v>
      </c>
      <c r="FZ15" s="69">
        <v>0.00012454039461063448</v>
      </c>
      <c r="GA15" s="69">
        <v>0</v>
      </c>
      <c r="GB15" s="69">
        <v>0.02223709698988037</v>
      </c>
      <c r="GC15" s="69">
        <v>0.0009204985022199784</v>
      </c>
      <c r="GD15" s="69">
        <v>0.031578775312451006</v>
      </c>
      <c r="GE15" s="69">
        <v>0.17504829998574428</v>
      </c>
      <c r="GF15" s="69">
        <v>0.6451020170411187</v>
      </c>
      <c r="GG15" s="69">
        <v>1.7837184140817346E-05</v>
      </c>
      <c r="GH15" s="69">
        <v>0.06439799902067925</v>
      </c>
      <c r="GI15" s="69">
        <v>0</v>
      </c>
      <c r="GJ15" s="69">
        <v>0</v>
      </c>
      <c r="GK15" s="69">
        <v>0</v>
      </c>
      <c r="GL15" s="69">
        <v>0.20784500362252498</v>
      </c>
      <c r="GM15" s="69">
        <v>0.0017654825909648978</v>
      </c>
      <c r="GN15" s="69">
        <v>0</v>
      </c>
      <c r="GO15" s="69">
        <v>0.004511998021281158</v>
      </c>
      <c r="GP15" s="69">
        <v>0</v>
      </c>
      <c r="GQ15" s="69">
        <v>0.012494794867904906</v>
      </c>
    </row>
    <row r="16" spans="1:199" s="93" customFormat="1" ht="14.25">
      <c r="A16" s="96" t="s">
        <v>35</v>
      </c>
      <c r="B16" s="66">
        <v>2</v>
      </c>
      <c r="C16" s="69">
        <v>0.05077523746916141</v>
      </c>
      <c r="D16" s="69">
        <v>0.020695605165833336</v>
      </c>
      <c r="E16" s="69">
        <v>0.02903753796677349</v>
      </c>
      <c r="F16" s="69">
        <v>0.03898338987701916</v>
      </c>
      <c r="G16" s="69">
        <v>0.03850004950789592</v>
      </c>
      <c r="H16" s="69">
        <v>0.03414361562414455</v>
      </c>
      <c r="I16" s="69">
        <v>0.038272338656744134</v>
      </c>
      <c r="J16" s="69">
        <v>0.05520016461607324</v>
      </c>
      <c r="K16" s="69">
        <v>0.07138911768395047</v>
      </c>
      <c r="L16" s="69">
        <v>0.06106278455778416</v>
      </c>
      <c r="M16" s="69">
        <v>0.08011329863410807</v>
      </c>
      <c r="N16" s="69">
        <v>0.07509795928392544</v>
      </c>
      <c r="O16" s="69">
        <v>0.08545936658140026</v>
      </c>
      <c r="P16" s="69">
        <v>0.10471422273595288</v>
      </c>
      <c r="Q16" s="69">
        <v>0.10295639250763446</v>
      </c>
      <c r="R16" s="69">
        <v>0.10891783954226988</v>
      </c>
      <c r="S16" s="69">
        <v>0.11218952811362935</v>
      </c>
      <c r="T16" s="69">
        <v>0.13238393755136113</v>
      </c>
      <c r="U16" s="69">
        <v>0.14505845498914605</v>
      </c>
      <c r="V16" s="69">
        <v>0.12798369594894987</v>
      </c>
      <c r="W16" s="69">
        <v>0.15140268361658146</v>
      </c>
      <c r="X16" s="69">
        <v>0.1136672113561219</v>
      </c>
      <c r="Y16" s="69">
        <v>0.13769068854164535</v>
      </c>
      <c r="Z16" s="69">
        <v>0.16325756324712132</v>
      </c>
      <c r="AA16" s="69">
        <v>0.14098361278041013</v>
      </c>
      <c r="AB16" s="69">
        <v>0.08981972891581834</v>
      </c>
      <c r="AC16" s="69">
        <v>0.221190080588789</v>
      </c>
      <c r="AD16" s="69">
        <v>0.21980823945141598</v>
      </c>
      <c r="AE16" s="69">
        <v>0.22731901383380512</v>
      </c>
      <c r="AF16" s="69">
        <v>0.28453987665589736</v>
      </c>
      <c r="AG16" s="69">
        <v>0.3253059348703651</v>
      </c>
      <c r="AH16" s="69">
        <v>0.3143917139387496</v>
      </c>
      <c r="AI16" s="69">
        <v>0.3006426461978398</v>
      </c>
      <c r="AJ16" s="69">
        <v>0.3133090471616122</v>
      </c>
      <c r="AK16" s="69">
        <v>0.3538782704960649</v>
      </c>
      <c r="AL16" s="69">
        <v>0.3451980412916715</v>
      </c>
      <c r="AM16" s="69">
        <v>0.3022802677820101</v>
      </c>
      <c r="AN16" s="69">
        <v>0.3573203744363508</v>
      </c>
      <c r="AO16" s="69">
        <v>0.38826134105251714</v>
      </c>
      <c r="AP16" s="69">
        <v>0.42240058337371666</v>
      </c>
      <c r="AQ16" s="69">
        <v>0.47428493906863495</v>
      </c>
      <c r="AR16" s="69">
        <v>0.5252103193162092</v>
      </c>
      <c r="AS16" s="69">
        <v>0.5221308697316884</v>
      </c>
      <c r="AT16" s="69">
        <v>0.7098455132025964</v>
      </c>
      <c r="AU16" s="69">
        <v>0.7164048925395524</v>
      </c>
      <c r="AV16" s="69">
        <v>1.0144662551891384</v>
      </c>
      <c r="AW16" s="69">
        <v>1.184152119689264</v>
      </c>
      <c r="AX16" s="69">
        <v>1.210087046481281</v>
      </c>
      <c r="AY16" s="69">
        <v>1.0600674450451788</v>
      </c>
      <c r="AZ16" s="69">
        <v>1.2693277736827822</v>
      </c>
      <c r="BA16" s="69">
        <v>1.2001183976478687</v>
      </c>
      <c r="BB16" s="69">
        <v>1.1990317234432715</v>
      </c>
      <c r="BC16" s="69">
        <v>1.1153766647874928</v>
      </c>
      <c r="BD16" s="69">
        <v>1.2387190489562494</v>
      </c>
      <c r="BE16" s="69">
        <v>1.2615128932913933</v>
      </c>
      <c r="BF16" s="69">
        <v>1.18628551563474</v>
      </c>
      <c r="BG16" s="69">
        <v>1.2252413305785157</v>
      </c>
      <c r="BH16" s="69">
        <v>1.251285268191647</v>
      </c>
      <c r="BI16" s="69">
        <v>1.3028887823710322</v>
      </c>
      <c r="BJ16" s="69">
        <v>1.1517771440665874</v>
      </c>
      <c r="BK16" s="69">
        <v>1.1061920183467273</v>
      </c>
      <c r="BL16" s="69">
        <v>1.2682988136470186</v>
      </c>
      <c r="BM16" s="69">
        <v>1.4810707767750508</v>
      </c>
      <c r="BN16" s="69">
        <v>1.1630308607993967</v>
      </c>
      <c r="BO16" s="69">
        <v>1.1145683749536988</v>
      </c>
      <c r="BP16" s="69">
        <v>1.2877406338074895</v>
      </c>
      <c r="BQ16" s="69">
        <v>1.4513132318140898</v>
      </c>
      <c r="BR16" s="69">
        <v>1.4843879099234076</v>
      </c>
      <c r="BS16" s="69">
        <v>1.3185987190962491</v>
      </c>
      <c r="BT16" s="69">
        <v>1.5850748816203954</v>
      </c>
      <c r="BU16" s="69">
        <v>1.7675374144775358</v>
      </c>
      <c r="BV16" s="69">
        <v>1.578527940131794</v>
      </c>
      <c r="BW16" s="69">
        <v>1.3799694121386308</v>
      </c>
      <c r="BX16" s="69">
        <v>1.9566923819479047</v>
      </c>
      <c r="BY16" s="69">
        <v>1.8399031240920791</v>
      </c>
      <c r="BZ16" s="69">
        <v>1.4047140181050295</v>
      </c>
      <c r="CA16" s="69">
        <v>1.4332065322649772</v>
      </c>
      <c r="CB16" s="69">
        <v>1.8386321223560396</v>
      </c>
      <c r="CC16" s="69">
        <v>1.6909116682516914</v>
      </c>
      <c r="CD16" s="69">
        <v>1.6824628346238863</v>
      </c>
      <c r="CE16" s="69">
        <v>1.4775075863638423</v>
      </c>
      <c r="CF16" s="69">
        <v>1.8276163972061599</v>
      </c>
      <c r="CG16" s="69">
        <v>1.8984796021215402</v>
      </c>
      <c r="CH16" s="69">
        <v>1.5067290954080026</v>
      </c>
      <c r="CI16" s="69">
        <v>1.2189153534032258</v>
      </c>
      <c r="CJ16" s="69">
        <v>1.6094571316940494</v>
      </c>
      <c r="CK16" s="69">
        <v>1.9501830435739247</v>
      </c>
      <c r="CL16" s="69">
        <v>1.3730894152314979</v>
      </c>
      <c r="CM16" s="69">
        <v>1.1804972049858167</v>
      </c>
      <c r="CN16" s="69">
        <v>1.8574654190488658</v>
      </c>
      <c r="CO16" s="69">
        <v>2.468877266625341</v>
      </c>
      <c r="CP16" s="69">
        <v>1.5606179371802344</v>
      </c>
      <c r="CQ16" s="69">
        <v>1.4255336457549945</v>
      </c>
      <c r="CR16" s="69">
        <v>1.9993504832813083</v>
      </c>
      <c r="CS16" s="69">
        <v>2.401801326570523</v>
      </c>
      <c r="CT16" s="69">
        <v>1.822107749348894</v>
      </c>
      <c r="CU16" s="69">
        <v>1.2378040580938852</v>
      </c>
      <c r="CV16" s="69">
        <v>2.102630339833972</v>
      </c>
      <c r="CW16" s="69">
        <v>2.355385761644604</v>
      </c>
      <c r="CX16" s="69">
        <v>2.0214528820377424</v>
      </c>
      <c r="CY16" s="69">
        <v>1.6204670284076559</v>
      </c>
      <c r="CZ16" s="69">
        <v>2.077687777985527</v>
      </c>
      <c r="DA16" s="69">
        <v>2.477560508172174</v>
      </c>
      <c r="DB16" s="69">
        <v>1.8326009552012628</v>
      </c>
      <c r="DC16" s="69">
        <v>1.710648203389266</v>
      </c>
      <c r="DD16" s="69">
        <v>2.072533699960237</v>
      </c>
      <c r="DE16" s="69">
        <v>2.4170750745314082</v>
      </c>
      <c r="DF16" s="69">
        <v>2.097073361560902</v>
      </c>
      <c r="DG16" s="69">
        <v>1.846050218500385</v>
      </c>
      <c r="DH16" s="69">
        <v>2.4074615925330765</v>
      </c>
      <c r="DI16" s="69">
        <v>2.600963655793303</v>
      </c>
      <c r="DJ16" s="69">
        <v>1.9608313706658993</v>
      </c>
      <c r="DK16" s="69">
        <v>1.7243988490328561</v>
      </c>
      <c r="DL16" s="69">
        <v>2.4680167146581926</v>
      </c>
      <c r="DM16" s="69">
        <v>2.423435611517743</v>
      </c>
      <c r="DN16" s="69">
        <v>1.9322775602413025</v>
      </c>
      <c r="DO16" s="69">
        <v>1.3544661860743714</v>
      </c>
      <c r="DP16" s="69">
        <v>1.717565129738035</v>
      </c>
      <c r="DQ16" s="69">
        <v>1.9896245016956011</v>
      </c>
      <c r="DR16" s="69">
        <v>1.381765855576013</v>
      </c>
      <c r="DS16" s="69">
        <v>1.3797210132644568</v>
      </c>
      <c r="DT16" s="69">
        <v>1.6914024277387458</v>
      </c>
      <c r="DU16" s="69">
        <v>1.8423108112735758</v>
      </c>
      <c r="DV16" s="69">
        <v>1.4880751726233459</v>
      </c>
      <c r="DW16" s="69">
        <v>1.3017285233260365</v>
      </c>
      <c r="DX16" s="69">
        <v>1.7451293290814234</v>
      </c>
      <c r="DY16" s="69">
        <v>1.818513659370988</v>
      </c>
      <c r="DZ16" s="69">
        <v>1.498949570309477</v>
      </c>
      <c r="EA16" s="69">
        <v>1.245655425157293</v>
      </c>
      <c r="EB16" s="69">
        <v>1.7494253079424094</v>
      </c>
      <c r="EC16" s="69">
        <v>1.6494016923636765</v>
      </c>
      <c r="ED16" s="69">
        <v>0.801644821409929</v>
      </c>
      <c r="EE16" s="69">
        <v>0.7843589481357487</v>
      </c>
      <c r="EF16" s="69">
        <v>1.0035691496882773</v>
      </c>
      <c r="EG16" s="69">
        <v>1.0915057181877956</v>
      </c>
      <c r="EH16" s="69">
        <v>0.8028668671783415</v>
      </c>
      <c r="EI16" s="69">
        <v>0.7828059570042977</v>
      </c>
      <c r="EJ16" s="69">
        <v>0.9011712459692706</v>
      </c>
      <c r="EK16" s="69">
        <v>0.8284767152229089</v>
      </c>
      <c r="EL16" s="69">
        <v>0.6166555394405779</v>
      </c>
      <c r="EM16" s="69">
        <v>0.6571041012777775</v>
      </c>
      <c r="EN16" s="69">
        <v>0.7834734444616183</v>
      </c>
      <c r="EO16" s="69">
        <v>0.8988579900936514</v>
      </c>
      <c r="EP16" s="69">
        <v>0.9561183764642445</v>
      </c>
      <c r="EQ16" s="69">
        <v>0.7080511473970773</v>
      </c>
      <c r="ER16" s="69">
        <v>0.9469466960572388</v>
      </c>
      <c r="ES16" s="69">
        <v>1.0713281766856064</v>
      </c>
      <c r="ET16" s="69">
        <v>0.944064514210892</v>
      </c>
      <c r="EU16" s="69">
        <v>0.5026699617985665</v>
      </c>
      <c r="EV16" s="69">
        <v>0.7736409291525193</v>
      </c>
      <c r="EW16" s="69">
        <v>1.3479141746188508</v>
      </c>
      <c r="EX16" s="69">
        <v>1.8145816779958934</v>
      </c>
      <c r="EY16" s="69">
        <v>1.7409415142968296</v>
      </c>
      <c r="EZ16" s="69">
        <v>1.7710615154536171</v>
      </c>
      <c r="FA16" s="69">
        <v>2.0986618575566696</v>
      </c>
      <c r="FB16" s="69">
        <v>1.7117669339176722</v>
      </c>
      <c r="FC16" s="69">
        <v>1.5888996769118626</v>
      </c>
      <c r="FD16" s="69">
        <v>1.8388459965722372</v>
      </c>
      <c r="FE16" s="69">
        <v>1.9934022864528231</v>
      </c>
      <c r="FF16" s="69">
        <v>1.7281801192423365</v>
      </c>
      <c r="FG16" s="69">
        <v>1.6674784388634618</v>
      </c>
      <c r="FH16" s="69">
        <v>2.1731644635152865</v>
      </c>
      <c r="FI16" s="69">
        <v>2.3475449053296438</v>
      </c>
      <c r="FJ16" s="69">
        <v>1.8730136285615109</v>
      </c>
      <c r="FK16" s="69">
        <v>1.8912506601447223</v>
      </c>
      <c r="FL16" s="69">
        <v>1.9912641204084927</v>
      </c>
      <c r="FM16" s="69">
        <v>2.1020379332603922</v>
      </c>
      <c r="FN16" s="69">
        <v>1.5729298243081766</v>
      </c>
      <c r="FO16" s="69">
        <v>1.8658999653633879</v>
      </c>
      <c r="FP16" s="69">
        <v>1.4643349723156491</v>
      </c>
      <c r="FQ16" s="69">
        <v>1.5433675073771596</v>
      </c>
      <c r="FR16" s="69">
        <v>1.4957520939078675</v>
      </c>
      <c r="FS16" s="69">
        <v>1.499346303317285</v>
      </c>
      <c r="FT16" s="69">
        <v>1.740511481686737</v>
      </c>
      <c r="FU16" s="69">
        <v>1.8347226076209058</v>
      </c>
      <c r="FV16" s="69">
        <v>1.7708659858123363</v>
      </c>
      <c r="FW16" s="69">
        <v>1.6519844388352218</v>
      </c>
      <c r="FX16" s="69">
        <v>2.1732472820593722</v>
      </c>
      <c r="FY16" s="69">
        <v>2.067681434564874</v>
      </c>
      <c r="FZ16" s="69">
        <v>1.5853820688311981</v>
      </c>
      <c r="GA16" s="69">
        <v>1.6708884829511068</v>
      </c>
      <c r="GB16" s="69">
        <v>1.8129969940037072</v>
      </c>
      <c r="GC16" s="69">
        <v>1.8111633370027531</v>
      </c>
      <c r="GD16" s="69">
        <v>1.3289733304490263</v>
      </c>
      <c r="GE16" s="69">
        <v>1.6642413596987788</v>
      </c>
      <c r="GF16" s="69">
        <v>1.6282846792341414</v>
      </c>
      <c r="GG16" s="69">
        <v>1.7456967927664906</v>
      </c>
      <c r="GH16" s="69">
        <v>1.5728149648841565</v>
      </c>
      <c r="GI16" s="69">
        <v>1.4378665881776604</v>
      </c>
      <c r="GJ16" s="69">
        <v>1.4589493873614188</v>
      </c>
      <c r="GK16" s="69">
        <v>1.5030309824651171</v>
      </c>
      <c r="GL16" s="69">
        <v>1.701933369400255</v>
      </c>
      <c r="GM16" s="69">
        <v>1.7305291553831408</v>
      </c>
      <c r="GN16" s="69">
        <v>1.633017254701202</v>
      </c>
      <c r="GO16" s="69">
        <v>1.6317369940637234</v>
      </c>
      <c r="GP16" s="69">
        <v>1.3130429024721921</v>
      </c>
      <c r="GQ16" s="69">
        <v>1.5112136767516464</v>
      </c>
    </row>
    <row r="17" spans="1:199" s="93" customFormat="1" ht="14.25">
      <c r="A17" s="96" t="s">
        <v>10</v>
      </c>
      <c r="B17" s="113"/>
      <c r="C17" s="69">
        <v>0.23612628874283936</v>
      </c>
      <c r="D17" s="69">
        <v>0.3038897275006572</v>
      </c>
      <c r="E17" s="69">
        <v>0.3499418928454029</v>
      </c>
      <c r="F17" s="69">
        <v>0.439358289028862</v>
      </c>
      <c r="G17" s="69">
        <v>0.2847484083633365</v>
      </c>
      <c r="H17" s="69">
        <v>0.4828310544484821</v>
      </c>
      <c r="I17" s="69">
        <v>0.4617090942579932</v>
      </c>
      <c r="J17" s="69">
        <v>0.31662705392032664</v>
      </c>
      <c r="K17" s="69">
        <v>0.45028220070452196</v>
      </c>
      <c r="L17" s="69">
        <v>1.4692009718334573</v>
      </c>
      <c r="M17" s="69">
        <v>0.5295597996532447</v>
      </c>
      <c r="N17" s="69">
        <v>0.5727771356577773</v>
      </c>
      <c r="O17" s="69">
        <v>0.5352277701735632</v>
      </c>
      <c r="P17" s="69">
        <v>0.7468690723987512</v>
      </c>
      <c r="Q17" s="69">
        <v>0.9286736952652599</v>
      </c>
      <c r="R17" s="69">
        <v>0.5261896837661206</v>
      </c>
      <c r="S17" s="69">
        <v>0.5822364893790077</v>
      </c>
      <c r="T17" s="69">
        <v>0.33826154328393726</v>
      </c>
      <c r="U17" s="69">
        <v>0.1732348673719658</v>
      </c>
      <c r="V17" s="69">
        <v>0.06001175167492249</v>
      </c>
      <c r="W17" s="69">
        <v>0.046946229620110705</v>
      </c>
      <c r="X17" s="69">
        <v>2.6623330586870617</v>
      </c>
      <c r="Y17" s="69">
        <v>5.687174606148958</v>
      </c>
      <c r="Z17" s="69">
        <v>0.3448479982560282</v>
      </c>
      <c r="AA17" s="69">
        <v>0.1816443277264831</v>
      </c>
      <c r="AB17" s="69">
        <v>0.1606913124842895</v>
      </c>
      <c r="AC17" s="69">
        <v>0.187755235014088</v>
      </c>
      <c r="AD17" s="69">
        <v>0.32050371264988264</v>
      </c>
      <c r="AE17" s="69">
        <v>0.1605943521243287</v>
      </c>
      <c r="AF17" s="69">
        <v>0.16467089947080282</v>
      </c>
      <c r="AG17" s="69">
        <v>0.18995184255474448</v>
      </c>
      <c r="AH17" s="69">
        <v>0.13142696411800497</v>
      </c>
      <c r="AI17" s="69">
        <v>0.11786229130447581</v>
      </c>
      <c r="AJ17" s="69">
        <v>0.10780758475853952</v>
      </c>
      <c r="AK17" s="69">
        <v>0.15899622161071855</v>
      </c>
      <c r="AL17" s="69">
        <v>0.11744841466725577</v>
      </c>
      <c r="AM17" s="69">
        <v>0.08269542723063497</v>
      </c>
      <c r="AN17" s="69">
        <v>0.07981389579790338</v>
      </c>
      <c r="AO17" s="69">
        <v>0.06453725431566686</v>
      </c>
      <c r="AP17" s="69">
        <v>0.0833494793331393</v>
      </c>
      <c r="AQ17" s="69">
        <v>0.37722963583943553</v>
      </c>
      <c r="AR17" s="69">
        <v>0.35146980044507037</v>
      </c>
      <c r="AS17" s="69">
        <v>0.3152488556084509</v>
      </c>
      <c r="AT17" s="69">
        <v>0.2152804007605634</v>
      </c>
      <c r="AU17" s="69">
        <v>0.16734881326068957</v>
      </c>
      <c r="AV17" s="69">
        <v>0.16803075229517248</v>
      </c>
      <c r="AW17" s="69">
        <v>0.14680199015172415</v>
      </c>
      <c r="AX17" s="69">
        <v>0.255247832209655</v>
      </c>
      <c r="AY17" s="69">
        <v>0.35102410170593024</v>
      </c>
      <c r="AZ17" s="69">
        <v>0.5022136669239109</v>
      </c>
      <c r="BA17" s="69">
        <v>0.112408420931492</v>
      </c>
      <c r="BB17" s="69">
        <v>0.2377292272975902</v>
      </c>
      <c r="BC17" s="69">
        <v>0.2674621348893087</v>
      </c>
      <c r="BD17" s="69">
        <v>0.20114600980291583</v>
      </c>
      <c r="BE17" s="69">
        <v>0.2282612924163068</v>
      </c>
      <c r="BF17" s="69">
        <v>0.25422293607181407</v>
      </c>
      <c r="BG17" s="69">
        <v>0.22779078822480422</v>
      </c>
      <c r="BH17" s="69">
        <v>0.48888197405295925</v>
      </c>
      <c r="BI17" s="69">
        <v>0.37684534880302717</v>
      </c>
      <c r="BJ17" s="69">
        <v>0.3396022238178872</v>
      </c>
      <c r="BK17" s="69">
        <v>0.3474114716233062</v>
      </c>
      <c r="BL17" s="69">
        <v>0.40653057631436434</v>
      </c>
      <c r="BM17" s="69">
        <v>0.3540877682953942</v>
      </c>
      <c r="BN17" s="69">
        <v>0.6936754547560986</v>
      </c>
      <c r="BO17" s="69">
        <v>0.4863100806841105</v>
      </c>
      <c r="BP17" s="69">
        <v>0.7840893291768881</v>
      </c>
      <c r="BQ17" s="69">
        <v>0.2511309264568002</v>
      </c>
      <c r="BR17" s="69">
        <v>0.6024703220250748</v>
      </c>
      <c r="BS17" s="69">
        <v>0.6204344643820864</v>
      </c>
      <c r="BT17" s="69">
        <v>0.6733752710754763</v>
      </c>
      <c r="BU17" s="69">
        <v>0.5927528947276738</v>
      </c>
      <c r="BV17" s="69">
        <v>0.5019227442991421</v>
      </c>
      <c r="BW17" s="69">
        <v>0.40329065669078246</v>
      </c>
      <c r="BX17" s="69">
        <v>0.706959225994105</v>
      </c>
      <c r="BY17" s="69">
        <v>0.354859744024651</v>
      </c>
      <c r="BZ17" s="69">
        <v>0.3184539976929261</v>
      </c>
      <c r="CA17" s="69">
        <v>0.32258797529443106</v>
      </c>
      <c r="CB17" s="69">
        <v>0.2652131147082332</v>
      </c>
      <c r="CC17" s="69">
        <v>0.36533071264588474</v>
      </c>
      <c r="CD17" s="69">
        <v>0.529105853339385</v>
      </c>
      <c r="CE17" s="69">
        <v>0.42158052593017026</v>
      </c>
      <c r="CF17" s="69">
        <v>0.6120276580730258</v>
      </c>
      <c r="CG17" s="69">
        <v>0.39423139912046745</v>
      </c>
      <c r="CH17" s="69">
        <v>0.3104540501785714</v>
      </c>
      <c r="CI17" s="69">
        <v>0.304534079285339</v>
      </c>
      <c r="CJ17" s="69">
        <v>0.3282903132343668</v>
      </c>
      <c r="CK17" s="69">
        <v>0.2694949564240672</v>
      </c>
      <c r="CL17" s="69">
        <v>0.2460412078192328</v>
      </c>
      <c r="CM17" s="69">
        <v>0.29053596869307446</v>
      </c>
      <c r="CN17" s="69">
        <v>0.31439123410940456</v>
      </c>
      <c r="CO17" s="69">
        <v>0.5743106616248989</v>
      </c>
      <c r="CP17" s="69">
        <v>1.1762716580167059</v>
      </c>
      <c r="CQ17" s="69">
        <v>0.9520017134596656</v>
      </c>
      <c r="CR17" s="69">
        <v>0.7829863623010302</v>
      </c>
      <c r="CS17" s="69">
        <v>0.8302797626529501</v>
      </c>
      <c r="CT17" s="69">
        <v>0.9562033405982692</v>
      </c>
      <c r="CU17" s="69">
        <v>0.9377966215209027</v>
      </c>
      <c r="CV17" s="69">
        <v>0.9525868374614961</v>
      </c>
      <c r="CW17" s="69">
        <v>0.5564124302915289</v>
      </c>
      <c r="CX17" s="69">
        <v>0.509463110068755</v>
      </c>
      <c r="CY17" s="69">
        <v>0.6415244282791055</v>
      </c>
      <c r="CZ17" s="69">
        <v>0.37105313869050705</v>
      </c>
      <c r="DA17" s="69">
        <v>0.33720173400376435</v>
      </c>
      <c r="DB17" s="69">
        <v>0.49291496700726034</v>
      </c>
      <c r="DC17" s="69">
        <v>0.30249191337725184</v>
      </c>
      <c r="DD17" s="69">
        <v>0.43975110282602903</v>
      </c>
      <c r="DE17" s="69">
        <v>0.4155255414815803</v>
      </c>
      <c r="DF17" s="69">
        <v>0.395917764114008</v>
      </c>
      <c r="DG17" s="69">
        <v>0.5861086659130675</v>
      </c>
      <c r="DH17" s="69">
        <v>0.6516334204912563</v>
      </c>
      <c r="DI17" s="69">
        <v>0.6926177284490747</v>
      </c>
      <c r="DJ17" s="69">
        <v>0.424192401352879</v>
      </c>
      <c r="DK17" s="69">
        <v>0.3744630395375583</v>
      </c>
      <c r="DL17" s="69">
        <v>0.4654313247547255</v>
      </c>
      <c r="DM17" s="69">
        <v>0.3373474161548288</v>
      </c>
      <c r="DN17" s="69">
        <v>0.27264861204394497</v>
      </c>
      <c r="DO17" s="69">
        <v>0.29754807047656057</v>
      </c>
      <c r="DP17" s="69">
        <v>0.24807639232064216</v>
      </c>
      <c r="DQ17" s="69">
        <v>0.2385896254623156</v>
      </c>
      <c r="DR17" s="69">
        <v>0.20140537750064738</v>
      </c>
      <c r="DS17" s="69">
        <v>0.21525647822550847</v>
      </c>
      <c r="DT17" s="69">
        <v>0.17677119517824127</v>
      </c>
      <c r="DU17" s="69">
        <v>0.20173673910219173</v>
      </c>
      <c r="DV17" s="69">
        <v>0.24899241437285438</v>
      </c>
      <c r="DW17" s="69">
        <v>0.21235233050866115</v>
      </c>
      <c r="DX17" s="69">
        <v>0.22213985253230684</v>
      </c>
      <c r="DY17" s="69">
        <v>0.15023166617266967</v>
      </c>
      <c r="DZ17" s="69">
        <v>0.17719395898542742</v>
      </c>
      <c r="EA17" s="69">
        <v>0.24370418777376973</v>
      </c>
      <c r="EB17" s="69">
        <v>0.2013811440633856</v>
      </c>
      <c r="EC17" s="69">
        <v>0.09183004919608345</v>
      </c>
      <c r="ED17" s="69">
        <v>0.2436150138340633</v>
      </c>
      <c r="EE17" s="69">
        <v>0.19276161916428755</v>
      </c>
      <c r="EF17" s="69">
        <v>0.32642221353231254</v>
      </c>
      <c r="EG17" s="69">
        <v>1.3910985513573841</v>
      </c>
      <c r="EH17" s="69">
        <v>1.7258311304464038</v>
      </c>
      <c r="EI17" s="69">
        <v>2.0478338038782042</v>
      </c>
      <c r="EJ17" s="69">
        <v>2.034222929919873</v>
      </c>
      <c r="EK17" s="69">
        <v>1.4048421582158122</v>
      </c>
      <c r="EL17" s="69">
        <v>1.0526619735870715</v>
      </c>
      <c r="EM17" s="69">
        <v>1.0282278040844743</v>
      </c>
      <c r="EN17" s="69">
        <v>0.9910970956732462</v>
      </c>
      <c r="EO17" s="69">
        <v>1.9309732686005927</v>
      </c>
      <c r="EP17" s="69">
        <v>2.388663542681708</v>
      </c>
      <c r="EQ17" s="69">
        <v>1.7134100530988938</v>
      </c>
      <c r="ER17" s="69">
        <v>1.4272534497898146</v>
      </c>
      <c r="ES17" s="69">
        <v>1.8722776703664765</v>
      </c>
      <c r="ET17" s="69">
        <v>2.0954019592188096</v>
      </c>
      <c r="EU17" s="69">
        <v>1.9235731976468533</v>
      </c>
      <c r="EV17" s="69">
        <v>1.4589246449680433</v>
      </c>
      <c r="EW17" s="69">
        <v>1.6188058194792498</v>
      </c>
      <c r="EX17" s="69">
        <v>1.1892933331967563</v>
      </c>
      <c r="EY17" s="69">
        <v>1.3216135559290607</v>
      </c>
      <c r="EZ17" s="69">
        <v>1.3718683745998834</v>
      </c>
      <c r="FA17" s="69">
        <v>1.0450741775176238</v>
      </c>
      <c r="FB17" s="69">
        <v>0.6830388706465028</v>
      </c>
      <c r="FC17" s="69">
        <v>0.648402038406935</v>
      </c>
      <c r="FD17" s="69">
        <v>0.8170724835420733</v>
      </c>
      <c r="FE17" s="69">
        <v>0.5047738783390134</v>
      </c>
      <c r="FF17" s="69">
        <v>0.4708403677726882</v>
      </c>
      <c r="FG17" s="69">
        <v>0.841361916501424</v>
      </c>
      <c r="FH17" s="69">
        <v>0.6731819800901783</v>
      </c>
      <c r="FI17" s="69">
        <v>0.6099450243842007</v>
      </c>
      <c r="FJ17" s="69">
        <v>0.5288679245892526</v>
      </c>
      <c r="FK17" s="69">
        <v>0.7729217166557323</v>
      </c>
      <c r="FL17" s="69">
        <v>1.638972183738972</v>
      </c>
      <c r="FM17" s="69">
        <v>2.1695938828012338</v>
      </c>
      <c r="FN17" s="69">
        <v>1.9809970395091105</v>
      </c>
      <c r="FO17" s="69">
        <v>1.6652981495258066</v>
      </c>
      <c r="FP17" s="69">
        <v>1.0725119854359069</v>
      </c>
      <c r="FQ17" s="69">
        <v>1.4890366369205192</v>
      </c>
      <c r="FR17" s="69">
        <v>0.9386058995491725</v>
      </c>
      <c r="FS17" s="69">
        <v>1.1002314677888496</v>
      </c>
      <c r="FT17" s="69">
        <v>1.2938095868160622</v>
      </c>
      <c r="FU17" s="69">
        <v>1.2620749610045792</v>
      </c>
      <c r="FV17" s="69">
        <v>1.3679039862380091</v>
      </c>
      <c r="FW17" s="69">
        <v>1.2091705752183055</v>
      </c>
      <c r="FX17" s="69">
        <v>1.0189725923668909</v>
      </c>
      <c r="FY17" s="69">
        <v>0.6347391161978154</v>
      </c>
      <c r="FZ17" s="69">
        <v>0.6389931190923698</v>
      </c>
      <c r="GA17" s="69">
        <v>0.6512785204491858</v>
      </c>
      <c r="GB17" s="69">
        <v>0.6947176938176082</v>
      </c>
      <c r="GC17" s="69">
        <v>0.6454562286208066</v>
      </c>
      <c r="GD17" s="69">
        <v>0.5014363379821468</v>
      </c>
      <c r="GE17" s="69">
        <v>0.4090876495113906</v>
      </c>
      <c r="GF17" s="69">
        <v>0.17481142899903654</v>
      </c>
      <c r="GG17" s="69">
        <v>0.17976453946293763</v>
      </c>
      <c r="GH17" s="69">
        <v>0.153885210368817</v>
      </c>
      <c r="GI17" s="69">
        <v>0.2580286055018555</v>
      </c>
      <c r="GJ17" s="69">
        <v>0.23304650528079066</v>
      </c>
      <c r="GK17" s="69">
        <v>0.22028946819281853</v>
      </c>
      <c r="GL17" s="69">
        <v>0.22918862682584668</v>
      </c>
      <c r="GM17" s="69">
        <v>0.21567432164563619</v>
      </c>
      <c r="GN17" s="69">
        <v>0.1985408044324515</v>
      </c>
      <c r="GO17" s="69">
        <v>0.17657553258788827</v>
      </c>
      <c r="GP17" s="69">
        <v>0.20964033513798883</v>
      </c>
      <c r="GQ17" s="69">
        <v>0.24321016994388026</v>
      </c>
    </row>
    <row r="18" spans="1:199" s="93" customFormat="1" ht="14.25">
      <c r="A18" s="96"/>
      <c r="B18" s="113"/>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97"/>
      <c r="GF18" s="97"/>
      <c r="GG18" s="97"/>
      <c r="GH18" s="97"/>
      <c r="GI18" s="97"/>
      <c r="GJ18" s="97"/>
      <c r="GK18" s="97"/>
      <c r="GL18" s="97"/>
      <c r="GM18" s="97"/>
      <c r="GN18" s="97"/>
      <c r="GO18" s="97"/>
      <c r="GP18" s="97"/>
      <c r="GQ18" s="97"/>
    </row>
    <row r="19" spans="1:199" s="93" customFormat="1" ht="14.25">
      <c r="A19" s="94" t="s">
        <v>29</v>
      </c>
      <c r="B19" s="66">
        <v>3</v>
      </c>
      <c r="C19" s="64">
        <v>3.7379768168220915</v>
      </c>
      <c r="D19" s="64">
        <v>4.414891570438561</v>
      </c>
      <c r="E19" s="64">
        <v>4.4555823394451215</v>
      </c>
      <c r="F19" s="64">
        <v>3.9794898671433745</v>
      </c>
      <c r="G19" s="64">
        <v>3.6105460605911714</v>
      </c>
      <c r="H19" s="64">
        <v>4.620333698112291</v>
      </c>
      <c r="I19" s="64">
        <v>4.907682899741012</v>
      </c>
      <c r="J19" s="64">
        <v>4.946381417387831</v>
      </c>
      <c r="K19" s="64">
        <v>5.97285683788524</v>
      </c>
      <c r="L19" s="64">
        <v>17.20509663595651</v>
      </c>
      <c r="M19" s="64">
        <v>11.816827226191187</v>
      </c>
      <c r="N19" s="64">
        <v>14.21967091018109</v>
      </c>
      <c r="O19" s="64">
        <v>15.52162083805864</v>
      </c>
      <c r="P19" s="64">
        <v>20.984539450185963</v>
      </c>
      <c r="Q19" s="64">
        <v>22.793742443968714</v>
      </c>
      <c r="R19" s="64">
        <v>19.70101337025888</v>
      </c>
      <c r="S19" s="64">
        <v>16.301131658165676</v>
      </c>
      <c r="T19" s="64">
        <v>20.053127510764906</v>
      </c>
      <c r="U19" s="64">
        <v>22.014526806421554</v>
      </c>
      <c r="V19" s="64">
        <v>15.895042355474619</v>
      </c>
      <c r="W19" s="64">
        <v>11.53201322765351</v>
      </c>
      <c r="X19" s="64">
        <v>10.509976658259086</v>
      </c>
      <c r="Y19" s="64">
        <v>13.317957966315944</v>
      </c>
      <c r="Z19" s="64">
        <v>7.570722127183402</v>
      </c>
      <c r="AA19" s="64">
        <v>6.165466123536793</v>
      </c>
      <c r="AB19" s="64">
        <v>11.52203602997523</v>
      </c>
      <c r="AC19" s="64">
        <v>11.67067924169305</v>
      </c>
      <c r="AD19" s="64">
        <v>8.523328051177971</v>
      </c>
      <c r="AE19" s="64">
        <v>8.340220920532829</v>
      </c>
      <c r="AF19" s="64">
        <v>13.256644470487506</v>
      </c>
      <c r="AG19" s="64">
        <v>14.05842078347064</v>
      </c>
      <c r="AH19" s="64">
        <v>10.2156033228546</v>
      </c>
      <c r="AI19" s="64">
        <v>13.237600118892384</v>
      </c>
      <c r="AJ19" s="64">
        <v>20.525683279748947</v>
      </c>
      <c r="AK19" s="64">
        <v>27.290116361360962</v>
      </c>
      <c r="AL19" s="64">
        <v>19.77592838620523</v>
      </c>
      <c r="AM19" s="64">
        <v>18.497713152431082</v>
      </c>
      <c r="AN19" s="64">
        <v>21.33178470066399</v>
      </c>
      <c r="AO19" s="64">
        <v>27.982209112962853</v>
      </c>
      <c r="AP19" s="64">
        <v>18.977269143639933</v>
      </c>
      <c r="AQ19" s="64">
        <v>21.947731350366613</v>
      </c>
      <c r="AR19" s="64">
        <v>28.722807211623504</v>
      </c>
      <c r="AS19" s="64">
        <v>31.346877048116777</v>
      </c>
      <c r="AT19" s="64">
        <v>25.622072141499427</v>
      </c>
      <c r="AU19" s="64">
        <v>24.23741220770631</v>
      </c>
      <c r="AV19" s="64">
        <v>36.85906968666018</v>
      </c>
      <c r="AW19" s="64">
        <v>35.740644903029995</v>
      </c>
      <c r="AX19" s="64">
        <v>37.54934226745575</v>
      </c>
      <c r="AY19" s="64">
        <v>34.17443578431863</v>
      </c>
      <c r="AZ19" s="64">
        <v>45.124656975662106</v>
      </c>
      <c r="BA19" s="64">
        <v>40.53010743262248</v>
      </c>
      <c r="BB19" s="64">
        <v>39.386951920760495</v>
      </c>
      <c r="BC19" s="64">
        <v>39.338116542297804</v>
      </c>
      <c r="BD19" s="64">
        <v>38.33750134395387</v>
      </c>
      <c r="BE19" s="64">
        <v>39.25257686564054</v>
      </c>
      <c r="BF19" s="64">
        <v>36.643604837211214</v>
      </c>
      <c r="BG19" s="64">
        <v>37.86333995997818</v>
      </c>
      <c r="BH19" s="64">
        <v>48.1868364336446</v>
      </c>
      <c r="BI19" s="64">
        <v>45.1147202546731</v>
      </c>
      <c r="BJ19" s="64">
        <v>37.382153131523985</v>
      </c>
      <c r="BK19" s="64">
        <v>35.295412247658554</v>
      </c>
      <c r="BL19" s="64">
        <v>44.45492281693625</v>
      </c>
      <c r="BM19" s="64">
        <v>49.20269337294973</v>
      </c>
      <c r="BN19" s="64">
        <v>44.75866983464333</v>
      </c>
      <c r="BO19" s="64">
        <v>39.246401291402016</v>
      </c>
      <c r="BP19" s="64">
        <v>48.66081153488703</v>
      </c>
      <c r="BQ19" s="64">
        <v>44.42977517461988</v>
      </c>
      <c r="BR19" s="64">
        <v>41.47752980722345</v>
      </c>
      <c r="BS19" s="64">
        <v>39.72304451535899</v>
      </c>
      <c r="BT19" s="64">
        <v>54.824732711406206</v>
      </c>
      <c r="BU19" s="64">
        <v>54.812750480096895</v>
      </c>
      <c r="BV19" s="64">
        <v>42.49634688837934</v>
      </c>
      <c r="BW19" s="64">
        <v>39.87944260163637</v>
      </c>
      <c r="BX19" s="64">
        <v>62.613640076622104</v>
      </c>
      <c r="BY19" s="64">
        <v>52.862159836228585</v>
      </c>
      <c r="BZ19" s="64">
        <v>41.99040349480693</v>
      </c>
      <c r="CA19" s="64">
        <v>42.635191134977426</v>
      </c>
      <c r="CB19" s="64">
        <v>52.15544363527173</v>
      </c>
      <c r="CC19" s="64">
        <v>47.2218794793205</v>
      </c>
      <c r="CD19" s="64">
        <v>48.98905918726204</v>
      </c>
      <c r="CE19" s="64">
        <v>42.394398640668136</v>
      </c>
      <c r="CF19" s="64">
        <v>52.196004026356164</v>
      </c>
      <c r="CG19" s="64">
        <v>44.58689627300867</v>
      </c>
      <c r="CH19" s="64">
        <v>39.18298024925661</v>
      </c>
      <c r="CI19" s="64">
        <v>36.67531285624377</v>
      </c>
      <c r="CJ19" s="64">
        <v>40.8843372404992</v>
      </c>
      <c r="CK19" s="64">
        <v>50.96215568979187</v>
      </c>
      <c r="CL19" s="64">
        <v>37.56961538174994</v>
      </c>
      <c r="CM19" s="64">
        <v>39.68504493457833</v>
      </c>
      <c r="CN19" s="64">
        <v>52.93215069949922</v>
      </c>
      <c r="CO19" s="64">
        <v>60.19445528162885</v>
      </c>
      <c r="CP19" s="64">
        <v>41.752183654989814</v>
      </c>
      <c r="CQ19" s="64">
        <v>52.1879311474233</v>
      </c>
      <c r="CR19" s="64">
        <v>59.44920013346391</v>
      </c>
      <c r="CS19" s="64">
        <v>52.83141573930058</v>
      </c>
      <c r="CT19" s="64">
        <v>44.95646732205384</v>
      </c>
      <c r="CU19" s="64">
        <v>35.127175406454</v>
      </c>
      <c r="CV19" s="64">
        <v>48.16962184073706</v>
      </c>
      <c r="CW19" s="64">
        <v>51.09446814627857</v>
      </c>
      <c r="CX19" s="64">
        <v>51.86598919347279</v>
      </c>
      <c r="CY19" s="64">
        <v>51.500362700243684</v>
      </c>
      <c r="CZ19" s="64">
        <v>49.11978035307497</v>
      </c>
      <c r="DA19" s="64">
        <v>59.55016644900793</v>
      </c>
      <c r="DB19" s="64">
        <v>53.00643806018114</v>
      </c>
      <c r="DC19" s="64">
        <v>52.62965301500452</v>
      </c>
      <c r="DD19" s="64">
        <v>56.80381589945304</v>
      </c>
      <c r="DE19" s="64">
        <v>59.86498531823754</v>
      </c>
      <c r="DF19" s="64">
        <v>54.845265161056695</v>
      </c>
      <c r="DG19" s="64">
        <v>51.50817722085158</v>
      </c>
      <c r="DH19" s="64">
        <v>57.9020207014217</v>
      </c>
      <c r="DI19" s="64">
        <v>63.86126222230087</v>
      </c>
      <c r="DJ19" s="64">
        <v>52.37368283798373</v>
      </c>
      <c r="DK19" s="64">
        <v>47.66634056208558</v>
      </c>
      <c r="DL19" s="64">
        <v>60.93049403663138</v>
      </c>
      <c r="DM19" s="64">
        <v>55.76495005365913</v>
      </c>
      <c r="DN19" s="64">
        <v>48.777370495658054</v>
      </c>
      <c r="DO19" s="64">
        <v>43.883331486539404</v>
      </c>
      <c r="DP19" s="64">
        <v>42.6772040233357</v>
      </c>
      <c r="DQ19" s="64">
        <v>46.07362244322804</v>
      </c>
      <c r="DR19" s="64">
        <v>32.28054173510312</v>
      </c>
      <c r="DS19" s="64">
        <v>36.24426726351557</v>
      </c>
      <c r="DT19" s="64">
        <v>36.74246710497077</v>
      </c>
      <c r="DU19" s="64">
        <v>40.059112269253895</v>
      </c>
      <c r="DV19" s="64">
        <v>38.07009419458682</v>
      </c>
      <c r="DW19" s="64">
        <v>33.18766901848972</v>
      </c>
      <c r="DX19" s="64">
        <v>38.33600063138627</v>
      </c>
      <c r="DY19" s="64">
        <v>41.66702619912836</v>
      </c>
      <c r="DZ19" s="64">
        <v>33.40088484133283</v>
      </c>
      <c r="EA19" s="64">
        <v>34.75017792310525</v>
      </c>
      <c r="EB19" s="64">
        <v>37.83386032133067</v>
      </c>
      <c r="EC19" s="64">
        <v>36.70179170642468</v>
      </c>
      <c r="ED19" s="64">
        <v>31.573581971934043</v>
      </c>
      <c r="EE19" s="64">
        <v>32.76973408240245</v>
      </c>
      <c r="EF19" s="64">
        <v>42.84183405144617</v>
      </c>
      <c r="EG19" s="64">
        <v>43.94167350012129</v>
      </c>
      <c r="EH19" s="64">
        <v>36.53322482445763</v>
      </c>
      <c r="EI19" s="64">
        <v>34.677807370825356</v>
      </c>
      <c r="EJ19" s="64">
        <v>41.560914098391855</v>
      </c>
      <c r="EK19" s="64">
        <v>40.13455179862765</v>
      </c>
      <c r="EL19" s="64">
        <v>35.113598456520215</v>
      </c>
      <c r="EM19" s="64">
        <v>36.33157608473013</v>
      </c>
      <c r="EN19" s="64">
        <v>40.145068051497105</v>
      </c>
      <c r="EO19" s="64">
        <v>40.937175965454855</v>
      </c>
      <c r="EP19" s="64">
        <v>41.222814962853555</v>
      </c>
      <c r="EQ19" s="64">
        <v>40.04127699703571</v>
      </c>
      <c r="ER19" s="64">
        <v>43.07349435134411</v>
      </c>
      <c r="ES19" s="64">
        <v>46.215013727196656</v>
      </c>
      <c r="ET19" s="64">
        <v>41.33450014793158</v>
      </c>
      <c r="EU19" s="64">
        <v>33.60075464298216</v>
      </c>
      <c r="EV19" s="64">
        <v>38.321311925300506</v>
      </c>
      <c r="EW19" s="64">
        <v>44.72113606608922</v>
      </c>
      <c r="EX19" s="64">
        <v>36.46117267146202</v>
      </c>
      <c r="EY19" s="64">
        <v>34.96753462874281</v>
      </c>
      <c r="EZ19" s="64">
        <v>41.72576243078086</v>
      </c>
      <c r="FA19" s="64">
        <v>45.265066350716495</v>
      </c>
      <c r="FB19" s="64">
        <v>37.83539642161917</v>
      </c>
      <c r="FC19" s="64">
        <v>38.850455023168024</v>
      </c>
      <c r="FD19" s="64">
        <v>43.87585483813931</v>
      </c>
      <c r="FE19" s="64">
        <v>44.06600480744592</v>
      </c>
      <c r="FF19" s="64">
        <v>39.1396301312485</v>
      </c>
      <c r="FG19" s="64">
        <v>42.084656811293556</v>
      </c>
      <c r="FH19" s="64">
        <v>47.10410052910248</v>
      </c>
      <c r="FI19" s="64">
        <v>50.57422748071597</v>
      </c>
      <c r="FJ19" s="64">
        <v>45.42838336752412</v>
      </c>
      <c r="FK19" s="64">
        <v>43.35206053733279</v>
      </c>
      <c r="FL19" s="64">
        <v>45.400619499432004</v>
      </c>
      <c r="FM19" s="64">
        <v>46.88260465290419</v>
      </c>
      <c r="FN19" s="64">
        <v>39.79221851013573</v>
      </c>
      <c r="FO19" s="64">
        <v>41.911009997821196</v>
      </c>
      <c r="FP19" s="64">
        <v>46.54740291232893</v>
      </c>
      <c r="FQ19" s="64">
        <v>47.75153739771333</v>
      </c>
      <c r="FR19" s="64">
        <v>41.84669232672902</v>
      </c>
      <c r="FS19" s="64">
        <v>40.44930525806703</v>
      </c>
      <c r="FT19" s="64">
        <v>40.559680959027105</v>
      </c>
      <c r="FU19" s="64">
        <v>48.86482573720878</v>
      </c>
      <c r="FV19" s="64">
        <v>46.5684869081294</v>
      </c>
      <c r="FW19" s="64">
        <v>41.885987200090185</v>
      </c>
      <c r="FX19" s="64">
        <v>35.85856919439378</v>
      </c>
      <c r="FY19" s="64">
        <v>43.08659058200938</v>
      </c>
      <c r="FZ19" s="64">
        <v>36.9283460616678</v>
      </c>
      <c r="GA19" s="64">
        <v>37.374093740810174</v>
      </c>
      <c r="GB19" s="64">
        <v>39.7447320424506</v>
      </c>
      <c r="GC19" s="64">
        <v>45.40210543523436</v>
      </c>
      <c r="GD19" s="64">
        <v>41.68513953161481</v>
      </c>
      <c r="GE19" s="64">
        <v>39.16663423937958</v>
      </c>
      <c r="GF19" s="64">
        <v>41.16058582751407</v>
      </c>
      <c r="GG19" s="64">
        <v>41.49039319983128</v>
      </c>
      <c r="GH19" s="64">
        <v>38.61282673582094</v>
      </c>
      <c r="GI19" s="64">
        <v>34.7107638535365</v>
      </c>
      <c r="GJ19" s="64">
        <v>34.566160637678784</v>
      </c>
      <c r="GK19" s="64">
        <v>34.864031784326734</v>
      </c>
      <c r="GL19" s="64">
        <v>36.19592487367644</v>
      </c>
      <c r="GM19" s="64">
        <v>35.02895237642766</v>
      </c>
      <c r="GN19" s="64">
        <v>31.07112246593171</v>
      </c>
      <c r="GO19" s="64">
        <v>31.31724459872004</v>
      </c>
      <c r="GP19" s="64">
        <v>30.176011111771594</v>
      </c>
      <c r="GQ19" s="64">
        <v>32.38456696586615</v>
      </c>
    </row>
    <row r="20" spans="1:199" s="93" customFormat="1" ht="14.25">
      <c r="A20" s="94"/>
      <c r="B20" s="66"/>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row>
    <row r="21" spans="1:199" s="93" customFormat="1" ht="14.25">
      <c r="A21" s="99" t="s">
        <v>38</v>
      </c>
      <c r="B21" s="118"/>
      <c r="C21" s="69">
        <v>0.44967341515762455</v>
      </c>
      <c r="D21" s="69">
        <v>0.4100621899823155</v>
      </c>
      <c r="E21" s="69">
        <v>0.651970463680352</v>
      </c>
      <c r="F21" s="69">
        <v>0.5834265572367141</v>
      </c>
      <c r="G21" s="69">
        <v>0.46306237724392163</v>
      </c>
      <c r="H21" s="69">
        <v>0.71788513292557</v>
      </c>
      <c r="I21" s="69">
        <v>0.832087990604924</v>
      </c>
      <c r="J21" s="69">
        <v>0.5468664868982174</v>
      </c>
      <c r="K21" s="69">
        <v>0</v>
      </c>
      <c r="L21" s="69">
        <v>0</v>
      </c>
      <c r="M21" s="69">
        <v>0</v>
      </c>
      <c r="N21" s="69">
        <v>0</v>
      </c>
      <c r="O21" s="69">
        <v>0.45405331578199115</v>
      </c>
      <c r="P21" s="69">
        <v>0.7389295515075751</v>
      </c>
      <c r="Q21" s="69">
        <v>0.8178359447187467</v>
      </c>
      <c r="R21" s="69">
        <v>0.5246621372123673</v>
      </c>
      <c r="S21" s="69">
        <v>0.39618704305731484</v>
      </c>
      <c r="T21" s="69">
        <v>0.6580155125045707</v>
      </c>
      <c r="U21" s="69">
        <v>0.7329704997087826</v>
      </c>
      <c r="V21" s="69">
        <v>0.4930538990530162</v>
      </c>
      <c r="W21" s="69">
        <v>0.36005561419776577</v>
      </c>
      <c r="X21" s="69">
        <v>0.538362753936767</v>
      </c>
      <c r="Y21" s="69">
        <v>0.6182156641797527</v>
      </c>
      <c r="Z21" s="69">
        <v>0.4034223001026356</v>
      </c>
      <c r="AA21" s="69">
        <v>0.30449029133667577</v>
      </c>
      <c r="AB21" s="69">
        <v>0.4515073902304148</v>
      </c>
      <c r="AC21" s="69">
        <v>0.49518914188741103</v>
      </c>
      <c r="AD21" s="69">
        <v>0.32988486535483885</v>
      </c>
      <c r="AE21" s="69">
        <v>0.3014342756389537</v>
      </c>
      <c r="AF21" s="69">
        <v>0.4469758379562028</v>
      </c>
      <c r="AG21" s="69">
        <v>0.4902191778721174</v>
      </c>
      <c r="AH21" s="69">
        <v>0.32657397710766406</v>
      </c>
      <c r="AI21" s="69">
        <v>0.26096285481879855</v>
      </c>
      <c r="AJ21" s="69">
        <v>0.40116292926384134</v>
      </c>
      <c r="AK21" s="69">
        <v>0.4343957757042881</v>
      </c>
      <c r="AL21" s="69">
        <v>0.26355456279976425</v>
      </c>
      <c r="AM21" s="69">
        <v>0.21852538910308678</v>
      </c>
      <c r="AN21" s="69">
        <v>0.3204043948581479</v>
      </c>
      <c r="AO21" s="69">
        <v>0.371830677041351</v>
      </c>
      <c r="AP21" s="69">
        <v>0.23381118320122307</v>
      </c>
      <c r="AQ21" s="69">
        <v>0.1929832983802488</v>
      </c>
      <c r="AR21" s="69">
        <v>0.2782282084577245</v>
      </c>
      <c r="AS21" s="69">
        <v>0.2927452391731735</v>
      </c>
      <c r="AT21" s="69">
        <v>0.1763798209421875</v>
      </c>
      <c r="AU21" s="69">
        <v>0.1411710231820904</v>
      </c>
      <c r="AV21" s="69">
        <v>0.20008871391713373</v>
      </c>
      <c r="AW21" s="69">
        <v>0.2125197813378125</v>
      </c>
      <c r="AX21" s="69">
        <v>0.1282259670469504</v>
      </c>
      <c r="AY21" s="69">
        <v>0.09278605273894451</v>
      </c>
      <c r="AZ21" s="69">
        <v>0.09432185565052334</v>
      </c>
      <c r="BA21" s="69">
        <v>0.1326134393893958</v>
      </c>
      <c r="BB21" s="69">
        <v>0.05243491829441113</v>
      </c>
      <c r="BC21" s="69">
        <v>0.02653224541673171</v>
      </c>
      <c r="BD21" s="69">
        <v>0.041470950019389</v>
      </c>
      <c r="BE21" s="69">
        <v>0.047394883870783285</v>
      </c>
      <c r="BF21" s="69">
        <v>0.02842681137886721</v>
      </c>
      <c r="BG21" s="69">
        <v>0.024786784890914446</v>
      </c>
      <c r="BH21" s="69">
        <v>0.02519749703209743</v>
      </c>
      <c r="BI21" s="69">
        <v>0.037372202946508976</v>
      </c>
      <c r="BJ21" s="69">
        <v>0.018848303645623128</v>
      </c>
      <c r="BK21" s="69">
        <v>0.016566475350538287</v>
      </c>
      <c r="BL21" s="69">
        <v>0.027919355208525187</v>
      </c>
      <c r="BM21" s="69">
        <v>0.030964217678906766</v>
      </c>
      <c r="BN21" s="69">
        <v>0.020503264470095754</v>
      </c>
      <c r="BO21" s="69">
        <v>0.016517405749535016</v>
      </c>
      <c r="BP21" s="69">
        <v>0.024629083650460643</v>
      </c>
      <c r="BQ21" s="69">
        <v>0.02461995526086382</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0</v>
      </c>
      <c r="CH21" s="69">
        <v>0</v>
      </c>
      <c r="CI21" s="69">
        <v>0</v>
      </c>
      <c r="CJ21" s="69">
        <v>0</v>
      </c>
      <c r="CK21" s="69">
        <v>0</v>
      </c>
      <c r="CL21" s="69">
        <v>0</v>
      </c>
      <c r="CM21" s="69">
        <v>0</v>
      </c>
      <c r="CN21" s="69">
        <v>0</v>
      </c>
      <c r="CO21" s="69">
        <v>0</v>
      </c>
      <c r="CP21" s="69">
        <v>0</v>
      </c>
      <c r="CQ21" s="69">
        <v>0</v>
      </c>
      <c r="CR21" s="69">
        <v>0</v>
      </c>
      <c r="CS21" s="69">
        <v>0</v>
      </c>
      <c r="CT21" s="69">
        <v>0</v>
      </c>
      <c r="CU21" s="69">
        <v>0</v>
      </c>
      <c r="CV21" s="69">
        <v>0</v>
      </c>
      <c r="CW21" s="69">
        <v>0</v>
      </c>
      <c r="CX21" s="69">
        <v>0</v>
      </c>
      <c r="CY21" s="69">
        <v>0</v>
      </c>
      <c r="CZ21" s="69">
        <v>0</v>
      </c>
      <c r="DA21" s="69">
        <v>0</v>
      </c>
      <c r="DB21" s="69">
        <v>0</v>
      </c>
      <c r="DC21" s="69">
        <v>0</v>
      </c>
      <c r="DD21" s="69">
        <v>0</v>
      </c>
      <c r="DE21" s="69">
        <v>0</v>
      </c>
      <c r="DF21" s="69">
        <v>0</v>
      </c>
      <c r="DG21" s="69">
        <v>0</v>
      </c>
      <c r="DH21" s="69">
        <v>0</v>
      </c>
      <c r="DI21" s="69">
        <v>0</v>
      </c>
      <c r="DJ21" s="69">
        <v>0</v>
      </c>
      <c r="DK21" s="69">
        <v>0</v>
      </c>
      <c r="DL21" s="69">
        <v>0</v>
      </c>
      <c r="DM21" s="69">
        <v>0</v>
      </c>
      <c r="DN21" s="69">
        <v>0</v>
      </c>
      <c r="DO21" s="69">
        <v>0</v>
      </c>
      <c r="DP21" s="69">
        <v>0</v>
      </c>
      <c r="DQ21" s="69">
        <v>0</v>
      </c>
      <c r="DR21" s="69">
        <v>0</v>
      </c>
      <c r="DS21" s="69">
        <v>0</v>
      </c>
      <c r="DT21" s="69">
        <v>0</v>
      </c>
      <c r="DU21" s="69">
        <v>0</v>
      </c>
      <c r="DV21" s="69">
        <v>0</v>
      </c>
      <c r="DW21" s="69">
        <v>0</v>
      </c>
      <c r="DX21" s="69">
        <v>0</v>
      </c>
      <c r="DY21" s="69">
        <v>0</v>
      </c>
      <c r="DZ21" s="69">
        <v>0</v>
      </c>
      <c r="EA21" s="69">
        <v>0</v>
      </c>
      <c r="EB21" s="69">
        <v>0</v>
      </c>
      <c r="EC21" s="69">
        <v>0</v>
      </c>
      <c r="ED21" s="69">
        <v>0</v>
      </c>
      <c r="EE21" s="69">
        <v>0</v>
      </c>
      <c r="EF21" s="69">
        <v>0</v>
      </c>
      <c r="EG21" s="69">
        <v>0</v>
      </c>
      <c r="EH21" s="69">
        <v>0</v>
      </c>
      <c r="EI21" s="69">
        <v>0</v>
      </c>
      <c r="EJ21" s="69">
        <v>0</v>
      </c>
      <c r="EK21" s="69">
        <v>0</v>
      </c>
      <c r="EL21" s="69">
        <v>0</v>
      </c>
      <c r="EM21" s="69">
        <v>0</v>
      </c>
      <c r="EN21" s="69">
        <v>0</v>
      </c>
      <c r="EO21" s="69">
        <v>0</v>
      </c>
      <c r="EP21" s="69">
        <v>0</v>
      </c>
      <c r="EQ21" s="69">
        <v>0</v>
      </c>
      <c r="ER21" s="69">
        <v>0</v>
      </c>
      <c r="ES21" s="69">
        <v>0</v>
      </c>
      <c r="ET21" s="69">
        <v>0</v>
      </c>
      <c r="EU21" s="69">
        <v>0</v>
      </c>
      <c r="EV21" s="69">
        <v>0</v>
      </c>
      <c r="EW21" s="69">
        <v>0</v>
      </c>
      <c r="EX21" s="69">
        <v>0</v>
      </c>
      <c r="EY21" s="69">
        <v>0</v>
      </c>
      <c r="EZ21" s="69">
        <v>0</v>
      </c>
      <c r="FA21" s="69">
        <v>0</v>
      </c>
      <c r="FB21" s="69">
        <v>0</v>
      </c>
      <c r="FC21" s="69">
        <v>0</v>
      </c>
      <c r="FD21" s="69">
        <v>0</v>
      </c>
      <c r="FE21" s="69">
        <v>0</v>
      </c>
      <c r="FF21" s="69">
        <v>0</v>
      </c>
      <c r="FG21" s="69">
        <v>0</v>
      </c>
      <c r="FH21" s="69">
        <v>0</v>
      </c>
      <c r="FI21" s="69">
        <v>0</v>
      </c>
      <c r="FJ21" s="69">
        <v>0</v>
      </c>
      <c r="FK21" s="69">
        <v>0</v>
      </c>
      <c r="FL21" s="69">
        <v>0</v>
      </c>
      <c r="FM21" s="69">
        <v>0</v>
      </c>
      <c r="FN21" s="69">
        <v>0</v>
      </c>
      <c r="FO21" s="69">
        <v>0</v>
      </c>
      <c r="FP21" s="69">
        <v>0</v>
      </c>
      <c r="FQ21" s="69">
        <v>0</v>
      </c>
      <c r="FR21" s="69">
        <v>0</v>
      </c>
      <c r="FS21" s="69">
        <v>0</v>
      </c>
      <c r="FT21" s="69">
        <v>0</v>
      </c>
      <c r="FU21" s="69">
        <v>0</v>
      </c>
      <c r="FV21" s="69">
        <v>0</v>
      </c>
      <c r="FW21" s="69">
        <v>0</v>
      </c>
      <c r="FX21" s="69">
        <v>0</v>
      </c>
      <c r="FY21" s="69">
        <v>0</v>
      </c>
      <c r="FZ21" s="69">
        <v>0</v>
      </c>
      <c r="GA21" s="69">
        <v>0</v>
      </c>
      <c r="GB21" s="69">
        <v>0</v>
      </c>
      <c r="GC21" s="69">
        <v>0</v>
      </c>
      <c r="GD21" s="69">
        <v>0</v>
      </c>
      <c r="GE21" s="69">
        <v>0</v>
      </c>
      <c r="GF21" s="69">
        <v>0</v>
      </c>
      <c r="GG21" s="69">
        <v>0</v>
      </c>
      <c r="GH21" s="69">
        <v>0</v>
      </c>
      <c r="GI21" s="69">
        <v>0</v>
      </c>
      <c r="GJ21" s="69">
        <v>0</v>
      </c>
      <c r="GK21" s="69">
        <v>0</v>
      </c>
      <c r="GL21" s="69">
        <v>0</v>
      </c>
      <c r="GM21" s="69">
        <v>0</v>
      </c>
      <c r="GN21" s="69">
        <v>0</v>
      </c>
      <c r="GO21" s="69">
        <v>0</v>
      </c>
      <c r="GP21" s="69">
        <v>0</v>
      </c>
      <c r="GQ21" s="69">
        <v>0</v>
      </c>
    </row>
    <row r="22" spans="1:199" s="93" customFormat="1" ht="14.25">
      <c r="A22" s="99"/>
      <c r="B22" s="118"/>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93" customFormat="1" ht="14.25">
      <c r="A23" s="94" t="s">
        <v>8</v>
      </c>
      <c r="B23" s="66"/>
      <c r="C23" s="69">
        <v>0</v>
      </c>
      <c r="D23" s="69">
        <v>0</v>
      </c>
      <c r="E23" s="69">
        <v>0</v>
      </c>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0.13276374197480295</v>
      </c>
      <c r="AE23" s="69">
        <v>-0.0023091988082001667</v>
      </c>
      <c r="AF23" s="69">
        <v>0.0048976524047317825</v>
      </c>
      <c r="AG23" s="69">
        <v>0.0008807231732876614</v>
      </c>
      <c r="AH23" s="69">
        <v>-0.005262837101154374</v>
      </c>
      <c r="AI23" s="69">
        <v>0.026621211232964802</v>
      </c>
      <c r="AJ23" s="69">
        <v>0.0036812172464375285</v>
      </c>
      <c r="AK23" s="69">
        <v>0.0035668285964263655</v>
      </c>
      <c r="AL23" s="69">
        <v>-0.010606893452822994</v>
      </c>
      <c r="AM23" s="69">
        <v>0.027684098100367836</v>
      </c>
      <c r="AN23" s="69">
        <v>-0.05264297263406229</v>
      </c>
      <c r="AO23" s="69">
        <v>0.023848216175494267</v>
      </c>
      <c r="AP23" s="69">
        <v>0.028517089417159806</v>
      </c>
      <c r="AQ23" s="69">
        <v>0.0021984587683046377</v>
      </c>
      <c r="AR23" s="69">
        <v>-0.002576475389190516</v>
      </c>
      <c r="AS23" s="69">
        <v>-0.004496407328613705</v>
      </c>
      <c r="AT23" s="69">
        <v>0.02834128999766508</v>
      </c>
      <c r="AU23" s="69">
        <v>-0.007559784306732771</v>
      </c>
      <c r="AV23" s="69">
        <v>0.015674855026479213</v>
      </c>
      <c r="AW23" s="69">
        <v>-0.012713289398609015</v>
      </c>
      <c r="AX23" s="69">
        <v>-0.00583544951495466</v>
      </c>
      <c r="AY23" s="69">
        <v>0.021018608842380368</v>
      </c>
      <c r="AZ23" s="69">
        <v>0.014516029538874615</v>
      </c>
      <c r="BA23" s="69">
        <v>-0.005536744532651225</v>
      </c>
      <c r="BB23" s="69">
        <v>-0.00044944381780824154</v>
      </c>
      <c r="BC23" s="69">
        <v>0.04830982386455113</v>
      </c>
      <c r="BD23" s="69">
        <v>-0.010316009067639315</v>
      </c>
      <c r="BE23" s="69">
        <v>-0.008828677945979078</v>
      </c>
      <c r="BF23" s="69">
        <v>0.0212326705112314</v>
      </c>
      <c r="BG23" s="69">
        <v>-0.004704167976312447</v>
      </c>
      <c r="BH23" s="69">
        <v>-0.0016793804917589737</v>
      </c>
      <c r="BI23" s="69">
        <v>0.005811038178870512</v>
      </c>
      <c r="BJ23" s="69">
        <v>0.02951320375574175</v>
      </c>
      <c r="BK23" s="69">
        <v>-0.027266010921409223</v>
      </c>
      <c r="BL23" s="69">
        <v>-0.010221165203252098</v>
      </c>
      <c r="BM23" s="69">
        <v>0.015312607046070445</v>
      </c>
      <c r="BN23" s="69">
        <v>0.0017322386720866696</v>
      </c>
      <c r="BO23" s="69">
        <v>-0.010010162987189831</v>
      </c>
      <c r="BP23" s="69">
        <v>0.00740174551648944</v>
      </c>
      <c r="BQ23" s="69">
        <v>-0.01646864314527122</v>
      </c>
      <c r="BR23" s="69">
        <v>0.0007700125374761083</v>
      </c>
      <c r="BS23" s="69">
        <v>0.010115020514238451</v>
      </c>
      <c r="BT23" s="69">
        <v>-0.013756818440696752</v>
      </c>
      <c r="BU23" s="69">
        <v>-0.02255376195742328</v>
      </c>
      <c r="BV23" s="69">
        <v>0.02660562828310755</v>
      </c>
      <c r="BW23" s="69">
        <v>-0.028132530305466245</v>
      </c>
      <c r="BX23" s="69">
        <v>0.021764150589496264</v>
      </c>
      <c r="BY23" s="69">
        <v>-0.017032813504823153</v>
      </c>
      <c r="BZ23" s="69">
        <v>0.02365668542336549</v>
      </c>
      <c r="CA23" s="69">
        <v>-0.013173615774047425</v>
      </c>
      <c r="CB23" s="69">
        <v>-0.028229176658673045</v>
      </c>
      <c r="CC23" s="69">
        <v>0.03952084732214234</v>
      </c>
      <c r="CD23" s="69">
        <v>-0.019760423661071135</v>
      </c>
      <c r="CE23" s="69">
        <v>0.0150595735607676</v>
      </c>
      <c r="CF23" s="69">
        <v>-0.005647340085287842</v>
      </c>
      <c r="CG23" s="69">
        <v>0.005647340085287842</v>
      </c>
      <c r="CH23" s="69">
        <v>-0.024471807036247326</v>
      </c>
      <c r="CI23" s="69">
        <v>0.0027836074619022595</v>
      </c>
      <c r="CJ23" s="69">
        <v>-0.007422953231739357</v>
      </c>
      <c r="CK23" s="69">
        <v>0.04546558854440373</v>
      </c>
      <c r="CL23" s="69">
        <v>-0.051032803468208016</v>
      </c>
      <c r="CM23" s="69">
        <v>0.027597043923470767</v>
      </c>
      <c r="CN23" s="69">
        <v>0.02474217731069791</v>
      </c>
      <c r="CO23" s="69">
        <v>-0.012371088655348954</v>
      </c>
      <c r="CP23" s="69">
        <v>0.0009516222042576129</v>
      </c>
      <c r="CQ23" s="69">
        <v>-0.006692011369788859</v>
      </c>
      <c r="CR23" s="69">
        <v>0.004780008121277741</v>
      </c>
      <c r="CS23" s="69">
        <v>-0.02581204385489982</v>
      </c>
      <c r="CT23" s="69">
        <v>0.005736009745533282</v>
      </c>
      <c r="CU23" s="69">
        <v>0.009712513751375135</v>
      </c>
      <c r="CV23" s="69">
        <v>-0.017482524752475245</v>
      </c>
      <c r="CW23" s="69">
        <v>0.026223787128712886</v>
      </c>
      <c r="CX23" s="69">
        <v>0.006798759625962613</v>
      </c>
      <c r="CY23" s="69">
        <v>-0.012998173178884838</v>
      </c>
      <c r="CZ23" s="69">
        <v>0.008546176391503098</v>
      </c>
      <c r="DA23" s="69">
        <v>0.010445326700726001</v>
      </c>
      <c r="DB23" s="69">
        <v>0.0731172869050819</v>
      </c>
      <c r="DC23" s="69">
        <v>-0.1111002930895403</v>
      </c>
      <c r="DD23" s="69">
        <v>0.0037983006184458055</v>
      </c>
      <c r="DE23" s="69">
        <v>0.03608385587523536</v>
      </c>
      <c r="DF23" s="69">
        <v>-0.040831731648292624</v>
      </c>
      <c r="DG23" s="69">
        <v>0.007266399176954732</v>
      </c>
      <c r="DH23" s="69">
        <v>0.029065596707818928</v>
      </c>
      <c r="DI23" s="69">
        <v>-0.032698796296296295</v>
      </c>
      <c r="DJ23" s="69">
        <v>-0.013624498456790106</v>
      </c>
      <c r="DK23" s="69">
        <v>0.07669262902401625</v>
      </c>
      <c r="DL23" s="69">
        <v>-0.019849856923863058</v>
      </c>
      <c r="DM23" s="69">
        <v>-0.013533993357179367</v>
      </c>
      <c r="DN23" s="69">
        <v>-0.04872237608584553</v>
      </c>
      <c r="DO23" s="69">
        <v>0.0009146516446516446</v>
      </c>
      <c r="DP23" s="69">
        <v>0.06676957005957003</v>
      </c>
      <c r="DQ23" s="69">
        <v>-0.05945235690235678</v>
      </c>
      <c r="DR23" s="69">
        <v>-0.0036586065786065923</v>
      </c>
      <c r="DS23" s="69">
        <v>0.011190293108001053</v>
      </c>
      <c r="DT23" s="69">
        <v>-0.003730097702667006</v>
      </c>
      <c r="DU23" s="69">
        <v>0.043828648006337574</v>
      </c>
      <c r="DV23" s="69">
        <v>-0.035435928175336785</v>
      </c>
      <c r="DW23" s="69">
        <v>0.03689740445422067</v>
      </c>
      <c r="DX23" s="69">
        <v>-0.06602693428649987</v>
      </c>
      <c r="DY23" s="69">
        <v>0.06699791861424251</v>
      </c>
      <c r="DZ23" s="69">
        <v>-0.054375122353588184</v>
      </c>
      <c r="EA23" s="69">
        <v>0.010919257923215651</v>
      </c>
      <c r="EB23" s="69">
        <v>0.03184783560937902</v>
      </c>
      <c r="EC23" s="69">
        <v>0.035487588250450806</v>
      </c>
      <c r="ED23" s="69">
        <v>-0.08644412522545734</v>
      </c>
      <c r="EE23" s="69">
        <v>0.045827536984168186</v>
      </c>
      <c r="EF23" s="69">
        <v>0.033454101998442766</v>
      </c>
      <c r="EG23" s="69">
        <v>-0.03264753734752143</v>
      </c>
      <c r="EH23" s="69">
        <v>-0.0005774269660005153</v>
      </c>
      <c r="EI23" s="69">
        <v>0.009234265838675187</v>
      </c>
      <c r="EJ23" s="69">
        <v>0.06268736543803427</v>
      </c>
      <c r="EK23" s="69">
        <v>-0.0678157314610041</v>
      </c>
      <c r="EL23" s="69">
        <v>-0.02613985793536333</v>
      </c>
      <c r="EM23" s="69">
        <v>0.010102109991941962</v>
      </c>
      <c r="EN23" s="69">
        <v>-0.022461780714477516</v>
      </c>
      <c r="EO23" s="69">
        <v>0.015159804872414693</v>
      </c>
      <c r="EP23" s="69">
        <v>1.9671010641942477</v>
      </c>
      <c r="EQ23" s="69">
        <v>2.3306228850762913</v>
      </c>
      <c r="ER23" s="69">
        <v>0.2649161673207232</v>
      </c>
      <c r="ES23" s="69">
        <v>0.967271127046861</v>
      </c>
      <c r="ET23" s="69">
        <v>2.037303292015145</v>
      </c>
      <c r="EU23" s="69">
        <v>0.3460986782438267</v>
      </c>
      <c r="EV23" s="69">
        <v>1.741469860281004</v>
      </c>
      <c r="EW23" s="69">
        <v>0.4021257503647671</v>
      </c>
      <c r="EX23" s="69">
        <v>0.653196565162421</v>
      </c>
      <c r="EY23" s="69">
        <v>-0.12381801400746252</v>
      </c>
      <c r="EZ23" s="69">
        <v>-0.14444329239078005</v>
      </c>
      <c r="FA23" s="69">
        <v>-0.23805470220147168</v>
      </c>
      <c r="FB23" s="69">
        <v>-1.3006351994660714</v>
      </c>
      <c r="FC23" s="69">
        <v>-0.14010644818050821</v>
      </c>
      <c r="FD23" s="69">
        <v>-0.20190127894145618</v>
      </c>
      <c r="FE23" s="69">
        <v>0.6511945183636747</v>
      </c>
      <c r="FF23" s="69">
        <v>1.5373813102533658</v>
      </c>
      <c r="FG23" s="69">
        <v>-0.7709578554579509</v>
      </c>
      <c r="FH23" s="69">
        <v>0.5224770404700763</v>
      </c>
      <c r="FI23" s="69">
        <v>0.7359431154173546</v>
      </c>
      <c r="FJ23" s="69">
        <v>-0.8206901577397107</v>
      </c>
      <c r="FK23" s="69">
        <v>-0.3403748886094957</v>
      </c>
      <c r="FL23" s="69">
        <v>0.2665122841289178</v>
      </c>
      <c r="FM23" s="69">
        <v>-1.1399262528546688</v>
      </c>
      <c r="FN23" s="69">
        <v>-0.7549653956997828</v>
      </c>
      <c r="FO23" s="69">
        <v>0.3479628338550467</v>
      </c>
      <c r="FP23" s="69">
        <v>1.202953955026525</v>
      </c>
      <c r="FQ23" s="69">
        <v>-1.08787778812097</v>
      </c>
      <c r="FR23" s="69">
        <v>0.4153635930888044</v>
      </c>
      <c r="FS23" s="69">
        <v>-0.3913840458110894</v>
      </c>
      <c r="FT23" s="69">
        <v>-1.6832818287314684</v>
      </c>
      <c r="FU23" s="69">
        <v>-0.64895770208732</v>
      </c>
      <c r="FV23" s="69">
        <v>-0.10599671854042715</v>
      </c>
      <c r="FW23" s="69">
        <v>0.10456855401998293</v>
      </c>
      <c r="FX23" s="69">
        <v>0.38971797864792224</v>
      </c>
      <c r="FY23" s="69">
        <v>-1.9043906176094183</v>
      </c>
      <c r="FZ23" s="69">
        <v>0.5285383989471797</v>
      </c>
      <c r="GA23" s="69">
        <v>-0.5919549411414333</v>
      </c>
      <c r="GB23" s="69">
        <v>-0.5229012529897691</v>
      </c>
      <c r="GC23" s="69">
        <v>-0.08129074505523033</v>
      </c>
      <c r="GD23" s="69">
        <v>0.5758499524770402</v>
      </c>
      <c r="GE23" s="69">
        <v>0.7053140734843215</v>
      </c>
      <c r="GF23" s="69">
        <v>0.2762422945221481</v>
      </c>
      <c r="GG23" s="69">
        <v>-0.6150090880957833</v>
      </c>
      <c r="GH23" s="69">
        <v>0.15453677262758359</v>
      </c>
      <c r="GI23" s="69">
        <v>0.9814140104549968</v>
      </c>
      <c r="GJ23" s="69">
        <v>-0.06716781551063288</v>
      </c>
      <c r="GK23" s="69">
        <v>0.23521854296331457</v>
      </c>
      <c r="GL23" s="69">
        <v>2.493614337086415</v>
      </c>
      <c r="GM23" s="69">
        <v>-0.3370648477611562</v>
      </c>
      <c r="GN23" s="69">
        <v>-2.1577313504611246</v>
      </c>
      <c r="GO23" s="69">
        <v>2.64595091303368</v>
      </c>
      <c r="GP23" s="69">
        <v>0.35154670243163405</v>
      </c>
      <c r="GQ23" s="69">
        <v>-0.07346531116990322</v>
      </c>
    </row>
    <row r="24" spans="1:199" s="93" customFormat="1" ht="14.25">
      <c r="A24" s="96"/>
      <c r="B24" s="113"/>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row>
    <row r="25" spans="1:199" s="93" customFormat="1" ht="14.25">
      <c r="A25" s="94" t="s">
        <v>36</v>
      </c>
      <c r="B25" s="66"/>
      <c r="C25" s="72">
        <v>2.045512479506733</v>
      </c>
      <c r="D25" s="72">
        <v>2.138813995808156</v>
      </c>
      <c r="E25" s="72">
        <v>1.9316432542135418</v>
      </c>
      <c r="F25" s="72">
        <v>1.8678628271194817</v>
      </c>
      <c r="G25" s="72">
        <v>1.5013064010771346</v>
      </c>
      <c r="H25" s="72">
        <v>1.643368555324544</v>
      </c>
      <c r="I25" s="72">
        <v>1.2508316214929789</v>
      </c>
      <c r="J25" s="72">
        <v>1.4952752664571567</v>
      </c>
      <c r="K25" s="72">
        <v>2.530920996806642</v>
      </c>
      <c r="L25" s="72">
        <v>15.32438002193891</v>
      </c>
      <c r="M25" s="72">
        <v>7.651532785810556</v>
      </c>
      <c r="N25" s="72">
        <v>11.27413837846182</v>
      </c>
      <c r="O25" s="72">
        <v>13.32321916578827</v>
      </c>
      <c r="P25" s="72">
        <v>18.67065402160856</v>
      </c>
      <c r="Q25" s="72">
        <v>21.361397079723933</v>
      </c>
      <c r="R25" s="72">
        <v>17.997229887759953</v>
      </c>
      <c r="S25" s="72">
        <v>14.461387984075202</v>
      </c>
      <c r="T25" s="72">
        <v>18.18183704816953</v>
      </c>
      <c r="U25" s="72">
        <v>20.03612728079099</v>
      </c>
      <c r="V25" s="72">
        <v>13.538891838584577</v>
      </c>
      <c r="W25" s="72">
        <v>9.814342215057511</v>
      </c>
      <c r="X25" s="72">
        <v>7.62700566526975</v>
      </c>
      <c r="Y25" s="72">
        <v>11.595545460525676</v>
      </c>
      <c r="Z25" s="72">
        <v>4.22674629520915</v>
      </c>
      <c r="AA25" s="72">
        <v>3.6434430081056646</v>
      </c>
      <c r="AB25" s="72">
        <v>9.01706488896269</v>
      </c>
      <c r="AC25" s="72">
        <v>8.51635513024928</v>
      </c>
      <c r="AD25" s="72">
        <v>5.234158519392969</v>
      </c>
      <c r="AE25" s="72">
        <v>5.975824961995232</v>
      </c>
      <c r="AF25" s="72">
        <v>9.654920637518904</v>
      </c>
      <c r="AG25" s="72">
        <v>9.337825600190849</v>
      </c>
      <c r="AH25" s="72">
        <v>5.133238394973924</v>
      </c>
      <c r="AI25" s="72">
        <v>9.454092260275411</v>
      </c>
      <c r="AJ25" s="72">
        <v>15.691576301613264</v>
      </c>
      <c r="AK25" s="72">
        <v>23.761896902985484</v>
      </c>
      <c r="AL25" s="72">
        <v>15.39199698987089</v>
      </c>
      <c r="AM25" s="72">
        <v>13.99716243309721</v>
      </c>
      <c r="AN25" s="72">
        <v>15.885730356458733</v>
      </c>
      <c r="AO25" s="72">
        <v>22.700593515021676</v>
      </c>
      <c r="AP25" s="72">
        <v>8.520862735223906</v>
      </c>
      <c r="AQ25" s="72">
        <v>11.549583378339218</v>
      </c>
      <c r="AR25" s="72">
        <v>18.674979562574666</v>
      </c>
      <c r="AS25" s="72">
        <v>20.21071855586907</v>
      </c>
      <c r="AT25" s="72">
        <v>14.05372668053407</v>
      </c>
      <c r="AU25" s="72">
        <v>13.442784511276422</v>
      </c>
      <c r="AV25" s="72">
        <v>26.6840197014866</v>
      </c>
      <c r="AW25" s="72">
        <v>23.65177421678821</v>
      </c>
      <c r="AX25" s="72">
        <v>17.48529114157234</v>
      </c>
      <c r="AY25" s="72">
        <v>9.302514554561244</v>
      </c>
      <c r="AZ25" s="72">
        <v>17.933888335301138</v>
      </c>
      <c r="BA25" s="72">
        <v>13.31018153189546</v>
      </c>
      <c r="BB25" s="72">
        <v>10.92578070238923</v>
      </c>
      <c r="BC25" s="72">
        <v>12.808702170470708</v>
      </c>
      <c r="BD25" s="72">
        <v>10.427069049887013</v>
      </c>
      <c r="BE25" s="72">
        <v>15.18199748425088</v>
      </c>
      <c r="BF25" s="72">
        <v>12.826884885146006</v>
      </c>
      <c r="BG25" s="72">
        <v>12.660182834740837</v>
      </c>
      <c r="BH25" s="72">
        <v>21.375415383195445</v>
      </c>
      <c r="BI25" s="72">
        <v>14.248935934382999</v>
      </c>
      <c r="BJ25" s="72">
        <v>8.338288528604442</v>
      </c>
      <c r="BK25" s="72">
        <v>7.833458505632385</v>
      </c>
      <c r="BL25" s="72">
        <v>15.542372999124053</v>
      </c>
      <c r="BM25" s="72">
        <v>19.53553839355154</v>
      </c>
      <c r="BN25" s="72">
        <v>15.553477704537915</v>
      </c>
      <c r="BO25" s="72">
        <v>12.834654882039882</v>
      </c>
      <c r="BP25" s="72">
        <v>20.210188683932735</v>
      </c>
      <c r="BQ25" s="72">
        <v>13.494022147509053</v>
      </c>
      <c r="BR25" s="72">
        <v>12.587872588829875</v>
      </c>
      <c r="BS25" s="72">
        <v>13.422131143267295</v>
      </c>
      <c r="BT25" s="72">
        <v>23.531516115317938</v>
      </c>
      <c r="BU25" s="72">
        <v>22.5621826918548</v>
      </c>
      <c r="BV25" s="72">
        <v>12.84997542695345</v>
      </c>
      <c r="BW25" s="72">
        <v>10.173008523160512</v>
      </c>
      <c r="BX25" s="72">
        <v>31.44643558464977</v>
      </c>
      <c r="BY25" s="72">
        <v>22.362399113443438</v>
      </c>
      <c r="BZ25" s="72">
        <v>11.834159691353523</v>
      </c>
      <c r="CA25" s="72">
        <v>12.89988902827826</v>
      </c>
      <c r="CB25" s="72">
        <v>22.310980119749342</v>
      </c>
      <c r="CC25" s="72">
        <v>14.882930530118589</v>
      </c>
      <c r="CD25" s="72">
        <v>20.01501574874107</v>
      </c>
      <c r="CE25" s="72">
        <v>12.711084599355054</v>
      </c>
      <c r="CF25" s="72">
        <v>22.918720864873816</v>
      </c>
      <c r="CG25" s="72">
        <v>11.945588067398848</v>
      </c>
      <c r="CH25" s="72">
        <v>10.68696397857113</v>
      </c>
      <c r="CI25" s="72">
        <v>12.216865673986058</v>
      </c>
      <c r="CJ25" s="72">
        <v>11.94129145062261</v>
      </c>
      <c r="CK25" s="72">
        <v>17.496612717500014</v>
      </c>
      <c r="CL25" s="72">
        <v>8.242477932743185</v>
      </c>
      <c r="CM25" s="72">
        <v>9.657832197339006</v>
      </c>
      <c r="CN25" s="72">
        <v>20.75473402781547</v>
      </c>
      <c r="CO25" s="72">
        <v>26.043302699359483</v>
      </c>
      <c r="CP25" s="72">
        <v>11.707725068587221</v>
      </c>
      <c r="CQ25" s="72">
        <v>20.233145572490844</v>
      </c>
      <c r="CR25" s="72">
        <v>28.42124258193444</v>
      </c>
      <c r="CS25" s="72">
        <v>27.94155204736502</v>
      </c>
      <c r="CT25" s="72">
        <v>17.720488358266252</v>
      </c>
      <c r="CU25" s="72">
        <v>17.574215576734556</v>
      </c>
      <c r="CV25" s="72">
        <v>19.737694476225833</v>
      </c>
      <c r="CW25" s="72">
        <v>20.39836948873904</v>
      </c>
      <c r="CX25" s="72">
        <v>19.154111210809432</v>
      </c>
      <c r="CY25" s="72">
        <v>23.16170811838458</v>
      </c>
      <c r="CZ25" s="72">
        <v>20.274733333896766</v>
      </c>
      <c r="DA25" s="72">
        <v>25.35594845278169</v>
      </c>
      <c r="DB25" s="72">
        <v>22.141811751895357</v>
      </c>
      <c r="DC25" s="72">
        <v>20.28678055888989</v>
      </c>
      <c r="DD25" s="72">
        <v>23.63664775336164</v>
      </c>
      <c r="DE25" s="72">
        <v>24.47423963108668</v>
      </c>
      <c r="DF25" s="72">
        <v>21.550137843373243</v>
      </c>
      <c r="DG25" s="72">
        <v>21.872992255128</v>
      </c>
      <c r="DH25" s="72">
        <v>30.065540335532248</v>
      </c>
      <c r="DI25" s="72">
        <v>32.75292371838622</v>
      </c>
      <c r="DJ25" s="72">
        <v>20.998063342805715</v>
      </c>
      <c r="DK25" s="72">
        <v>19.992851753782</v>
      </c>
      <c r="DL25" s="72">
        <v>28.751361136023256</v>
      </c>
      <c r="DM25" s="72">
        <v>22.519704412642263</v>
      </c>
      <c r="DN25" s="72">
        <v>18.151332201793647</v>
      </c>
      <c r="DO25" s="72">
        <v>21.302012945690677</v>
      </c>
      <c r="DP25" s="72">
        <v>23.087672887098968</v>
      </c>
      <c r="DQ25" s="72">
        <v>24.1675599716922</v>
      </c>
      <c r="DR25" s="72">
        <v>15.086374348198285</v>
      </c>
      <c r="DS25" s="72">
        <v>15.332172269276388</v>
      </c>
      <c r="DT25" s="72">
        <v>16.354072355580037</v>
      </c>
      <c r="DU25" s="72">
        <v>14.98223885941763</v>
      </c>
      <c r="DV25" s="72">
        <v>16.717141107736058</v>
      </c>
      <c r="DW25" s="72">
        <v>17.97092294753287</v>
      </c>
      <c r="DX25" s="72">
        <v>22.59457764449778</v>
      </c>
      <c r="DY25" s="72">
        <v>22.889151776525463</v>
      </c>
      <c r="DZ25" s="72">
        <v>21.1342668149769</v>
      </c>
      <c r="EA25" s="72">
        <v>21.30490847265336</v>
      </c>
      <c r="EB25" s="72">
        <v>21.955117839386276</v>
      </c>
      <c r="EC25" s="72">
        <v>20.736541645948037</v>
      </c>
      <c r="ED25" s="72">
        <v>16.454032458447458</v>
      </c>
      <c r="EE25" s="72">
        <v>18.99561023958018</v>
      </c>
      <c r="EF25" s="72">
        <v>27.691082239202885</v>
      </c>
      <c r="EG25" s="72">
        <v>26.70955908892373</v>
      </c>
      <c r="EH25" s="72">
        <v>22.67794556855757</v>
      </c>
      <c r="EI25" s="72">
        <v>20.548435947755753</v>
      </c>
      <c r="EJ25" s="72">
        <v>25.09785336967761</v>
      </c>
      <c r="EK25" s="72">
        <v>22.328446447461545</v>
      </c>
      <c r="EL25" s="72">
        <v>16.96827632554665</v>
      </c>
      <c r="EM25" s="72">
        <v>17.46646546971238</v>
      </c>
      <c r="EN25" s="72">
        <v>18.759868142603978</v>
      </c>
      <c r="EO25" s="72">
        <v>19.82485419175904</v>
      </c>
      <c r="EP25" s="72">
        <v>18.26706850476826</v>
      </c>
      <c r="EQ25" s="72">
        <v>19.173618982561724</v>
      </c>
      <c r="ER25" s="72">
        <v>22.991658304242062</v>
      </c>
      <c r="ES25" s="72">
        <v>24.493017311096246</v>
      </c>
      <c r="ET25" s="72">
        <v>19.500276411219954</v>
      </c>
      <c r="EU25" s="72">
        <v>17.09065839651797</v>
      </c>
      <c r="EV25" s="72">
        <v>17.144214485123026</v>
      </c>
      <c r="EW25" s="72">
        <v>23.518924948794343</v>
      </c>
      <c r="EX25" s="72">
        <v>17.201172597457365</v>
      </c>
      <c r="EY25" s="72">
        <v>18.92778114077965</v>
      </c>
      <c r="EZ25" s="72">
        <v>22.035835486233132</v>
      </c>
      <c r="FA25" s="72">
        <v>19.72916412992572</v>
      </c>
      <c r="FB25" s="72">
        <v>14.032325802216972</v>
      </c>
      <c r="FC25" s="72">
        <v>18.919600328070846</v>
      </c>
      <c r="FD25" s="72">
        <v>20.17684246154663</v>
      </c>
      <c r="FE25" s="72">
        <v>18.4046685305847</v>
      </c>
      <c r="FF25" s="72">
        <v>13.349317148852153</v>
      </c>
      <c r="FG25" s="72">
        <v>15.524892721503292</v>
      </c>
      <c r="FH25" s="72">
        <v>15.08012248472596</v>
      </c>
      <c r="FI25" s="72">
        <v>14.79086830800494</v>
      </c>
      <c r="FJ25" s="72">
        <v>14.427837800699013</v>
      </c>
      <c r="FK25" s="72">
        <v>15.407294801381175</v>
      </c>
      <c r="FL25" s="72">
        <v>14.655635245495981</v>
      </c>
      <c r="FM25" s="72">
        <v>16.12999380701864</v>
      </c>
      <c r="FN25" s="72">
        <v>12.717972783927468</v>
      </c>
      <c r="FO25" s="72">
        <v>14.015525440751817</v>
      </c>
      <c r="FP25" s="72">
        <v>12.833178492405022</v>
      </c>
      <c r="FQ25" s="72">
        <v>13.001159174573912</v>
      </c>
      <c r="FR25" s="72">
        <v>10.272899609807396</v>
      </c>
      <c r="FS25" s="72">
        <v>11.403253349067258</v>
      </c>
      <c r="FT25" s="72">
        <v>16.86540583407061</v>
      </c>
      <c r="FU25" s="72">
        <v>16.99398436079677</v>
      </c>
      <c r="FV25" s="72">
        <v>14.713229993201775</v>
      </c>
      <c r="FW25" s="72">
        <v>15.359481168040766</v>
      </c>
      <c r="FX25" s="72">
        <v>12.154528618486486</v>
      </c>
      <c r="FY25" s="72">
        <v>13.66349307049773</v>
      </c>
      <c r="FZ25" s="72">
        <v>10.3555651492507</v>
      </c>
      <c r="GA25" s="72">
        <v>12.627550326082881</v>
      </c>
      <c r="GB25" s="72">
        <v>12.522110873662417</v>
      </c>
      <c r="GC25" s="72">
        <v>14.888704599159361</v>
      </c>
      <c r="GD25" s="72">
        <v>10.615732755155047</v>
      </c>
      <c r="GE25" s="72">
        <v>12.46396266360516</v>
      </c>
      <c r="GF25" s="72">
        <v>13.725742125341066</v>
      </c>
      <c r="GG25" s="72">
        <v>16.03096647013122</v>
      </c>
      <c r="GH25" s="72">
        <v>10.801323357717877</v>
      </c>
      <c r="GI25" s="72">
        <v>10.09785006134329</v>
      </c>
      <c r="GJ25" s="72">
        <v>11.829111086884097</v>
      </c>
      <c r="GK25" s="72">
        <v>12.566043659986356</v>
      </c>
      <c r="GL25" s="72">
        <v>8.543718639828187</v>
      </c>
      <c r="GM25" s="72">
        <v>12.057282045744083</v>
      </c>
      <c r="GN25" s="72">
        <v>13.397883484321568</v>
      </c>
      <c r="GO25" s="72">
        <v>10.2651129410994</v>
      </c>
      <c r="GP25" s="72">
        <v>5.653584141798975</v>
      </c>
      <c r="GQ25" s="72">
        <v>10.52893068393307</v>
      </c>
    </row>
    <row r="26" spans="1:199" s="93" customFormat="1" ht="14.25" outlineLevel="1">
      <c r="A26" s="101" t="s">
        <v>4</v>
      </c>
      <c r="B26" s="113"/>
      <c r="C26" s="69">
        <v>0.9308167847507343</v>
      </c>
      <c r="D26" s="69">
        <v>0.9973036979472124</v>
      </c>
      <c r="E26" s="69">
        <v>0.6150039470674484</v>
      </c>
      <c r="F26" s="69">
        <v>0.5485170338709666</v>
      </c>
      <c r="G26" s="69">
        <v>0.08353735224760502</v>
      </c>
      <c r="H26" s="69">
        <v>0.20048964539425201</v>
      </c>
      <c r="I26" s="69">
        <v>0.016707470449521002</v>
      </c>
      <c r="J26" s="69">
        <v>0.16707470449521003</v>
      </c>
      <c r="K26" s="69">
        <v>1.3207012077669906</v>
      </c>
      <c r="L26" s="69">
        <v>13.393264812098593</v>
      </c>
      <c r="M26" s="69">
        <v>6.010883702016414</v>
      </c>
      <c r="N26" s="69">
        <v>9.38036498849886</v>
      </c>
      <c r="O26" s="69">
        <v>12.10056972424354</v>
      </c>
      <c r="P26" s="69">
        <v>17.076350444185184</v>
      </c>
      <c r="Q26" s="69">
        <v>19.440259556981413</v>
      </c>
      <c r="R26" s="69">
        <v>16.38205546000729</v>
      </c>
      <c r="S26" s="69">
        <v>13.512036914808043</v>
      </c>
      <c r="T26" s="69">
        <v>17.02682443129799</v>
      </c>
      <c r="U26" s="69">
        <v>18.784218189542962</v>
      </c>
      <c r="V26" s="69">
        <v>12.683077594881166</v>
      </c>
      <c r="W26" s="69">
        <v>9.010959681148314</v>
      </c>
      <c r="X26" s="69">
        <v>6.4508635919617205</v>
      </c>
      <c r="Y26" s="69">
        <v>9.198989337416272</v>
      </c>
      <c r="Z26" s="69">
        <v>3.1531126974162684</v>
      </c>
      <c r="AA26" s="69">
        <v>2.493575849216589</v>
      </c>
      <c r="AB26" s="69">
        <v>7.564311095668185</v>
      </c>
      <c r="AC26" s="69">
        <v>6.825989754838704</v>
      </c>
      <c r="AD26" s="69">
        <v>3.6080231561290366</v>
      </c>
      <c r="AE26" s="69">
        <v>4.675073405474448</v>
      </c>
      <c r="AF26" s="69">
        <v>8.260675427372277</v>
      </c>
      <c r="AG26" s="69">
        <v>7.805579786131387</v>
      </c>
      <c r="AH26" s="69">
        <v>3.94416222408758</v>
      </c>
      <c r="AI26" s="69">
        <v>8.171547048763253</v>
      </c>
      <c r="AJ26" s="69">
        <v>14.099924319434644</v>
      </c>
      <c r="AK26" s="69">
        <v>21.830848733215536</v>
      </c>
      <c r="AL26" s="69">
        <v>13.886289102473489</v>
      </c>
      <c r="AM26" s="69">
        <v>12.438590116948165</v>
      </c>
      <c r="AN26" s="69">
        <v>14.089146130343634</v>
      </c>
      <c r="AO26" s="69">
        <v>20.717779080139785</v>
      </c>
      <c r="AP26" s="69">
        <v>6.787086327082102</v>
      </c>
      <c r="AQ26" s="69">
        <v>10.026788371267596</v>
      </c>
      <c r="AR26" s="69">
        <v>16.83478608067606</v>
      </c>
      <c r="AS26" s="69">
        <v>18.316451623436617</v>
      </c>
      <c r="AT26" s="69">
        <v>12.402562431211253</v>
      </c>
      <c r="AU26" s="69">
        <v>11.470487335613791</v>
      </c>
      <c r="AV26" s="69">
        <v>24.195869489888597</v>
      </c>
      <c r="AW26" s="69">
        <v>20.161487114797264</v>
      </c>
      <c r="AX26" s="69">
        <v>15.45297021708094</v>
      </c>
      <c r="AY26" s="69">
        <v>8.265658328505602</v>
      </c>
      <c r="AZ26" s="69">
        <v>16.644815453243165</v>
      </c>
      <c r="BA26" s="69">
        <v>12.143728302312644</v>
      </c>
      <c r="BB26" s="69">
        <v>9.95622053943403</v>
      </c>
      <c r="BC26" s="69">
        <v>12.004791514981013</v>
      </c>
      <c r="BD26" s="69">
        <v>9.608297943491774</v>
      </c>
      <c r="BE26" s="69">
        <v>14.228846505666901</v>
      </c>
      <c r="BF26" s="69">
        <v>12.052194839908136</v>
      </c>
      <c r="BG26" s="69">
        <v>11.723319422218067</v>
      </c>
      <c r="BH26" s="69">
        <v>20.33034488257469</v>
      </c>
      <c r="BI26" s="69">
        <v>13.077881990744418</v>
      </c>
      <c r="BJ26" s="69">
        <v>7.338322141296958</v>
      </c>
      <c r="BK26" s="69">
        <v>7.251539720807178</v>
      </c>
      <c r="BL26" s="69">
        <v>14.80755898417343</v>
      </c>
      <c r="BM26" s="69">
        <v>18.86465144771275</v>
      </c>
      <c r="BN26" s="69">
        <v>14.944291951753371</v>
      </c>
      <c r="BO26" s="69">
        <v>11.833796439441775</v>
      </c>
      <c r="BP26" s="69">
        <v>19.07172745731187</v>
      </c>
      <c r="BQ26" s="69">
        <v>12.364985491313714</v>
      </c>
      <c r="BR26" s="69">
        <v>11.576250714929065</v>
      </c>
      <c r="BS26" s="69">
        <v>12.365727969022949</v>
      </c>
      <c r="BT26" s="69">
        <v>22.404582445686554</v>
      </c>
      <c r="BU26" s="69">
        <v>21.415186320772744</v>
      </c>
      <c r="BV26" s="69">
        <v>11.648552207946434</v>
      </c>
      <c r="BW26" s="69">
        <v>9.066064047189716</v>
      </c>
      <c r="BX26" s="69">
        <v>30.13613596973791</v>
      </c>
      <c r="BY26" s="69">
        <v>21.08620486877279</v>
      </c>
      <c r="BZ26" s="69">
        <v>10.543097693027958</v>
      </c>
      <c r="CA26" s="69">
        <v>11.646044698008875</v>
      </c>
      <c r="CB26" s="69">
        <v>21.00481282234859</v>
      </c>
      <c r="CC26" s="69">
        <v>13.593087224606997</v>
      </c>
      <c r="CD26" s="69">
        <v>18.781854570641656</v>
      </c>
      <c r="CE26" s="69">
        <v>11.543946470870248</v>
      </c>
      <c r="CF26" s="69">
        <v>21.07721629357712</v>
      </c>
      <c r="CG26" s="69">
        <v>10.043207005368275</v>
      </c>
      <c r="CH26" s="69">
        <v>8.823788586798155</v>
      </c>
      <c r="CI26" s="69">
        <v>10.327639267411982</v>
      </c>
      <c r="CJ26" s="69">
        <v>10.101810761242769</v>
      </c>
      <c r="CK26" s="69">
        <v>15.310004630931711</v>
      </c>
      <c r="CL26" s="69">
        <v>5.66494145770423</v>
      </c>
      <c r="CM26" s="69">
        <v>6.86211074803908</v>
      </c>
      <c r="CN26" s="69">
        <v>17.87494837243582</v>
      </c>
      <c r="CO26" s="69">
        <v>22.933249203670602</v>
      </c>
      <c r="CP26" s="69">
        <v>7.558826963360062</v>
      </c>
      <c r="CQ26" s="69">
        <v>15.782169360204689</v>
      </c>
      <c r="CR26" s="69">
        <v>22.981928194507297</v>
      </c>
      <c r="CS26" s="69">
        <v>22.152544867223558</v>
      </c>
      <c r="CT26" s="69">
        <v>12.052679287459085</v>
      </c>
      <c r="CU26" s="69">
        <v>11.991077098035406</v>
      </c>
      <c r="CV26" s="69">
        <v>13.726379724989949</v>
      </c>
      <c r="CW26" s="69">
        <v>13.887268117259655</v>
      </c>
      <c r="CX26" s="69">
        <v>12.581183433916843</v>
      </c>
      <c r="CY26" s="69">
        <v>16.965747953969505</v>
      </c>
      <c r="CZ26" s="69">
        <v>14.407365192674241</v>
      </c>
      <c r="DA26" s="69">
        <v>18.91586955344031</v>
      </c>
      <c r="DB26" s="69">
        <v>15.990334805362936</v>
      </c>
      <c r="DC26" s="69">
        <v>14.32427079266384</v>
      </c>
      <c r="DD26" s="69">
        <v>17.81608707473468</v>
      </c>
      <c r="DE26" s="69">
        <v>19.02560214611615</v>
      </c>
      <c r="DF26" s="69">
        <v>16.09276507652602</v>
      </c>
      <c r="DG26" s="69">
        <v>15.359902814131406</v>
      </c>
      <c r="DH26" s="69">
        <v>22.992050380875707</v>
      </c>
      <c r="DI26" s="69">
        <v>25.237276258901584</v>
      </c>
      <c r="DJ26" s="69">
        <v>14.270126321239434</v>
      </c>
      <c r="DK26" s="69">
        <v>13.75747344469022</v>
      </c>
      <c r="DL26" s="69">
        <v>21.791138451619865</v>
      </c>
      <c r="DM26" s="69">
        <v>16.091666190357966</v>
      </c>
      <c r="DN26" s="69">
        <v>11.55282052456027</v>
      </c>
      <c r="DO26" s="69">
        <v>14.157521241730091</v>
      </c>
      <c r="DP26" s="69">
        <v>16.36719144183711</v>
      </c>
      <c r="DQ26" s="69">
        <v>16.712886186556023</v>
      </c>
      <c r="DR26" s="69">
        <v>7.934375505355037</v>
      </c>
      <c r="DS26" s="69">
        <v>8.543927734098233</v>
      </c>
      <c r="DT26" s="69">
        <v>10.207186188874106</v>
      </c>
      <c r="DU26" s="69">
        <v>8.3868204670034</v>
      </c>
      <c r="DV26" s="69">
        <v>9.949803423282278</v>
      </c>
      <c r="DW26" s="69">
        <v>11.290178643956953</v>
      </c>
      <c r="DX26" s="69">
        <v>15.343297588153698</v>
      </c>
      <c r="DY26" s="69">
        <v>15.239146988963933</v>
      </c>
      <c r="DZ26" s="69">
        <v>13.106753770201939</v>
      </c>
      <c r="EA26" s="69">
        <v>14.373213339635278</v>
      </c>
      <c r="EB26" s="69">
        <v>15.312232068887075</v>
      </c>
      <c r="EC26" s="69">
        <v>14.68173096757382</v>
      </c>
      <c r="ED26" s="69">
        <v>10.324069805759017</v>
      </c>
      <c r="EE26" s="69">
        <v>12.764638924882075</v>
      </c>
      <c r="EF26" s="69">
        <v>20.110547548502474</v>
      </c>
      <c r="EG26" s="69">
        <v>19.557513410003335</v>
      </c>
      <c r="EH26" s="69">
        <v>16.62726612019206</v>
      </c>
      <c r="EI26" s="69">
        <v>12.998328979372335</v>
      </c>
      <c r="EJ26" s="69">
        <v>17.2135163124135</v>
      </c>
      <c r="EK26" s="69">
        <v>15.684854637811641</v>
      </c>
      <c r="EL26" s="69">
        <v>11.443367691206406</v>
      </c>
      <c r="EM26" s="69">
        <v>12.083771977574571</v>
      </c>
      <c r="EN26" s="69">
        <v>13.423764384461462</v>
      </c>
      <c r="EO26" s="69">
        <v>14.07689068552182</v>
      </c>
      <c r="EP26" s="69">
        <v>11.65833323506181</v>
      </c>
      <c r="EQ26" s="69">
        <v>12.456525934434085</v>
      </c>
      <c r="ER26" s="69">
        <v>16.6990492408356</v>
      </c>
      <c r="ES26" s="69">
        <v>17.600238018615066</v>
      </c>
      <c r="ET26" s="69">
        <v>12.810062106186983</v>
      </c>
      <c r="EU26" s="69">
        <v>11.148995136713165</v>
      </c>
      <c r="EV26" s="69">
        <v>11.79421904498418</v>
      </c>
      <c r="EW26" s="69">
        <v>15.385786372443</v>
      </c>
      <c r="EX26" s="69">
        <v>10.61825680588584</v>
      </c>
      <c r="EY26" s="69">
        <v>12.676483439741409</v>
      </c>
      <c r="EZ26" s="69">
        <v>15.387006572405689</v>
      </c>
      <c r="FA26" s="69">
        <v>13.042136128537194</v>
      </c>
      <c r="FB26" s="69">
        <v>8.09073833596496</v>
      </c>
      <c r="FC26" s="69">
        <v>12.701226952071217</v>
      </c>
      <c r="FD26" s="69">
        <v>14.800398655324967</v>
      </c>
      <c r="FE26" s="69">
        <v>13.23207240614306</v>
      </c>
      <c r="FF26" s="69">
        <v>8.234025182939547</v>
      </c>
      <c r="FG26" s="69">
        <v>10.416048497362635</v>
      </c>
      <c r="FH26" s="69">
        <v>10.550860077001097</v>
      </c>
      <c r="FI26" s="69">
        <v>8.770719693327068</v>
      </c>
      <c r="FJ26" s="69">
        <v>8.358285076859298</v>
      </c>
      <c r="FK26" s="69">
        <v>10.245233196701989</v>
      </c>
      <c r="FL26" s="69">
        <v>9.969747109344082</v>
      </c>
      <c r="FM26" s="69">
        <v>10.250998561555573</v>
      </c>
      <c r="FN26" s="69">
        <v>7.708330933416153</v>
      </c>
      <c r="FO26" s="69">
        <v>9.469855619292677</v>
      </c>
      <c r="FP26" s="69">
        <v>9.083350025709048</v>
      </c>
      <c r="FQ26" s="69">
        <v>8.725505908218954</v>
      </c>
      <c r="FR26" s="69">
        <v>5.947143474499546</v>
      </c>
      <c r="FS26" s="69">
        <v>7.032228910151606</v>
      </c>
      <c r="FT26" s="69">
        <v>12.595530678556848</v>
      </c>
      <c r="FU26" s="69">
        <v>11.992756968569026</v>
      </c>
      <c r="FV26" s="69">
        <v>9.816041714353302</v>
      </c>
      <c r="FW26" s="69">
        <v>9.974287632952503</v>
      </c>
      <c r="FX26" s="69">
        <v>8.226284877476497</v>
      </c>
      <c r="FY26" s="69">
        <v>9.103974936944118</v>
      </c>
      <c r="FZ26" s="69">
        <v>5.582186009082198</v>
      </c>
      <c r="GA26" s="69">
        <v>8.2494903099774</v>
      </c>
      <c r="GB26" s="69">
        <v>8.547154054937836</v>
      </c>
      <c r="GC26" s="69">
        <v>10.173839143096801</v>
      </c>
      <c r="GD26" s="69">
        <v>5.981488715872259</v>
      </c>
      <c r="GE26" s="69">
        <v>8.060819962372348</v>
      </c>
      <c r="GF26" s="69">
        <v>10.401427761620551</v>
      </c>
      <c r="GG26" s="69">
        <v>11.746268581017134</v>
      </c>
      <c r="GH26" s="69">
        <v>6.416677578086822</v>
      </c>
      <c r="GI26" s="69">
        <v>6.026947868866865</v>
      </c>
      <c r="GJ26" s="69">
        <v>8.335966063569579</v>
      </c>
      <c r="GK26" s="69">
        <v>8.565377600266732</v>
      </c>
      <c r="GL26" s="69">
        <v>4.225149649472952</v>
      </c>
      <c r="GM26" s="69">
        <v>7.96056025458944</v>
      </c>
      <c r="GN26" s="69">
        <v>9.788073777529744</v>
      </c>
      <c r="GO26" s="69">
        <v>6.738091576049236</v>
      </c>
      <c r="GP26" s="69">
        <v>1.8463898895871138</v>
      </c>
      <c r="GQ26" s="69">
        <v>6.76966017372598</v>
      </c>
    </row>
    <row r="27" spans="1:199" s="93" customFormat="1" ht="14.25" outlineLevel="1">
      <c r="A27" s="101" t="s">
        <v>5</v>
      </c>
      <c r="B27" s="113"/>
      <c r="C27" s="69">
        <v>0.09412053649376845</v>
      </c>
      <c r="D27" s="69">
        <v>0.09412053649376809</v>
      </c>
      <c r="E27" s="69">
        <v>0.09412053649376845</v>
      </c>
      <c r="F27" s="69">
        <v>0.09412053649376845</v>
      </c>
      <c r="G27" s="69">
        <v>0.09460605142041263</v>
      </c>
      <c r="H27" s="69">
        <v>0.09460605142041263</v>
      </c>
      <c r="I27" s="69">
        <v>0.09460605142041263</v>
      </c>
      <c r="J27" s="69">
        <v>0.09460605142041263</v>
      </c>
      <c r="K27" s="69">
        <v>0.09587782806385335</v>
      </c>
      <c r="L27" s="69">
        <v>0.09587782806385406</v>
      </c>
      <c r="M27" s="69">
        <v>0.09587782806385406</v>
      </c>
      <c r="N27" s="69">
        <v>0.09587782806385406</v>
      </c>
      <c r="O27" s="69">
        <v>0.09360584161684314</v>
      </c>
      <c r="P27" s="69">
        <v>0.09360584161684139</v>
      </c>
      <c r="Q27" s="69">
        <v>0.09360584161684139</v>
      </c>
      <c r="R27" s="69">
        <v>0.09360584161684314</v>
      </c>
      <c r="S27" s="69">
        <v>0.09387964298171883</v>
      </c>
      <c r="T27" s="69">
        <v>0.09387964298171705</v>
      </c>
      <c r="U27" s="69">
        <v>0.09387964298171705</v>
      </c>
      <c r="V27" s="69">
        <v>0.09387964298171883</v>
      </c>
      <c r="W27" s="69">
        <v>0.08190137912440215</v>
      </c>
      <c r="X27" s="69">
        <v>0.08190137912440215</v>
      </c>
      <c r="Y27" s="69">
        <v>0.08190137912440215</v>
      </c>
      <c r="Z27" s="69">
        <v>0.08190137912440179</v>
      </c>
      <c r="AA27" s="69">
        <v>0.0788819734423963</v>
      </c>
      <c r="AB27" s="69">
        <v>0.07888197344239664</v>
      </c>
      <c r="AC27" s="69">
        <v>0.07888197344239664</v>
      </c>
      <c r="AD27" s="69">
        <v>0.07888197344239664</v>
      </c>
      <c r="AE27" s="69">
        <v>0.07809027480383238</v>
      </c>
      <c r="AF27" s="69">
        <v>0.07809027480383238</v>
      </c>
      <c r="AG27" s="69">
        <v>0.07809027480383238</v>
      </c>
      <c r="AH27" s="69">
        <v>0.07809027480383238</v>
      </c>
      <c r="AI27" s="69">
        <v>0.07560683850265057</v>
      </c>
      <c r="AJ27" s="69">
        <v>0.14737491920052911</v>
      </c>
      <c r="AK27" s="69">
        <v>0.14737491920052911</v>
      </c>
      <c r="AL27" s="69">
        <v>0.14737491920052911</v>
      </c>
      <c r="AM27" s="69">
        <v>0.14574409598281898</v>
      </c>
      <c r="AN27" s="69">
        <v>0.14967241929469993</v>
      </c>
      <c r="AO27" s="69">
        <v>0.14967241929469993</v>
      </c>
      <c r="AP27" s="69">
        <v>0.14967241929469993</v>
      </c>
      <c r="AQ27" s="69">
        <v>0.14478171488957733</v>
      </c>
      <c r="AR27" s="69">
        <v>0.14478171488957733</v>
      </c>
      <c r="AS27" s="69">
        <v>0.14478171488957733</v>
      </c>
      <c r="AT27" s="69">
        <v>0.14478171488957733</v>
      </c>
      <c r="AU27" s="69">
        <v>0.14178623113324126</v>
      </c>
      <c r="AV27" s="69">
        <v>0.14178623113324126</v>
      </c>
      <c r="AW27" s="69">
        <v>0.14178623113327338</v>
      </c>
      <c r="AX27" s="69">
        <v>0.14178623113322184</v>
      </c>
      <c r="AY27" s="69">
        <v>0.13917549089032905</v>
      </c>
      <c r="AZ27" s="69">
        <v>0.13917549089038098</v>
      </c>
      <c r="BA27" s="69">
        <v>0.13917549089031106</v>
      </c>
      <c r="BB27" s="69">
        <v>0.13917549089033118</v>
      </c>
      <c r="BC27" s="69">
        <v>0.13876217274781255</v>
      </c>
      <c r="BD27" s="69">
        <v>0.14491373797111526</v>
      </c>
      <c r="BE27" s="69">
        <v>0.1449137379710683</v>
      </c>
      <c r="BF27" s="69">
        <v>0.14491373797111315</v>
      </c>
      <c r="BG27" s="69">
        <v>0.14503120384897208</v>
      </c>
      <c r="BH27" s="69">
        <v>0.14503120384893892</v>
      </c>
      <c r="BI27" s="69">
        <v>0.14503120384898377</v>
      </c>
      <c r="BJ27" s="69">
        <v>0.14503120384896256</v>
      </c>
      <c r="BK27" s="69">
        <v>0.14546354619105986</v>
      </c>
      <c r="BL27" s="69">
        <v>0.14546354619101573</v>
      </c>
      <c r="BM27" s="69">
        <v>0.1454635461911001</v>
      </c>
      <c r="BN27" s="69">
        <v>0.14546354619104926</v>
      </c>
      <c r="BO27" s="69">
        <v>0.1462961257686143</v>
      </c>
      <c r="BP27" s="69">
        <v>0.18031345089450931</v>
      </c>
      <c r="BQ27" s="69">
        <v>0.18031345089457926</v>
      </c>
      <c r="BR27" s="69">
        <v>0.18031345089454007</v>
      </c>
      <c r="BS27" s="69">
        <v>0.18290573716665715</v>
      </c>
      <c r="BT27" s="69">
        <v>0.20023727805995833</v>
      </c>
      <c r="BU27" s="69">
        <v>0.20023727805999258</v>
      </c>
      <c r="BV27" s="69">
        <v>0.20023727805999542</v>
      </c>
      <c r="BW27" s="69">
        <v>0.19406705111013337</v>
      </c>
      <c r="BX27" s="69">
        <v>0.20147859602653787</v>
      </c>
      <c r="BY27" s="69">
        <v>0.20147859602648843</v>
      </c>
      <c r="BZ27" s="69">
        <v>0.20147859602653115</v>
      </c>
      <c r="CA27" s="69">
        <v>0.20035121779136703</v>
      </c>
      <c r="CB27" s="69">
        <v>0.21128550707833915</v>
      </c>
      <c r="CC27" s="69">
        <v>0.21128550707833738</v>
      </c>
      <c r="CD27" s="69">
        <v>0.21128550707833738</v>
      </c>
      <c r="CE27" s="69">
        <v>0.21134181984674846</v>
      </c>
      <c r="CF27" s="69">
        <v>0.6048575692071443</v>
      </c>
      <c r="CG27" s="69">
        <v>0.6368987414655394</v>
      </c>
      <c r="CH27" s="69">
        <v>0.6689399137239345</v>
      </c>
      <c r="CI27" s="69">
        <v>0.6989141017527425</v>
      </c>
      <c r="CJ27" s="69">
        <v>0.7085946923935064</v>
      </c>
      <c r="CK27" s="69">
        <v>0.9939278596660439</v>
      </c>
      <c r="CL27" s="69">
        <v>1.4817963058665928</v>
      </c>
      <c r="CM27" s="69">
        <v>1.6322376904640337</v>
      </c>
      <c r="CN27" s="69">
        <v>1.5901596152583892</v>
      </c>
      <c r="CO27" s="69">
        <v>1.7040088499653552</v>
      </c>
      <c r="CP27" s="69">
        <v>2.694473938261384</v>
      </c>
      <c r="CQ27" s="69">
        <v>3.030540394952642</v>
      </c>
      <c r="CR27" s="69">
        <v>3.9903992817070586</v>
      </c>
      <c r="CS27" s="69">
        <v>4.235940477466855</v>
      </c>
      <c r="CT27" s="69">
        <v>4.315169064659355</v>
      </c>
      <c r="CU27" s="69">
        <v>4.351203234474727</v>
      </c>
      <c r="CV27" s="69">
        <v>4.678431524085168</v>
      </c>
      <c r="CW27" s="69">
        <v>4.992883956924929</v>
      </c>
      <c r="CX27" s="69">
        <v>4.850750487313384</v>
      </c>
      <c r="CY27" s="69">
        <v>4.8342779388786425</v>
      </c>
      <c r="CZ27" s="69">
        <v>4.420840426046399</v>
      </c>
      <c r="DA27" s="69">
        <v>4.8456406102072025</v>
      </c>
      <c r="DB27" s="69">
        <v>4.753210321689573</v>
      </c>
      <c r="DC27" s="69">
        <v>4.55322248946348</v>
      </c>
      <c r="DD27" s="69">
        <v>4.251826439352962</v>
      </c>
      <c r="DE27" s="69">
        <v>3.91893458285168</v>
      </c>
      <c r="DF27" s="69">
        <v>3.861051470181454</v>
      </c>
      <c r="DG27" s="69">
        <v>5.014587170327874</v>
      </c>
      <c r="DH27" s="69">
        <v>5.407928625410141</v>
      </c>
      <c r="DI27" s="69">
        <v>5.790587037177539</v>
      </c>
      <c r="DJ27" s="69">
        <v>5.240100008289532</v>
      </c>
      <c r="DK27" s="69">
        <v>4.846299757819425</v>
      </c>
      <c r="DL27" s="69">
        <v>5.2743932834504035</v>
      </c>
      <c r="DM27" s="69">
        <v>4.784528716292984</v>
      </c>
      <c r="DN27" s="69">
        <v>5.1008336564643475</v>
      </c>
      <c r="DO27" s="69">
        <v>5.613122468127902</v>
      </c>
      <c r="DP27" s="69">
        <v>5.149745602643364</v>
      </c>
      <c r="DQ27" s="69">
        <v>5.807922158982327</v>
      </c>
      <c r="DR27" s="69">
        <v>5.692563300255836</v>
      </c>
      <c r="DS27" s="69">
        <v>5.228056569083621</v>
      </c>
      <c r="DT27" s="69">
        <v>4.744838490289246</v>
      </c>
      <c r="DU27" s="69">
        <v>4.731261966956083</v>
      </c>
      <c r="DV27" s="69">
        <v>4.950357669690115</v>
      </c>
      <c r="DW27" s="69">
        <v>4.8937767892811745</v>
      </c>
      <c r="DX27" s="69">
        <v>5.430230992145566</v>
      </c>
      <c r="DY27" s="69">
        <v>5.929721563943159</v>
      </c>
      <c r="DZ27" s="69">
        <v>6.3852629766556355</v>
      </c>
      <c r="EA27" s="69">
        <v>5.238122778818137</v>
      </c>
      <c r="EB27" s="69">
        <v>5.019415052166296</v>
      </c>
      <c r="EC27" s="69">
        <v>4.2829025760005255</v>
      </c>
      <c r="ED27" s="69">
        <v>4.584404479390322</v>
      </c>
      <c r="EE27" s="69">
        <v>4.757808476312433</v>
      </c>
      <c r="EF27" s="69">
        <v>5.878178257798777</v>
      </c>
      <c r="EG27" s="69">
        <v>5.4212376779575076</v>
      </c>
      <c r="EH27" s="69">
        <v>4.455027852577808</v>
      </c>
      <c r="EI27" s="69">
        <v>6.24132824572022</v>
      </c>
      <c r="EJ27" s="69">
        <v>6.48572401974274</v>
      </c>
      <c r="EK27" s="69">
        <v>5.163583293447982</v>
      </c>
      <c r="EL27" s="69">
        <v>4.239601312026007</v>
      </c>
      <c r="EM27" s="69">
        <v>4.119863296872293</v>
      </c>
      <c r="EN27" s="69">
        <v>3.7759931282422983</v>
      </c>
      <c r="EO27" s="69">
        <v>3.7774032462372187</v>
      </c>
      <c r="EP27" s="69">
        <v>4.7072650947679575</v>
      </c>
      <c r="EQ27" s="69">
        <v>4.9542690604504624</v>
      </c>
      <c r="ER27" s="69">
        <v>4.18736761608229</v>
      </c>
      <c r="ES27" s="69">
        <v>4.687912516593283</v>
      </c>
      <c r="ET27" s="69">
        <v>4.633592853882067</v>
      </c>
      <c r="EU27" s="69">
        <v>4.07344826374644</v>
      </c>
      <c r="EV27" s="69">
        <v>3.1465155629380157</v>
      </c>
      <c r="EW27" s="69">
        <v>5.29738037048571</v>
      </c>
      <c r="EX27" s="69">
        <v>4.423536113070767</v>
      </c>
      <c r="EY27" s="69">
        <v>4.344092115011232</v>
      </c>
      <c r="EZ27" s="69">
        <v>4.408063379605545</v>
      </c>
      <c r="FA27" s="69">
        <v>4.582936600270906</v>
      </c>
      <c r="FB27" s="69">
        <v>4.174910394149749</v>
      </c>
      <c r="FC27" s="69">
        <v>4.497647801415111</v>
      </c>
      <c r="FD27" s="69">
        <v>3.5296624869690434</v>
      </c>
      <c r="FE27" s="69">
        <v>3.654895769666714</v>
      </c>
      <c r="FF27" s="69">
        <v>3.8135725747123352</v>
      </c>
      <c r="FG27" s="69">
        <v>3.5601971531238323</v>
      </c>
      <c r="FH27" s="69">
        <v>2.8746620891773964</v>
      </c>
      <c r="FI27" s="69">
        <v>4.317401699592893</v>
      </c>
      <c r="FJ27" s="69">
        <v>4.255199948026353</v>
      </c>
      <c r="FK27" s="69">
        <v>3.6417160789128644</v>
      </c>
      <c r="FL27" s="69">
        <v>3.03667443891534</v>
      </c>
      <c r="FM27" s="69">
        <v>4.124991556167776</v>
      </c>
      <c r="FN27" s="69">
        <v>3.5493120965955574</v>
      </c>
      <c r="FO27" s="69">
        <v>3.1327539649573977</v>
      </c>
      <c r="FP27" s="69">
        <v>2.4560336201322936</v>
      </c>
      <c r="FQ27" s="69">
        <v>2.785152806821481</v>
      </c>
      <c r="FR27" s="69">
        <v>3.0656370420413586</v>
      </c>
      <c r="FS27" s="69">
        <v>3.002629841941744</v>
      </c>
      <c r="FT27" s="69">
        <v>2.7965162383162907</v>
      </c>
      <c r="FU27" s="69">
        <v>3.4372574222873635</v>
      </c>
      <c r="FV27" s="69">
        <v>3.3464933735898734</v>
      </c>
      <c r="FW27" s="69">
        <v>3.1056806885069763</v>
      </c>
      <c r="FX27" s="69">
        <v>2.350104401666091</v>
      </c>
      <c r="FY27" s="69">
        <v>2.8974665331354497</v>
      </c>
      <c r="FZ27" s="69">
        <v>3.2078584697256254</v>
      </c>
      <c r="GA27" s="69">
        <v>2.7946124148779337</v>
      </c>
      <c r="GB27" s="69">
        <v>2.2950422838572098</v>
      </c>
      <c r="GC27" s="69">
        <v>2.9530090694573086</v>
      </c>
      <c r="GD27" s="69">
        <v>3.150470508206804</v>
      </c>
      <c r="GE27" s="69">
        <v>2.968970704245267</v>
      </c>
      <c r="GF27" s="69">
        <v>2.1055439559874762</v>
      </c>
      <c r="GG27" s="69">
        <v>3.013424866215094</v>
      </c>
      <c r="GH27" s="69">
        <v>3.155883826521194</v>
      </c>
      <c r="GI27" s="69">
        <v>2.9080471809823663</v>
      </c>
      <c r="GJ27" s="69">
        <v>2.2781806641989863</v>
      </c>
      <c r="GK27" s="69">
        <v>2.763818631115254</v>
      </c>
      <c r="GL27" s="69">
        <v>3.1252564375972685</v>
      </c>
      <c r="GM27" s="69">
        <v>2.953498545965236</v>
      </c>
      <c r="GN27" s="69">
        <v>2.617804009399273</v>
      </c>
      <c r="GO27" s="69">
        <v>2.5357582019164755</v>
      </c>
      <c r="GP27" s="69">
        <v>2.9246434012045355</v>
      </c>
      <c r="GQ27" s="69">
        <v>2.980129936006603</v>
      </c>
    </row>
    <row r="28" spans="1:199" s="93" customFormat="1" ht="14.25" outlineLevel="1">
      <c r="A28" s="101" t="s">
        <v>6</v>
      </c>
      <c r="B28" s="113"/>
      <c r="C28" s="69">
        <v>0</v>
      </c>
      <c r="D28" s="69">
        <v>0</v>
      </c>
      <c r="E28" s="69">
        <v>0</v>
      </c>
      <c r="F28" s="69">
        <v>0</v>
      </c>
      <c r="G28" s="69">
        <v>0</v>
      </c>
      <c r="H28" s="69">
        <v>0</v>
      </c>
      <c r="I28" s="69">
        <v>0</v>
      </c>
      <c r="J28" s="69">
        <v>0</v>
      </c>
      <c r="K28" s="69">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CP28" s="69">
        <v>0</v>
      </c>
      <c r="CQ28" s="69">
        <v>0</v>
      </c>
      <c r="CR28" s="69">
        <v>0</v>
      </c>
      <c r="CS28" s="69">
        <v>0</v>
      </c>
      <c r="CT28" s="69">
        <v>0</v>
      </c>
      <c r="CU28" s="69">
        <v>0</v>
      </c>
      <c r="CV28" s="69">
        <v>0</v>
      </c>
      <c r="CW28" s="69">
        <v>0</v>
      </c>
      <c r="CX28" s="69">
        <v>0</v>
      </c>
      <c r="CY28" s="69">
        <v>0</v>
      </c>
      <c r="CZ28" s="69">
        <v>0</v>
      </c>
      <c r="DA28" s="69">
        <v>0</v>
      </c>
      <c r="DB28" s="69">
        <v>0</v>
      </c>
      <c r="DC28" s="69">
        <v>0</v>
      </c>
      <c r="DD28" s="69">
        <v>0</v>
      </c>
      <c r="DE28" s="69">
        <v>0</v>
      </c>
      <c r="DF28" s="69">
        <v>0</v>
      </c>
      <c r="DG28" s="69">
        <v>0</v>
      </c>
      <c r="DH28" s="69">
        <v>0</v>
      </c>
      <c r="DI28" s="69">
        <v>0</v>
      </c>
      <c r="DJ28" s="69">
        <v>0</v>
      </c>
      <c r="DK28" s="69">
        <v>0</v>
      </c>
      <c r="DL28" s="69">
        <v>0</v>
      </c>
      <c r="DM28" s="69">
        <v>0</v>
      </c>
      <c r="DN28" s="69">
        <v>0</v>
      </c>
      <c r="DO28" s="69">
        <v>0</v>
      </c>
      <c r="DP28" s="69">
        <v>0</v>
      </c>
      <c r="DQ28" s="69">
        <v>0</v>
      </c>
      <c r="DR28" s="69">
        <v>0</v>
      </c>
      <c r="DS28" s="69">
        <v>0</v>
      </c>
      <c r="DT28" s="69">
        <v>0</v>
      </c>
      <c r="DU28" s="69">
        <v>0</v>
      </c>
      <c r="DV28" s="69">
        <v>0</v>
      </c>
      <c r="DW28" s="69">
        <v>0</v>
      </c>
      <c r="DX28" s="69">
        <v>0</v>
      </c>
      <c r="DY28" s="69">
        <v>0</v>
      </c>
      <c r="DZ28" s="69">
        <v>0</v>
      </c>
      <c r="EA28" s="69">
        <v>0</v>
      </c>
      <c r="EB28" s="69">
        <v>0</v>
      </c>
      <c r="EC28" s="69">
        <v>0</v>
      </c>
      <c r="ED28" s="69">
        <v>0</v>
      </c>
      <c r="EE28" s="69">
        <v>0</v>
      </c>
      <c r="EF28" s="69">
        <v>0</v>
      </c>
      <c r="EG28" s="69">
        <v>0</v>
      </c>
      <c r="EH28" s="69">
        <v>0</v>
      </c>
      <c r="EI28" s="69">
        <v>0</v>
      </c>
      <c r="EJ28" s="69">
        <v>0</v>
      </c>
      <c r="EK28" s="69">
        <v>0</v>
      </c>
      <c r="EL28" s="69">
        <v>0</v>
      </c>
      <c r="EM28" s="69">
        <v>0</v>
      </c>
      <c r="EN28" s="69">
        <v>0</v>
      </c>
      <c r="EO28" s="69">
        <v>0</v>
      </c>
      <c r="EP28" s="69">
        <v>0</v>
      </c>
      <c r="EQ28" s="69">
        <v>0</v>
      </c>
      <c r="ER28" s="69">
        <v>0</v>
      </c>
      <c r="ES28" s="69">
        <v>0</v>
      </c>
      <c r="ET28" s="69">
        <v>0</v>
      </c>
      <c r="EU28" s="69">
        <v>0</v>
      </c>
      <c r="EV28" s="69">
        <v>0</v>
      </c>
      <c r="EW28" s="69">
        <v>0</v>
      </c>
      <c r="EX28" s="69">
        <v>0</v>
      </c>
      <c r="EY28" s="69">
        <v>0</v>
      </c>
      <c r="EZ28" s="69">
        <v>0</v>
      </c>
      <c r="FA28" s="69">
        <v>0</v>
      </c>
      <c r="FB28" s="69">
        <v>0</v>
      </c>
      <c r="FC28" s="69">
        <v>0</v>
      </c>
      <c r="FD28" s="69">
        <v>0</v>
      </c>
      <c r="FE28" s="69">
        <v>0</v>
      </c>
      <c r="FF28" s="69">
        <v>0</v>
      </c>
      <c r="FG28" s="69">
        <v>0</v>
      </c>
      <c r="FH28" s="69">
        <v>0</v>
      </c>
      <c r="FI28" s="69">
        <v>0</v>
      </c>
      <c r="FJ28" s="69">
        <v>0</v>
      </c>
      <c r="FK28" s="69">
        <v>0</v>
      </c>
      <c r="FL28" s="69">
        <v>0</v>
      </c>
      <c r="FM28" s="69">
        <v>0</v>
      </c>
      <c r="FN28" s="69">
        <v>0</v>
      </c>
      <c r="FO28" s="69">
        <v>0</v>
      </c>
      <c r="FP28" s="69">
        <v>0</v>
      </c>
      <c r="FQ28" s="69">
        <v>0</v>
      </c>
      <c r="FR28" s="69">
        <v>0</v>
      </c>
      <c r="FS28" s="69">
        <v>0</v>
      </c>
      <c r="FT28" s="69">
        <v>0</v>
      </c>
      <c r="FU28" s="69">
        <v>0</v>
      </c>
      <c r="FV28" s="69">
        <v>0</v>
      </c>
      <c r="FW28" s="69">
        <v>0</v>
      </c>
      <c r="FX28" s="69">
        <v>0</v>
      </c>
      <c r="FY28" s="69">
        <v>0</v>
      </c>
      <c r="FZ28" s="69">
        <v>0</v>
      </c>
      <c r="GA28" s="69">
        <v>0</v>
      </c>
      <c r="GB28" s="69">
        <v>0</v>
      </c>
      <c r="GC28" s="69">
        <v>0</v>
      </c>
      <c r="GD28" s="69">
        <v>0</v>
      </c>
      <c r="GE28" s="69">
        <v>0</v>
      </c>
      <c r="GF28" s="69">
        <v>0</v>
      </c>
      <c r="GG28" s="69">
        <v>0</v>
      </c>
      <c r="GH28" s="69">
        <v>0</v>
      </c>
      <c r="GI28" s="69">
        <v>0</v>
      </c>
      <c r="GJ28" s="69">
        <v>0</v>
      </c>
      <c r="GK28" s="69">
        <v>0</v>
      </c>
      <c r="GL28" s="69">
        <v>0</v>
      </c>
      <c r="GM28" s="69">
        <v>0</v>
      </c>
      <c r="GN28" s="69">
        <v>0</v>
      </c>
      <c r="GO28" s="69">
        <v>0</v>
      </c>
      <c r="GP28" s="69">
        <v>0</v>
      </c>
      <c r="GQ28" s="69">
        <v>0</v>
      </c>
    </row>
    <row r="29" spans="1:199" s="93" customFormat="1" ht="14.25" outlineLevel="1">
      <c r="A29" s="101" t="s">
        <v>39</v>
      </c>
      <c r="B29" s="113"/>
      <c r="C29" s="69">
        <v>0.8484159957622301</v>
      </c>
      <c r="D29" s="69">
        <v>0.8752305988671755</v>
      </c>
      <c r="E29" s="69">
        <v>1.0503596081523248</v>
      </c>
      <c r="F29" s="69">
        <v>1.0530660942547467</v>
      </c>
      <c r="G29" s="69">
        <v>1.0020126250067585</v>
      </c>
      <c r="H29" s="69">
        <v>1.027122486107521</v>
      </c>
      <c r="I29" s="69">
        <v>0.8183677272206872</v>
      </c>
      <c r="J29" s="69">
        <v>0.9124441381391759</v>
      </c>
      <c r="K29" s="69">
        <v>0.8092614589220266</v>
      </c>
      <c r="L29" s="69">
        <v>1.5301568797226928</v>
      </c>
      <c r="M29" s="69">
        <v>1.2396907536765158</v>
      </c>
      <c r="N29" s="69">
        <v>1.4928150598453342</v>
      </c>
      <c r="O29" s="69">
        <v>1.2293744264317166</v>
      </c>
      <c r="P29" s="69">
        <v>1.6010285623103606</v>
      </c>
      <c r="Q29" s="69">
        <v>1.9278625076295044</v>
      </c>
      <c r="R29" s="69">
        <v>1.6218994126396526</v>
      </c>
      <c r="S29" s="69">
        <v>1.1980304723549091</v>
      </c>
      <c r="T29" s="69">
        <v>1.4036920199592926</v>
      </c>
      <c r="U29" s="69">
        <v>1.5005884943357772</v>
      </c>
      <c r="V29" s="69">
        <v>1.104493646791161</v>
      </c>
      <c r="W29" s="69">
        <v>0.849898245693885</v>
      </c>
      <c r="X29" s="69">
        <v>1.2226577850927176</v>
      </c>
      <c r="Y29" s="69">
        <v>2.4430718348940914</v>
      </c>
      <c r="Z29" s="69">
        <v>1.1201493095775705</v>
      </c>
      <c r="AA29" s="69">
        <v>0.9280338836955265</v>
      </c>
      <c r="AB29" s="69">
        <v>1.2309205181009564</v>
      </c>
      <c r="AC29" s="69">
        <v>1.4685321002170282</v>
      </c>
      <c r="AD29" s="69">
        <v>1.4043020880703838</v>
      </c>
      <c r="AE29" s="69">
        <v>1.0900270875867801</v>
      </c>
      <c r="AF29" s="69">
        <v>1.1835207412126245</v>
      </c>
      <c r="AG29" s="69">
        <v>1.321521345125457</v>
      </c>
      <c r="AH29" s="69">
        <v>0.9783517019523411</v>
      </c>
      <c r="AI29" s="69">
        <v>1.092165598009506</v>
      </c>
      <c r="AJ29" s="69">
        <v>1.3295042879780894</v>
      </c>
      <c r="AK29" s="69">
        <v>1.6689004755694206</v>
      </c>
      <c r="AL29" s="69">
        <v>1.2435601931968696</v>
      </c>
      <c r="AM29" s="69">
        <v>1.2855451561301163</v>
      </c>
      <c r="AN29" s="69">
        <v>1.5196287427842903</v>
      </c>
      <c r="AO29" s="69">
        <v>1.7058589515510796</v>
      </c>
      <c r="AP29" s="69">
        <v>1.4568209248109938</v>
      </c>
      <c r="AQ29" s="69">
        <v>1.3678267420975365</v>
      </c>
      <c r="AR29" s="69">
        <v>1.68522521692452</v>
      </c>
      <c r="AS29" s="69">
        <v>1.7392986674583684</v>
      </c>
      <c r="AT29" s="69">
        <v>1.4961959843487327</v>
      </c>
      <c r="AU29" s="69">
        <v>1.332188866074216</v>
      </c>
      <c r="AV29" s="69">
        <v>1.8480419020095935</v>
      </c>
      <c r="AW29" s="69">
        <v>2.8501787924025024</v>
      </c>
      <c r="AX29" s="69">
        <v>1.3922126149030065</v>
      </c>
      <c r="AY29" s="69">
        <v>1.2066102499771196</v>
      </c>
      <c r="AZ29" s="69">
        <v>1.4588269059793997</v>
      </c>
      <c r="BA29" s="69">
        <v>1.3362072535043112</v>
      </c>
      <c r="BB29" s="69">
        <v>1.1393141868766778</v>
      </c>
      <c r="BC29" s="69">
        <v>1.0538866747235214</v>
      </c>
      <c r="BD29" s="69">
        <v>1.0625955604057646</v>
      </c>
      <c r="BE29" s="69">
        <v>1.1969754325945543</v>
      </c>
      <c r="BF29" s="69">
        <v>1.0185144992483977</v>
      </c>
      <c r="BG29" s="69">
        <v>0.9714782116189512</v>
      </c>
      <c r="BH29" s="69">
        <v>1.0796852997169692</v>
      </c>
      <c r="BI29" s="69">
        <v>1.2056687427347474</v>
      </c>
      <c r="BJ29" s="69">
        <v>1.0345811864036725</v>
      </c>
      <c r="BK29" s="69">
        <v>0.8520776753821133</v>
      </c>
      <c r="BL29" s="69">
        <v>1.0049729055075762</v>
      </c>
      <c r="BM29" s="69">
        <v>0.9410458363956624</v>
      </c>
      <c r="BN29" s="69">
        <v>0.8793446433414626</v>
      </c>
      <c r="BO29" s="69">
        <v>0.8257060969875741</v>
      </c>
      <c r="BP29" s="69">
        <v>0.9292915558844371</v>
      </c>
      <c r="BQ29" s="69">
        <v>0.9198669854588417</v>
      </c>
      <c r="BR29" s="69">
        <v>0.8024522031643488</v>
      </c>
      <c r="BS29" s="69">
        <v>0.8442263641996132</v>
      </c>
      <c r="BT29" s="69">
        <v>0.897425318693349</v>
      </c>
      <c r="BU29" s="69">
        <v>0.9174880201439899</v>
      </c>
      <c r="BV29" s="69">
        <v>0.9719148680689457</v>
      </c>
      <c r="BW29" s="69">
        <v>0.8845083277009632</v>
      </c>
      <c r="BX29" s="69">
        <v>1.0804519217256177</v>
      </c>
      <c r="BY29" s="69">
        <v>1.0463465514844583</v>
      </c>
      <c r="BZ29" s="69">
        <v>1.061214305139334</v>
      </c>
      <c r="CA29" s="69">
        <v>1.0252733455448984</v>
      </c>
      <c r="CB29" s="69">
        <v>1.0666620233892883</v>
      </c>
      <c r="CC29" s="69">
        <v>1.050338031500134</v>
      </c>
      <c r="CD29" s="69">
        <v>0.9936559040879543</v>
      </c>
      <c r="CE29" s="69">
        <v>0.9163590503757981</v>
      </c>
      <c r="CF29" s="69">
        <v>1.1972097438272913</v>
      </c>
      <c r="CG29" s="69">
        <v>1.226045062302772</v>
      </c>
      <c r="CH29" s="69">
        <v>1.1547982197867803</v>
      </c>
      <c r="CI29" s="69">
        <v>1.1329699911061475</v>
      </c>
      <c r="CJ29" s="69">
        <v>1.0735436832711498</v>
      </c>
      <c r="CK29" s="69">
        <v>1.1353379131870727</v>
      </c>
      <c r="CL29" s="69">
        <v>1.0383978554571742</v>
      </c>
      <c r="CM29" s="69">
        <v>1.1033317193047707</v>
      </c>
      <c r="CN29" s="69">
        <v>1.2294740005901381</v>
      </c>
      <c r="CO29" s="69">
        <v>1.3458926061924006</v>
      </c>
      <c r="CP29" s="69">
        <v>1.3942721274346526</v>
      </c>
      <c r="CQ29" s="69">
        <v>1.353764264057931</v>
      </c>
      <c r="CR29" s="69">
        <v>1.3822435524445036</v>
      </c>
      <c r="CS29" s="69">
        <v>1.4863951493990253</v>
      </c>
      <c r="CT29" s="69">
        <v>1.2859684528722257</v>
      </c>
      <c r="CU29" s="69">
        <v>1.1319449151540153</v>
      </c>
      <c r="CV29" s="69">
        <v>1.2328928980803093</v>
      </c>
      <c r="CW29" s="69">
        <v>1.418227085484048</v>
      </c>
      <c r="CX29" s="69">
        <v>1.6221869605088022</v>
      </c>
      <c r="CY29" s="69">
        <v>1.236756118195752</v>
      </c>
      <c r="CZ29" s="69">
        <v>1.352937587937619</v>
      </c>
      <c r="DA29" s="69">
        <v>1.435327476227482</v>
      </c>
      <c r="DB29" s="69">
        <v>1.2571977398737706</v>
      </c>
      <c r="DC29" s="69">
        <v>1.2021279610325344</v>
      </c>
      <c r="DD29" s="69">
        <v>1.3235919173595037</v>
      </c>
      <c r="DE29" s="69">
        <v>1.3130478348427004</v>
      </c>
      <c r="DF29" s="69">
        <v>1.3948594318634027</v>
      </c>
      <c r="DG29" s="69">
        <v>1.3177596741409465</v>
      </c>
      <c r="DH29" s="69">
        <v>1.3976219425951637</v>
      </c>
      <c r="DI29" s="69">
        <v>1.5061692301003096</v>
      </c>
      <c r="DJ29" s="69">
        <v>1.2689458210699571</v>
      </c>
      <c r="DK29" s="69">
        <v>1.1641796723249866</v>
      </c>
      <c r="DL29" s="69">
        <v>1.4022832174578426</v>
      </c>
      <c r="DM29" s="69">
        <v>1.3915426403295856</v>
      </c>
      <c r="DN29" s="69">
        <v>1.296238063640775</v>
      </c>
      <c r="DO29" s="69">
        <v>1.3022855849132358</v>
      </c>
      <c r="DP29" s="69">
        <v>1.3590305729474232</v>
      </c>
      <c r="DQ29" s="69">
        <v>1.3737646962911163</v>
      </c>
      <c r="DR29" s="69">
        <v>1.233095846601916</v>
      </c>
      <c r="DS29" s="69">
        <v>1.3644324386585676</v>
      </c>
      <c r="DT29" s="69">
        <v>1.230537784048059</v>
      </c>
      <c r="DU29" s="69">
        <v>1.6879839109611843</v>
      </c>
      <c r="DV29" s="69">
        <v>1.6258871094560337</v>
      </c>
      <c r="DW29" s="69">
        <v>1.5864204112427815</v>
      </c>
      <c r="DX29" s="69">
        <v>1.6263278671130061</v>
      </c>
      <c r="DY29" s="69">
        <v>1.5304169481715708</v>
      </c>
      <c r="DZ29" s="69">
        <v>1.4213122941847665</v>
      </c>
      <c r="EA29" s="69">
        <v>1.464486322970883</v>
      </c>
      <c r="EB29" s="69">
        <v>1.4498909148801842</v>
      </c>
      <c r="EC29" s="69">
        <v>1.5137040500160515</v>
      </c>
      <c r="ED29" s="69">
        <v>1.32284170919093</v>
      </c>
      <c r="EE29" s="69">
        <v>1.248873706877756</v>
      </c>
      <c r="EF29" s="69">
        <v>1.4267404599714497</v>
      </c>
      <c r="EG29" s="69">
        <v>1.466263960968077</v>
      </c>
      <c r="EH29" s="69">
        <v>1.3421794887282628</v>
      </c>
      <c r="EI29" s="69">
        <v>1.077695700414264</v>
      </c>
      <c r="EJ29" s="69">
        <v>1.1276028985256408</v>
      </c>
      <c r="EK29" s="69">
        <v>1.2292024603792735</v>
      </c>
      <c r="EL29" s="69">
        <v>1.0851529596005616</v>
      </c>
      <c r="EM29" s="69">
        <v>1.1461579390205487</v>
      </c>
      <c r="EN29" s="69">
        <v>1.360828724904246</v>
      </c>
      <c r="EO29" s="69">
        <v>1.7407917995917288</v>
      </c>
      <c r="EP29" s="69">
        <v>1.704720911602471</v>
      </c>
      <c r="EQ29" s="69">
        <v>1.6537395344031254</v>
      </c>
      <c r="ER29" s="69">
        <v>1.92489952339531</v>
      </c>
      <c r="ES29" s="69">
        <v>1.9841570380544336</v>
      </c>
      <c r="ET29" s="69">
        <v>1.91778928777176</v>
      </c>
      <c r="EU29" s="69">
        <v>1.7247138414244816</v>
      </c>
      <c r="EV29" s="69">
        <v>1.998910341048439</v>
      </c>
      <c r="EW29" s="69">
        <v>2.5542138831960814</v>
      </c>
      <c r="EX29" s="69">
        <v>1.9682070185439877</v>
      </c>
      <c r="EY29" s="69">
        <v>1.7317745658008132</v>
      </c>
      <c r="EZ29" s="69">
        <v>1.9929403078410486</v>
      </c>
      <c r="FA29" s="69">
        <v>1.8714063538530232</v>
      </c>
      <c r="FB29" s="69">
        <v>1.6078909604504983</v>
      </c>
      <c r="FC29" s="69">
        <v>1.5411080162982216</v>
      </c>
      <c r="FD29" s="69">
        <v>1.6247824970874067</v>
      </c>
      <c r="FE29" s="69">
        <v>1.2749820049288507</v>
      </c>
      <c r="FF29" s="69">
        <v>1.1302736798611224</v>
      </c>
      <c r="FG29" s="69">
        <v>1.3847734374437484</v>
      </c>
      <c r="FH29" s="69">
        <v>1.4685472753930862</v>
      </c>
      <c r="FI29" s="69">
        <v>1.4838647172170087</v>
      </c>
      <c r="FJ29" s="69">
        <v>1.6395209717804848</v>
      </c>
      <c r="FK29" s="69">
        <v>1.3702696766222608</v>
      </c>
      <c r="FL29" s="69">
        <v>1.4319683028199126</v>
      </c>
      <c r="FM29" s="69">
        <v>1.5114232296165977</v>
      </c>
      <c r="FN29" s="69">
        <v>1.3231167517824938</v>
      </c>
      <c r="FO29" s="69">
        <v>1.3015177487797345</v>
      </c>
      <c r="FP29" s="69">
        <v>1.150945294311426</v>
      </c>
      <c r="FQ29" s="69">
        <v>1.3207262891602445</v>
      </c>
      <c r="FR29" s="69">
        <v>1.1128427047465423</v>
      </c>
      <c r="FS29" s="69">
        <v>1.24779344617822</v>
      </c>
      <c r="FT29" s="69">
        <v>1.3226006804418258</v>
      </c>
      <c r="FU29" s="69">
        <v>1.381395871531756</v>
      </c>
      <c r="FV29" s="69">
        <v>1.3918603343910436</v>
      </c>
      <c r="FW29" s="69">
        <v>2.1481334853066523</v>
      </c>
      <c r="FX29" s="69">
        <v>1.4314933980078342</v>
      </c>
      <c r="FY29" s="69">
        <v>1.4913533384524593</v>
      </c>
      <c r="FZ29" s="69">
        <v>1.3960386357780636</v>
      </c>
      <c r="GA29" s="69">
        <v>1.4520383115966258</v>
      </c>
      <c r="GB29" s="69">
        <v>1.506320050751968</v>
      </c>
      <c r="GC29" s="69">
        <v>1.5443614363218852</v>
      </c>
      <c r="GD29" s="69">
        <v>1.3250430522983954</v>
      </c>
      <c r="GE29" s="69">
        <v>1.2830889262946996</v>
      </c>
      <c r="GF29" s="69">
        <v>1.032844810793304</v>
      </c>
      <c r="GG29" s="69">
        <v>1.0452414093820708</v>
      </c>
      <c r="GH29" s="69">
        <v>1.0633500275261343</v>
      </c>
      <c r="GI29" s="69">
        <v>1.0172304085435366</v>
      </c>
      <c r="GJ29" s="69">
        <v>1.0497008105067027</v>
      </c>
      <c r="GK29" s="69">
        <v>1.027332750616268</v>
      </c>
      <c r="GL29" s="69">
        <v>1.0339466142840357</v>
      </c>
      <c r="GM29" s="69">
        <v>0.9804800293907191</v>
      </c>
      <c r="GN29" s="69">
        <v>0.8495115065123795</v>
      </c>
      <c r="GO29" s="69">
        <v>0.8026863088552587</v>
      </c>
      <c r="GP29" s="69">
        <v>0.7302657842761203</v>
      </c>
      <c r="GQ29" s="69">
        <v>0.6516713894801291</v>
      </c>
    </row>
    <row r="30" spans="1:199" s="93" customFormat="1" ht="14.25" outlineLevel="1">
      <c r="A30" s="101" t="s">
        <v>40</v>
      </c>
      <c r="B30" s="119"/>
      <c r="C30" s="69">
        <v>0.1721591625</v>
      </c>
      <c r="D30" s="69">
        <v>0.1721591625</v>
      </c>
      <c r="E30" s="69">
        <v>0.1721591625</v>
      </c>
      <c r="F30" s="69">
        <v>0.1721591625</v>
      </c>
      <c r="G30" s="69">
        <v>0.3211503724023582</v>
      </c>
      <c r="H30" s="69">
        <v>0.3211503724023582</v>
      </c>
      <c r="I30" s="69">
        <v>0.3211503724023582</v>
      </c>
      <c r="J30" s="69">
        <v>0.3211503724023582</v>
      </c>
      <c r="K30" s="69">
        <v>0.30508050205377124</v>
      </c>
      <c r="L30" s="69">
        <v>0.30508050205377124</v>
      </c>
      <c r="M30" s="69">
        <v>0.30508050205377124</v>
      </c>
      <c r="N30" s="69">
        <v>0.30508050205377124</v>
      </c>
      <c r="O30" s="69">
        <v>-0.10033082650382798</v>
      </c>
      <c r="P30" s="69">
        <v>-0.10033082650382798</v>
      </c>
      <c r="Q30" s="69">
        <v>-0.10033082650382798</v>
      </c>
      <c r="R30" s="69">
        <v>-0.10033082650382798</v>
      </c>
      <c r="S30" s="69">
        <v>-0.3425590460694698</v>
      </c>
      <c r="T30" s="69">
        <v>-0.3425590460694698</v>
      </c>
      <c r="U30" s="69">
        <v>-0.3425590460694698</v>
      </c>
      <c r="V30" s="69">
        <v>-0.3425590460694698</v>
      </c>
      <c r="W30" s="69">
        <v>-0.128417090909091</v>
      </c>
      <c r="X30" s="69">
        <v>-0.128417090909091</v>
      </c>
      <c r="Y30" s="69">
        <v>-0.128417090909091</v>
      </c>
      <c r="Z30" s="69">
        <v>-0.128417090909091</v>
      </c>
      <c r="AA30" s="69">
        <v>0.1429513017511522</v>
      </c>
      <c r="AB30" s="69">
        <v>0.1429513017511522</v>
      </c>
      <c r="AC30" s="69">
        <v>0.1429513017511522</v>
      </c>
      <c r="AD30" s="69">
        <v>0.1429513017511522</v>
      </c>
      <c r="AE30" s="69">
        <v>0.13263419413017044</v>
      </c>
      <c r="AF30" s="69">
        <v>0.13263419413017044</v>
      </c>
      <c r="AG30" s="69">
        <v>0.13263419413017044</v>
      </c>
      <c r="AH30" s="69">
        <v>0.13263419413017044</v>
      </c>
      <c r="AI30" s="69">
        <v>0.114772775</v>
      </c>
      <c r="AJ30" s="69">
        <v>0.114772775</v>
      </c>
      <c r="AK30" s="69">
        <v>0.114772775</v>
      </c>
      <c r="AL30" s="69">
        <v>0.114772775</v>
      </c>
      <c r="AM30" s="69">
        <v>0.12728306403610945</v>
      </c>
      <c r="AN30" s="69">
        <v>0.12728306403610945</v>
      </c>
      <c r="AO30" s="69">
        <v>0.12728306403610945</v>
      </c>
      <c r="AP30" s="69">
        <v>0.12728306403610945</v>
      </c>
      <c r="AQ30" s="69">
        <v>0.010186550084507038</v>
      </c>
      <c r="AR30" s="69">
        <v>0.010186550084507038</v>
      </c>
      <c r="AS30" s="69">
        <v>0.010186550084507038</v>
      </c>
      <c r="AT30" s="69">
        <v>0.010186550084507038</v>
      </c>
      <c r="AU30" s="69">
        <v>0.498322078455171</v>
      </c>
      <c r="AV30" s="69">
        <v>0.498322078455171</v>
      </c>
      <c r="AW30" s="69">
        <v>0.498322078455171</v>
      </c>
      <c r="AX30" s="69">
        <v>0.498322078455171</v>
      </c>
      <c r="AY30" s="69">
        <v>-0.30892951481180625</v>
      </c>
      <c r="AZ30" s="69">
        <v>-0.30892951481180625</v>
      </c>
      <c r="BA30" s="69">
        <v>-0.30892951481180625</v>
      </c>
      <c r="BB30" s="69">
        <v>-0.30892951481180625</v>
      </c>
      <c r="BC30" s="69">
        <v>-0.38873819198164117</v>
      </c>
      <c r="BD30" s="69">
        <v>-0.38873819198164117</v>
      </c>
      <c r="BE30" s="69">
        <v>-0.38873819198164117</v>
      </c>
      <c r="BF30" s="69">
        <v>-0.38873819198164117</v>
      </c>
      <c r="BG30" s="69">
        <v>-0.17964600294514987</v>
      </c>
      <c r="BH30" s="69">
        <v>-0.17964600294514987</v>
      </c>
      <c r="BI30" s="69">
        <v>-0.17964600294514987</v>
      </c>
      <c r="BJ30" s="69">
        <v>-0.17964600294514987</v>
      </c>
      <c r="BK30" s="69">
        <v>-0.41562243674796706</v>
      </c>
      <c r="BL30" s="69">
        <v>-0.41562243674796706</v>
      </c>
      <c r="BM30" s="69">
        <v>-0.41562243674796706</v>
      </c>
      <c r="BN30" s="69">
        <v>-0.41562243674796706</v>
      </c>
      <c r="BO30" s="69">
        <v>0.028856219841918784</v>
      </c>
      <c r="BP30" s="69">
        <v>0.028856219841918784</v>
      </c>
      <c r="BQ30" s="69">
        <v>0.028856219841918784</v>
      </c>
      <c r="BR30" s="69">
        <v>0.028856219841918784</v>
      </c>
      <c r="BS30" s="69">
        <v>0.029271072878075767</v>
      </c>
      <c r="BT30" s="69">
        <v>0.029271072878075767</v>
      </c>
      <c r="BU30" s="69">
        <v>0.029271072878075767</v>
      </c>
      <c r="BV30" s="69">
        <v>0.029271072878075767</v>
      </c>
      <c r="BW30" s="69">
        <v>0.02836909715969988</v>
      </c>
      <c r="BX30" s="69">
        <v>0.02836909715969988</v>
      </c>
      <c r="BY30" s="69">
        <v>0.02836909715969988</v>
      </c>
      <c r="BZ30" s="69">
        <v>0.02836909715969988</v>
      </c>
      <c r="CA30" s="69">
        <v>0.02821976693312017</v>
      </c>
      <c r="CB30" s="69">
        <v>0.02821976693312017</v>
      </c>
      <c r="CC30" s="69">
        <v>0.02821976693312017</v>
      </c>
      <c r="CD30" s="69">
        <v>0.02821976693312017</v>
      </c>
      <c r="CE30" s="69">
        <v>0.03943725826226018</v>
      </c>
      <c r="CF30" s="69">
        <v>0.03943725826226018</v>
      </c>
      <c r="CG30" s="69">
        <v>0.03943725826226018</v>
      </c>
      <c r="CH30" s="69">
        <v>0.03943725826226018</v>
      </c>
      <c r="CI30" s="69">
        <v>0.057342313715186555</v>
      </c>
      <c r="CJ30" s="69">
        <v>0.057342313715186555</v>
      </c>
      <c r="CK30" s="69">
        <v>0.057342313715186555</v>
      </c>
      <c r="CL30" s="69">
        <v>0.057342313715186555</v>
      </c>
      <c r="CM30" s="69">
        <v>0.06015203953112373</v>
      </c>
      <c r="CN30" s="69">
        <v>0.06015203953112373</v>
      </c>
      <c r="CO30" s="69">
        <v>0.06015203953112373</v>
      </c>
      <c r="CP30" s="69">
        <v>0.06015203953112373</v>
      </c>
      <c r="CQ30" s="69">
        <v>0.06667155327558187</v>
      </c>
      <c r="CR30" s="69">
        <v>0.06667155327558187</v>
      </c>
      <c r="CS30" s="69">
        <v>0.06667155327558187</v>
      </c>
      <c r="CT30" s="69">
        <v>0.06667155327558187</v>
      </c>
      <c r="CU30" s="69">
        <v>0.09999032907040699</v>
      </c>
      <c r="CV30" s="69">
        <v>0.09999032907040699</v>
      </c>
      <c r="CW30" s="69">
        <v>0.09999032907040699</v>
      </c>
      <c r="CX30" s="69">
        <v>0.09999032907040699</v>
      </c>
      <c r="CY30" s="69">
        <v>0.12492610734068293</v>
      </c>
      <c r="CZ30" s="69">
        <v>0.09359012723850484</v>
      </c>
      <c r="DA30" s="69">
        <v>0.15911081290669526</v>
      </c>
      <c r="DB30" s="69">
        <v>0.14106888496907774</v>
      </c>
      <c r="DC30" s="69">
        <v>0.20715931573003488</v>
      </c>
      <c r="DD30" s="69">
        <v>0.24514232191449328</v>
      </c>
      <c r="DE30" s="69">
        <v>0.2166550672761494</v>
      </c>
      <c r="DF30" s="69">
        <v>0.2014618648023661</v>
      </c>
      <c r="DG30" s="69">
        <v>0.1807425965277779</v>
      </c>
      <c r="DH30" s="69">
        <v>0.2679393866512345</v>
      </c>
      <c r="DI30" s="69">
        <v>0.21889119220679004</v>
      </c>
      <c r="DJ30" s="69">
        <v>0.21889119220679004</v>
      </c>
      <c r="DK30" s="69">
        <v>0.22489887894736843</v>
      </c>
      <c r="DL30" s="69">
        <v>0.2835461834951455</v>
      </c>
      <c r="DM30" s="69">
        <v>0.251966865661727</v>
      </c>
      <c r="DN30" s="69">
        <v>0.2014399571282576</v>
      </c>
      <c r="DO30" s="69">
        <v>0.22908365091945102</v>
      </c>
      <c r="DP30" s="69">
        <v>0.21170526967106948</v>
      </c>
      <c r="DQ30" s="69">
        <v>0.2729869298627298</v>
      </c>
      <c r="DR30" s="69">
        <v>0.226339695985496</v>
      </c>
      <c r="DS30" s="69">
        <v>0.1957555274359652</v>
      </c>
      <c r="DT30" s="69">
        <v>0.17150989236862946</v>
      </c>
      <c r="DU30" s="69">
        <v>0.17617251449696336</v>
      </c>
      <c r="DV30" s="69">
        <v>0.1910929053076313</v>
      </c>
      <c r="DW30" s="69">
        <v>0.20054710305196582</v>
      </c>
      <c r="DX30" s="69">
        <v>0.19472119708551</v>
      </c>
      <c r="DY30" s="69">
        <v>0.18986627544679682</v>
      </c>
      <c r="DZ30" s="69">
        <v>0.22093777393456127</v>
      </c>
      <c r="EA30" s="69">
        <v>0.2290860312290645</v>
      </c>
      <c r="EB30" s="69">
        <v>0.17357980345271828</v>
      </c>
      <c r="EC30" s="69">
        <v>0.25820405235763966</v>
      </c>
      <c r="ED30" s="69">
        <v>0.22271646410718884</v>
      </c>
      <c r="EE30" s="69">
        <v>0.22428913150791605</v>
      </c>
      <c r="EF30" s="69">
        <v>0.27561597293018436</v>
      </c>
      <c r="EG30" s="69">
        <v>0.2645440399948092</v>
      </c>
      <c r="EH30" s="69">
        <v>0.25347210705943435</v>
      </c>
      <c r="EI30" s="69">
        <v>0.2310830222489318</v>
      </c>
      <c r="EJ30" s="69">
        <v>0.2710101389957265</v>
      </c>
      <c r="EK30" s="69">
        <v>0.25080605582264975</v>
      </c>
      <c r="EL30" s="69">
        <v>0.2001543627136751</v>
      </c>
      <c r="EM30" s="69">
        <v>0.11667225624496373</v>
      </c>
      <c r="EN30" s="69">
        <v>0.1992819049959709</v>
      </c>
      <c r="EO30" s="69">
        <v>0.22976846040827287</v>
      </c>
      <c r="EP30" s="69">
        <v>0.1967492633360195</v>
      </c>
      <c r="EQ30" s="69">
        <v>0.10908445327405024</v>
      </c>
      <c r="ER30" s="69">
        <v>0.18034192392886006</v>
      </c>
      <c r="ES30" s="69">
        <v>0.22070973783346795</v>
      </c>
      <c r="ET30" s="69">
        <v>0.13883216337914292</v>
      </c>
      <c r="EU30" s="69">
        <v>0.14350115463388285</v>
      </c>
      <c r="EV30" s="69">
        <v>0.20456953615239126</v>
      </c>
      <c r="EW30" s="69">
        <v>0.28154432266954865</v>
      </c>
      <c r="EX30" s="69">
        <v>0.19117265995676844</v>
      </c>
      <c r="EY30" s="69">
        <v>0.17543102022619658</v>
      </c>
      <c r="EZ30" s="69">
        <v>0.24782522638085216</v>
      </c>
      <c r="FA30" s="69">
        <v>0.23268504726459757</v>
      </c>
      <c r="FB30" s="69">
        <v>0.15878611165176235</v>
      </c>
      <c r="FC30" s="69">
        <v>0.1796175582863008</v>
      </c>
      <c r="FD30" s="69">
        <v>0.22199882216521283</v>
      </c>
      <c r="FE30" s="69">
        <v>0.24271834984607485</v>
      </c>
      <c r="FF30" s="69">
        <v>0.17144571133914827</v>
      </c>
      <c r="FG30" s="69">
        <v>0.16387363357307977</v>
      </c>
      <c r="FH30" s="69">
        <v>0.1860530431543797</v>
      </c>
      <c r="FI30" s="69">
        <v>0.21888219786796811</v>
      </c>
      <c r="FJ30" s="69">
        <v>0.17483180403287954</v>
      </c>
      <c r="FK30" s="69">
        <v>0.15007584914406097</v>
      </c>
      <c r="FL30" s="69">
        <v>0.21724539441664487</v>
      </c>
      <c r="FM30" s="69">
        <v>0.2425804596786936</v>
      </c>
      <c r="FN30" s="69">
        <v>0.13721300213326312</v>
      </c>
      <c r="FO30" s="69">
        <v>0.11139810772200756</v>
      </c>
      <c r="FP30" s="69">
        <v>0.14284955225225243</v>
      </c>
      <c r="FQ30" s="69">
        <v>0.16977417037323045</v>
      </c>
      <c r="FR30" s="69">
        <v>0.14727638851994848</v>
      </c>
      <c r="FS30" s="69">
        <v>0.12060115079568798</v>
      </c>
      <c r="FT30" s="69">
        <v>0.15075823675564684</v>
      </c>
      <c r="FU30" s="69">
        <v>0.18257409840862435</v>
      </c>
      <c r="FV30" s="69">
        <v>0.15883457086755656</v>
      </c>
      <c r="FW30" s="69">
        <v>0.13137936127463531</v>
      </c>
      <c r="FX30" s="69">
        <v>0.1466459413360634</v>
      </c>
      <c r="FY30" s="69">
        <v>0.17069826196570265</v>
      </c>
      <c r="FZ30" s="69">
        <v>0.16948203466481374</v>
      </c>
      <c r="GA30" s="69">
        <v>0.13140928963092313</v>
      </c>
      <c r="GB30" s="69">
        <v>0.17359448411540362</v>
      </c>
      <c r="GC30" s="69">
        <v>0.2174949502833652</v>
      </c>
      <c r="GD30" s="69">
        <v>0.15873047877758842</v>
      </c>
      <c r="GE30" s="69">
        <v>0.15108307069284815</v>
      </c>
      <c r="GF30" s="69">
        <v>0.1859255969397326</v>
      </c>
      <c r="GG30" s="69">
        <v>0.2260316135169198</v>
      </c>
      <c r="GH30" s="69">
        <v>0.16541192558372866</v>
      </c>
      <c r="GI30" s="69">
        <v>0.14562460295052224</v>
      </c>
      <c r="GJ30" s="69">
        <v>0.16526354860882958</v>
      </c>
      <c r="GK30" s="69">
        <v>0.20951467798810305</v>
      </c>
      <c r="GL30" s="69">
        <v>0.1593659384739305</v>
      </c>
      <c r="GM30" s="69">
        <v>0.16274321579868808</v>
      </c>
      <c r="GN30" s="69">
        <v>0.14249419088017165</v>
      </c>
      <c r="GO30" s="69">
        <v>0.18857685427843077</v>
      </c>
      <c r="GP30" s="69">
        <v>0.15228506673120576</v>
      </c>
      <c r="GQ30" s="69">
        <v>0.12746918472035823</v>
      </c>
    </row>
    <row r="31" spans="1:199" s="93" customFormat="1" ht="14.25">
      <c r="A31" s="96"/>
      <c r="B31" s="113"/>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row>
    <row r="32" spans="1:200" s="93" customFormat="1" ht="14.25">
      <c r="A32" s="94" t="s">
        <v>11</v>
      </c>
      <c r="B32" s="66">
        <v>4</v>
      </c>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v>3.3195747122384485</v>
      </c>
      <c r="BP32" s="72">
        <v>3.3195747122384485</v>
      </c>
      <c r="BQ32" s="72">
        <v>3.3195747122384485</v>
      </c>
      <c r="BR32" s="72">
        <v>3.3195747122384485</v>
      </c>
      <c r="BS32" s="72">
        <v>4.968240842115014</v>
      </c>
      <c r="BT32" s="72">
        <v>4.968240842115014</v>
      </c>
      <c r="BU32" s="72">
        <v>4.968240842115014</v>
      </c>
      <c r="BV32" s="72">
        <v>4.968240842115014</v>
      </c>
      <c r="BW32" s="72">
        <v>4.20970455965428</v>
      </c>
      <c r="BX32" s="72">
        <v>4.20970455965428</v>
      </c>
      <c r="BY32" s="72">
        <v>4.20970455965428</v>
      </c>
      <c r="BZ32" s="72">
        <v>4.20970455965428</v>
      </c>
      <c r="CA32" s="72">
        <v>4.663604840060932</v>
      </c>
      <c r="CB32" s="72">
        <v>4.663604840060932</v>
      </c>
      <c r="CC32" s="72">
        <v>4.663604840060932</v>
      </c>
      <c r="CD32" s="72">
        <v>4.663604840060932</v>
      </c>
      <c r="CE32" s="72">
        <v>5.832560830507742</v>
      </c>
      <c r="CF32" s="72">
        <v>5.832560830507742</v>
      </c>
      <c r="CG32" s="72">
        <v>5.832560830507742</v>
      </c>
      <c r="CH32" s="72">
        <v>5.832560830507742</v>
      </c>
      <c r="CI32" s="72">
        <v>8.500340797296035</v>
      </c>
      <c r="CJ32" s="72">
        <v>8.503487424459923</v>
      </c>
      <c r="CK32" s="72">
        <v>8.531170399221772</v>
      </c>
      <c r="CL32" s="72">
        <v>8.317989758455502</v>
      </c>
      <c r="CM32" s="72">
        <v>11.460846211851965</v>
      </c>
      <c r="CN32" s="72">
        <v>11.492870821015948</v>
      </c>
      <c r="CO32" s="72">
        <v>11.459591442297805</v>
      </c>
      <c r="CP32" s="72">
        <v>10.985654906907287</v>
      </c>
      <c r="CQ32" s="72">
        <v>11.592379350846134</v>
      </c>
      <c r="CR32" s="72">
        <v>11.711656750378022</v>
      </c>
      <c r="CS32" s="72">
        <v>11.637202504907576</v>
      </c>
      <c r="CT32" s="72">
        <v>11.784846226086907</v>
      </c>
      <c r="CU32" s="72">
        <v>11.141230889729732</v>
      </c>
      <c r="CV32" s="72">
        <v>11.378495177412997</v>
      </c>
      <c r="CW32" s="72">
        <v>11.37581813010985</v>
      </c>
      <c r="CX32" s="72">
        <v>11.305410487759806</v>
      </c>
      <c r="CY32" s="72">
        <v>12.852527714280754</v>
      </c>
      <c r="CZ32" s="72">
        <v>12.855880174584414</v>
      </c>
      <c r="DA32" s="72">
        <v>12.836368165016466</v>
      </c>
      <c r="DB32" s="72">
        <v>12.868133767372555</v>
      </c>
      <c r="DC32" s="72">
        <v>14.450078427001568</v>
      </c>
      <c r="DD32" s="72">
        <v>14.711487401551253</v>
      </c>
      <c r="DE32" s="72">
        <v>14.785223566623012</v>
      </c>
      <c r="DF32" s="72">
        <v>14.63487248431254</v>
      </c>
      <c r="DG32" s="72">
        <v>13.321685002466241</v>
      </c>
      <c r="DH32" s="72">
        <v>10.837598194314017</v>
      </c>
      <c r="DI32" s="72">
        <v>12.221403458672688</v>
      </c>
      <c r="DJ32" s="72">
        <v>13.80629486925352</v>
      </c>
      <c r="DK32" s="72">
        <v>11.99745180190842</v>
      </c>
      <c r="DL32" s="72">
        <v>13.707730094183296</v>
      </c>
      <c r="DM32" s="72">
        <v>13.621249393349919</v>
      </c>
      <c r="DN32" s="72">
        <v>12.68641439138012</v>
      </c>
      <c r="DO32" s="72">
        <v>8.318939102183876</v>
      </c>
      <c r="DP32" s="72">
        <v>5.549692915841962</v>
      </c>
      <c r="DQ32" s="72">
        <v>5.842002640377812</v>
      </c>
      <c r="DR32" s="72">
        <v>4.106206916194577</v>
      </c>
      <c r="DS32" s="72">
        <v>7.853256289161885</v>
      </c>
      <c r="DT32" s="72">
        <v>6.447245636596274</v>
      </c>
      <c r="DU32" s="72">
        <v>8.397889883322781</v>
      </c>
      <c r="DV32" s="72">
        <v>7.140993968868365</v>
      </c>
      <c r="DW32" s="72">
        <v>4.016235333313299</v>
      </c>
      <c r="DX32" s="72">
        <v>3.3897618827058933</v>
      </c>
      <c r="DY32" s="72">
        <v>4.03182066980783</v>
      </c>
      <c r="DZ32" s="72">
        <v>1.0271393221901868</v>
      </c>
      <c r="EA32" s="72">
        <v>3.438884817685083</v>
      </c>
      <c r="EB32" s="72">
        <v>3.702244297150409</v>
      </c>
      <c r="EC32" s="72">
        <v>2.739701181561199</v>
      </c>
      <c r="ED32" s="72">
        <v>3.6723429598725574</v>
      </c>
      <c r="EE32" s="72">
        <v>3.758829220878776</v>
      </c>
      <c r="EF32" s="72">
        <v>3.6860751083390633</v>
      </c>
      <c r="EG32" s="72">
        <v>3.885068681960284</v>
      </c>
      <c r="EH32" s="72">
        <v>2.6631904334979377</v>
      </c>
      <c r="EI32" s="72">
        <v>3.725348346074754</v>
      </c>
      <c r="EJ32" s="72">
        <v>3.8676403802618275</v>
      </c>
      <c r="EK32" s="72">
        <v>3.929905789670734</v>
      </c>
      <c r="EL32" s="72">
        <v>5.529767641134138</v>
      </c>
      <c r="EM32" s="72">
        <v>5.693808312423682</v>
      </c>
      <c r="EN32" s="72">
        <v>6.001662785928003</v>
      </c>
      <c r="EO32" s="72">
        <v>5.9872664235416</v>
      </c>
      <c r="EP32" s="72">
        <v>6.40979159045267</v>
      </c>
      <c r="EQ32" s="72">
        <v>6.093169089312128</v>
      </c>
      <c r="ER32" s="72">
        <v>6.236284301534512</v>
      </c>
      <c r="ES32" s="72">
        <v>5.747510938069617</v>
      </c>
      <c r="ET32" s="72">
        <v>6.132586941747044</v>
      </c>
      <c r="EU32" s="72">
        <v>5.835388753841103</v>
      </c>
      <c r="EV32" s="72">
        <v>6.0796676839858925</v>
      </c>
      <c r="EW32" s="72">
        <v>5.723730839313889</v>
      </c>
      <c r="EX32" s="72">
        <v>5.596068702119665</v>
      </c>
      <c r="EY32" s="72">
        <v>4.582694279145712</v>
      </c>
      <c r="EZ32" s="72">
        <v>5.879605374312161</v>
      </c>
      <c r="FA32" s="72">
        <v>9.189169933119256</v>
      </c>
      <c r="FB32" s="72">
        <v>9.754637119123046</v>
      </c>
      <c r="FC32" s="72">
        <v>7.97488379347459</v>
      </c>
      <c r="FD32" s="72">
        <v>9.112091422897304</v>
      </c>
      <c r="FE32" s="72">
        <v>8.899773437092307</v>
      </c>
      <c r="FF32" s="72">
        <v>9.867596196736118</v>
      </c>
      <c r="FG32" s="72">
        <v>12.338892678818517</v>
      </c>
      <c r="FH32" s="72">
        <v>13.565721646149086</v>
      </c>
      <c r="FI32" s="72">
        <v>14.382057460578233</v>
      </c>
      <c r="FJ32" s="72">
        <v>13.395423052697708</v>
      </c>
      <c r="FK32" s="72">
        <v>12.112412887725394</v>
      </c>
      <c r="FL32" s="72">
        <v>12.170295617365639</v>
      </c>
      <c r="FM32" s="72">
        <v>11.948095017816213</v>
      </c>
      <c r="FN32" s="72">
        <v>10.4419430460086</v>
      </c>
      <c r="FO32" s="72">
        <v>11.83319390815689</v>
      </c>
      <c r="FP32" s="72">
        <v>13.927620827354477</v>
      </c>
      <c r="FQ32" s="72">
        <v>13.78100764523412</v>
      </c>
      <c r="FR32" s="72">
        <v>13.317715415868141</v>
      </c>
      <c r="FS32" s="72">
        <v>13.221205506353066</v>
      </c>
      <c r="FT32" s="72">
        <v>9.113639711137036</v>
      </c>
      <c r="FU32" s="72">
        <v>12.372083641663613</v>
      </c>
      <c r="FV32" s="72">
        <v>13.62020503636099</v>
      </c>
      <c r="FW32" s="72">
        <v>11.995674104232627</v>
      </c>
      <c r="FX32" s="72">
        <v>6.736727802797554</v>
      </c>
      <c r="FY32" s="72">
        <v>11.957629911398527</v>
      </c>
      <c r="FZ32" s="72">
        <v>9.893630227254159</v>
      </c>
      <c r="GA32" s="72">
        <v>10.43285647265692</v>
      </c>
      <c r="GB32" s="72">
        <v>11.003588172524205</v>
      </c>
      <c r="GC32" s="72">
        <v>11.49028788420786</v>
      </c>
      <c r="GD32" s="72">
        <v>12.537587654040815</v>
      </c>
      <c r="GE32" s="72">
        <v>10.961798196215119</v>
      </c>
      <c r="GF32" s="72">
        <v>11.035611104168566</v>
      </c>
      <c r="GG32" s="72">
        <v>8.666374518644083</v>
      </c>
      <c r="GH32" s="72">
        <v>10.522121824709453</v>
      </c>
      <c r="GI32" s="72">
        <v>9.238520463558384</v>
      </c>
      <c r="GJ32" s="72">
        <v>7.888673108363808</v>
      </c>
      <c r="GK32" s="72">
        <v>6.761583201336523</v>
      </c>
      <c r="GL32" s="72">
        <v>9.811751970234601</v>
      </c>
      <c r="GM32" s="72">
        <v>9.582180050024725</v>
      </c>
      <c r="GN32" s="72">
        <v>6.419230169681647</v>
      </c>
      <c r="GO32" s="72">
        <v>5.5819707641990215</v>
      </c>
      <c r="GP32" s="72">
        <v>9.832922625988594</v>
      </c>
      <c r="GQ32" s="72">
        <v>9.920955408042884</v>
      </c>
      <c r="GR32" s="111"/>
    </row>
    <row r="33" spans="1:66" s="93" customFormat="1" ht="14.25">
      <c r="A33" s="94"/>
      <c r="B33" s="66"/>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row>
    <row r="34" spans="1:199" s="93" customFormat="1" ht="14.25">
      <c r="A34" s="99" t="s">
        <v>37</v>
      </c>
      <c r="B34" s="118">
        <v>4</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100"/>
      <c r="BO34" s="72">
        <v>16.315021399562312</v>
      </c>
      <c r="BP34" s="72">
        <v>16.308282963880135</v>
      </c>
      <c r="BQ34" s="72">
        <v>16.264964448780386</v>
      </c>
      <c r="BR34" s="72">
        <v>16.327535637257796</v>
      </c>
      <c r="BS34" s="72">
        <v>17.07427979510898</v>
      </c>
      <c r="BT34" s="72">
        <v>17.057679552892257</v>
      </c>
      <c r="BU34" s="72">
        <v>17.081115188962922</v>
      </c>
      <c r="BV34" s="72">
        <v>17.07037385576387</v>
      </c>
      <c r="BW34" s="72">
        <v>16.967750120866143</v>
      </c>
      <c r="BX34" s="72">
        <v>16.930845398433494</v>
      </c>
      <c r="BY34" s="72">
        <v>16.92327519896013</v>
      </c>
      <c r="BZ34" s="72">
        <v>16.915704999486767</v>
      </c>
      <c r="CA34" s="72">
        <v>17.103451228723248</v>
      </c>
      <c r="CB34" s="72">
        <v>17.087454567175666</v>
      </c>
      <c r="CC34" s="72">
        <v>17.067693985263944</v>
      </c>
      <c r="CD34" s="72">
        <v>17.032877721895666</v>
      </c>
      <c r="CE34" s="72">
        <v>17.662723333444447</v>
      </c>
      <c r="CF34" s="72">
        <v>17.63071844438361</v>
      </c>
      <c r="CG34" s="72">
        <v>17.61189203905371</v>
      </c>
      <c r="CH34" s="72">
        <v>17.57047394732793</v>
      </c>
      <c r="CI34" s="72">
        <v>16.926841386930974</v>
      </c>
      <c r="CJ34" s="72">
        <v>16.890649973858615</v>
      </c>
      <c r="CK34" s="72">
        <v>16.867450350094284</v>
      </c>
      <c r="CL34" s="72">
        <v>16.850746620983966</v>
      </c>
      <c r="CM34" s="72">
        <v>17.817518244840016</v>
      </c>
      <c r="CN34" s="72">
        <v>17.800390633312976</v>
      </c>
      <c r="CO34" s="72">
        <v>17.78231148781221</v>
      </c>
      <c r="CP34" s="72">
        <v>17.75947467244282</v>
      </c>
      <c r="CQ34" s="72">
        <v>16.968217915471982</v>
      </c>
      <c r="CR34" s="72">
        <v>16.970129947545328</v>
      </c>
      <c r="CS34" s="72">
        <v>16.93953743437179</v>
      </c>
      <c r="CT34" s="72">
        <v>16.92997727400506</v>
      </c>
      <c r="CU34" s="72">
        <v>16.423402989230503</v>
      </c>
      <c r="CV34" s="72">
        <v>16.40786478744326</v>
      </c>
      <c r="CW34" s="72">
        <v>16.403980236996446</v>
      </c>
      <c r="CX34" s="72">
        <v>16.376788383868764</v>
      </c>
      <c r="CY34" s="72">
        <v>16.89045990532633</v>
      </c>
      <c r="CZ34" s="72">
        <v>16.871894232404077</v>
      </c>
      <c r="DA34" s="72">
        <v>16.85332855949132</v>
      </c>
      <c r="DB34" s="72">
        <v>16.83476288657856</v>
      </c>
      <c r="DC34" s="72">
        <v>18.652393251089205</v>
      </c>
      <c r="DD34" s="72">
        <v>18.6561126045613</v>
      </c>
      <c r="DE34" s="72">
        <v>18.653891556001906</v>
      </c>
      <c r="DF34" s="72">
        <v>18.651655752140563</v>
      </c>
      <c r="DG34" s="72">
        <v>17.335241568940308</v>
      </c>
      <c r="DH34" s="72">
        <v>17.339283017173017</v>
      </c>
      <c r="DI34" s="72">
        <v>17.339979371853993</v>
      </c>
      <c r="DJ34" s="72">
        <v>17.337808472642585</v>
      </c>
      <c r="DK34" s="72">
        <v>18.04068305456285</v>
      </c>
      <c r="DL34" s="72">
        <v>18.04188211787762</v>
      </c>
      <c r="DM34" s="72">
        <v>18.04220322660497</v>
      </c>
      <c r="DN34" s="72">
        <v>18.040693350634953</v>
      </c>
      <c r="DO34" s="72">
        <v>13.949208244912231</v>
      </c>
      <c r="DP34" s="72">
        <v>13.951447926779954</v>
      </c>
      <c r="DQ34" s="72">
        <v>13.951964358278964</v>
      </c>
      <c r="DR34" s="72">
        <v>13.94964313459508</v>
      </c>
      <c r="DS34" s="72">
        <v>14.66161182908997</v>
      </c>
      <c r="DT34" s="72">
        <v>14.66258716363193</v>
      </c>
      <c r="DU34" s="72">
        <v>14.66238766338452</v>
      </c>
      <c r="DV34" s="72">
        <v>14.661434495537652</v>
      </c>
      <c r="DW34" s="72">
        <v>12.220682709877304</v>
      </c>
      <c r="DX34" s="72">
        <v>12.222298451162626</v>
      </c>
      <c r="DY34" s="72">
        <v>12.22252927134555</v>
      </c>
      <c r="DZ34" s="72">
        <v>12.220613463823106</v>
      </c>
      <c r="EA34" s="72">
        <v>9.362118639331692</v>
      </c>
      <c r="EB34" s="72">
        <v>11.993900754968578</v>
      </c>
      <c r="EC34" s="72">
        <v>12.867323432742301</v>
      </c>
      <c r="ED34" s="72">
        <v>10.64003377951519</v>
      </c>
      <c r="EE34" s="72">
        <v>10.407374766725468</v>
      </c>
      <c r="EF34" s="72">
        <v>11.392116221239116</v>
      </c>
      <c r="EG34" s="72">
        <v>13.022544838311989</v>
      </c>
      <c r="EH34" s="72">
        <v>9.65663943651396</v>
      </c>
      <c r="EI34" s="72">
        <v>9.345373249849837</v>
      </c>
      <c r="EJ34" s="72">
        <v>11.835490657049867</v>
      </c>
      <c r="EK34" s="72">
        <v>13.133034222571595</v>
      </c>
      <c r="EL34" s="72">
        <v>11.0099777948264</v>
      </c>
      <c r="EM34" s="72">
        <v>11.033514110884276</v>
      </c>
      <c r="EN34" s="72">
        <v>14.219234456179327</v>
      </c>
      <c r="EO34" s="72">
        <v>14.993408058576298</v>
      </c>
      <c r="EP34" s="72">
        <v>13.636784409068317</v>
      </c>
      <c r="EQ34" s="72">
        <v>12.725147769326977</v>
      </c>
      <c r="ER34" s="72">
        <v>14.002665367593837</v>
      </c>
      <c r="ES34" s="72">
        <v>15.027025930250588</v>
      </c>
      <c r="ET34" s="72">
        <v>14.439133665399662</v>
      </c>
      <c r="EU34" s="72">
        <v>12.121169111985896</v>
      </c>
      <c r="EV34" s="72">
        <v>14.005184823815382</v>
      </c>
      <c r="EW34" s="72">
        <v>15.437172552203991</v>
      </c>
      <c r="EX34" s="72">
        <v>13.739871901622042</v>
      </c>
      <c r="EY34" s="72">
        <v>12.314595775193025</v>
      </c>
      <c r="EZ34" s="72">
        <v>14.816381263801388</v>
      </c>
      <c r="FA34" s="72">
        <v>18.18578133948232</v>
      </c>
      <c r="FB34" s="72">
        <v>16.419441343775425</v>
      </c>
      <c r="FC34" s="72">
        <v>12.971878924653943</v>
      </c>
      <c r="FD34" s="72">
        <v>16.084078594118637</v>
      </c>
      <c r="FE34" s="72">
        <v>17.761661888370263</v>
      </c>
      <c r="FF34" s="72">
        <v>17.03671936875303</v>
      </c>
      <c r="FG34" s="72">
        <v>16.35866349929891</v>
      </c>
      <c r="FH34" s="72">
        <v>18.51181103861473</v>
      </c>
      <c r="FI34" s="72">
        <v>21.911238191468758</v>
      </c>
      <c r="FJ34" s="72">
        <v>19.44768023381374</v>
      </c>
      <c r="FK34" s="72">
        <v>16.321981915088635</v>
      </c>
      <c r="FL34" s="72">
        <v>17.874375065841804</v>
      </c>
      <c r="FM34" s="72">
        <v>20.557272056013495</v>
      </c>
      <c r="FN34" s="72">
        <v>18.306204781632267</v>
      </c>
      <c r="FO34" s="72">
        <v>16.475795204740454</v>
      </c>
      <c r="FP34" s="72">
        <v>18.70053981684292</v>
      </c>
      <c r="FQ34" s="72">
        <v>21.05613052628562</v>
      </c>
      <c r="FR34" s="72">
        <v>15.217601070247255</v>
      </c>
      <c r="FS34" s="72">
        <v>16.459683371243347</v>
      </c>
      <c r="FT34" s="72">
        <v>17.93402707327436</v>
      </c>
      <c r="FU34" s="72">
        <v>19.501021781113174</v>
      </c>
      <c r="FV34" s="72">
        <v>18.80286674929666</v>
      </c>
      <c r="FW34" s="72">
        <v>15.976713223029872</v>
      </c>
      <c r="FX34" s="72">
        <v>15.145944853019936</v>
      </c>
      <c r="FY34" s="72">
        <v>20.386461967261372</v>
      </c>
      <c r="FZ34" s="72">
        <v>19.15500315143321</v>
      </c>
      <c r="GA34" s="72">
        <v>17.976809004442767</v>
      </c>
      <c r="GB34" s="72">
        <v>18.159066467015826</v>
      </c>
      <c r="GC34" s="72">
        <v>19.69040141364504</v>
      </c>
      <c r="GD34" s="72">
        <v>19.262187959123995</v>
      </c>
      <c r="GE34" s="72">
        <v>15.98952225717729</v>
      </c>
      <c r="GF34" s="72">
        <v>16.576047583720154</v>
      </c>
      <c r="GG34" s="72">
        <v>18.309153848564485</v>
      </c>
      <c r="GH34" s="72">
        <v>17.865112258099696</v>
      </c>
      <c r="GI34" s="72">
        <v>14.754850378823859</v>
      </c>
      <c r="GJ34" s="72">
        <v>14.779939076855301</v>
      </c>
      <c r="GK34" s="72">
        <v>15.708157066345771</v>
      </c>
      <c r="GL34" s="72">
        <v>16.082001839864105</v>
      </c>
      <c r="GM34" s="72">
        <v>14.368557883185002</v>
      </c>
      <c r="GN34" s="72">
        <v>13.441841239146845</v>
      </c>
      <c r="GO34" s="72">
        <v>14.361355176575431</v>
      </c>
      <c r="GP34" s="72">
        <v>14.096979618247001</v>
      </c>
      <c r="GQ34" s="72">
        <v>14.124835683212117</v>
      </c>
    </row>
    <row r="35" spans="1:199" s="102" customFormat="1" ht="14.25" outlineLevel="1">
      <c r="A35" s="108" t="s">
        <v>2</v>
      </c>
      <c r="B35" s="120"/>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100"/>
      <c r="BN35" s="100"/>
      <c r="BO35" s="72">
        <v>0.4808260789275605</v>
      </c>
      <c r="BP35" s="72">
        <v>0.4808260789275605</v>
      </c>
      <c r="BQ35" s="72">
        <v>0.4808260789275605</v>
      </c>
      <c r="BR35" s="72">
        <v>0.4808260789275605</v>
      </c>
      <c r="BS35" s="72">
        <v>0.49054962146369824</v>
      </c>
      <c r="BT35" s="72">
        <v>0.49054962146369824</v>
      </c>
      <c r="BU35" s="72">
        <v>0.49054962146369824</v>
      </c>
      <c r="BV35" s="72">
        <v>0.49054962146369824</v>
      </c>
      <c r="BW35" s="72">
        <v>0.46397353040221256</v>
      </c>
      <c r="BX35" s="72">
        <v>0.46397353040221256</v>
      </c>
      <c r="BY35" s="72">
        <v>0.46397353040221256</v>
      </c>
      <c r="BZ35" s="72">
        <v>0.46397353040221256</v>
      </c>
      <c r="CA35" s="72">
        <v>0.461286959332345</v>
      </c>
      <c r="CB35" s="72">
        <v>0.461286959332345</v>
      </c>
      <c r="CC35" s="72">
        <v>0.461286959332345</v>
      </c>
      <c r="CD35" s="72">
        <v>0.461286959332345</v>
      </c>
      <c r="CE35" s="72">
        <v>0.46188185823933436</v>
      </c>
      <c r="CF35" s="72">
        <v>0.46188185823933436</v>
      </c>
      <c r="CG35" s="72">
        <v>0.46188185823933436</v>
      </c>
      <c r="CH35" s="72">
        <v>0.46188185823933436</v>
      </c>
      <c r="CI35" s="72">
        <v>0.4736059817823733</v>
      </c>
      <c r="CJ35" s="72">
        <v>0.4736059817823733</v>
      </c>
      <c r="CK35" s="72">
        <v>0.4736059817823733</v>
      </c>
      <c r="CL35" s="72">
        <v>0.4736059817823733</v>
      </c>
      <c r="CM35" s="72">
        <v>0.4790697686364533</v>
      </c>
      <c r="CN35" s="72">
        <v>0.4790697686364533</v>
      </c>
      <c r="CO35" s="72">
        <v>0.4790697686364533</v>
      </c>
      <c r="CP35" s="72">
        <v>0.4790697686364533</v>
      </c>
      <c r="CQ35" s="72">
        <v>0.5072655443832582</v>
      </c>
      <c r="CR35" s="72">
        <v>0.5072655443832582</v>
      </c>
      <c r="CS35" s="72">
        <v>0.5072655443832582</v>
      </c>
      <c r="CT35" s="72">
        <v>0.5072655443832582</v>
      </c>
      <c r="CU35" s="72">
        <v>0.492937831480284</v>
      </c>
      <c r="CV35" s="72">
        <v>0.492937831480284</v>
      </c>
      <c r="CW35" s="72">
        <v>0.492937831480284</v>
      </c>
      <c r="CX35" s="72">
        <v>0.492937831480284</v>
      </c>
      <c r="CY35" s="72">
        <v>0.46878307095855914</v>
      </c>
      <c r="CZ35" s="72">
        <v>0.46878307095855914</v>
      </c>
      <c r="DA35" s="72">
        <v>0.46878307095855914</v>
      </c>
      <c r="DB35" s="72">
        <v>0.46878307095855914</v>
      </c>
      <c r="DC35" s="72">
        <v>0.4973970673413831</v>
      </c>
      <c r="DD35" s="72">
        <v>0.4973970673413831</v>
      </c>
      <c r="DE35" s="72">
        <v>0.4973970673413831</v>
      </c>
      <c r="DF35" s="72">
        <v>0.4973970673413831</v>
      </c>
      <c r="DG35" s="72">
        <v>0.4812327302356159</v>
      </c>
      <c r="DH35" s="72">
        <v>0.4812327302356159</v>
      </c>
      <c r="DI35" s="72">
        <v>0.4812327302356159</v>
      </c>
      <c r="DJ35" s="72">
        <v>0.4812327302356159</v>
      </c>
      <c r="DK35" s="72">
        <v>0.4600156297018341</v>
      </c>
      <c r="DL35" s="72">
        <v>0.4600156297018341</v>
      </c>
      <c r="DM35" s="72">
        <v>0.4600156297018341</v>
      </c>
      <c r="DN35" s="72">
        <v>0.4600156297018341</v>
      </c>
      <c r="DO35" s="72">
        <v>0.4720780039192837</v>
      </c>
      <c r="DP35" s="72">
        <v>0.4720780039192837</v>
      </c>
      <c r="DQ35" s="72">
        <v>0.4720780039192837</v>
      </c>
      <c r="DR35" s="72">
        <v>0.4720780039192837</v>
      </c>
      <c r="DS35" s="72">
        <v>0.45737882331665863</v>
      </c>
      <c r="DT35" s="72">
        <v>0.45737882331665863</v>
      </c>
      <c r="DU35" s="72">
        <v>0.45737882331665863</v>
      </c>
      <c r="DV35" s="72">
        <v>0.45737882331665863</v>
      </c>
      <c r="DW35" s="72">
        <v>0.49913809852634045</v>
      </c>
      <c r="DX35" s="72">
        <v>0.49913809852634045</v>
      </c>
      <c r="DY35" s="72">
        <v>0.49913809852634045</v>
      </c>
      <c r="DZ35" s="72">
        <v>0.49913809852634045</v>
      </c>
      <c r="EA35" s="72">
        <v>0.30061523212677194</v>
      </c>
      <c r="EB35" s="72">
        <v>0.5064511400082492</v>
      </c>
      <c r="EC35" s="72">
        <v>0.5172146938704126</v>
      </c>
      <c r="ED35" s="72">
        <v>0.39030848147016395</v>
      </c>
      <c r="EE35" s="72">
        <v>0.3161475513056135</v>
      </c>
      <c r="EF35" s="72">
        <v>0.46346429858829696</v>
      </c>
      <c r="EG35" s="72">
        <v>0.5108190566283913</v>
      </c>
      <c r="EH35" s="72">
        <v>0.3672697900957034</v>
      </c>
      <c r="EI35" s="72">
        <v>0.28468849548927927</v>
      </c>
      <c r="EJ35" s="72">
        <v>0.48605513939947154</v>
      </c>
      <c r="EK35" s="72">
        <v>0.5297583136738865</v>
      </c>
      <c r="EL35" s="72">
        <v>0.33219317618126126</v>
      </c>
      <c r="EM35" s="72">
        <v>0.29613034473894945</v>
      </c>
      <c r="EN35" s="72">
        <v>0.5090748110871046</v>
      </c>
      <c r="EO35" s="72">
        <v>0.48993352230801374</v>
      </c>
      <c r="EP35" s="72">
        <v>0.3396487951445326</v>
      </c>
      <c r="EQ35" s="72">
        <v>0.2531767382117825</v>
      </c>
      <c r="ER35" s="72">
        <v>0.4193763054977558</v>
      </c>
      <c r="ES35" s="72">
        <v>0.41554173598861144</v>
      </c>
      <c r="ET35" s="72">
        <v>0.3113432942897403</v>
      </c>
      <c r="EU35" s="72">
        <v>0.2542462027449255</v>
      </c>
      <c r="EV35" s="72">
        <v>0.4931446603975197</v>
      </c>
      <c r="EW35" s="72">
        <v>0.5453867542073627</v>
      </c>
      <c r="EX35" s="72">
        <v>0.3033275726437976</v>
      </c>
      <c r="EY35" s="72">
        <v>0.2665064336544267</v>
      </c>
      <c r="EZ35" s="72">
        <v>0.40192357573399184</v>
      </c>
      <c r="FA35" s="72">
        <v>0.46716065221928704</v>
      </c>
      <c r="FB35" s="72">
        <v>0.31545943796835474</v>
      </c>
      <c r="FC35" s="72">
        <v>0.210645123059424</v>
      </c>
      <c r="FD35" s="72">
        <v>0.4069939458106106</v>
      </c>
      <c r="FE35" s="72">
        <v>0.4576845443443648</v>
      </c>
      <c r="FF35" s="72">
        <v>0.32649162821912187</v>
      </c>
      <c r="FG35" s="72">
        <v>0.2717627253933681</v>
      </c>
      <c r="FH35" s="72">
        <v>0.3788192586985515</v>
      </c>
      <c r="FI35" s="72">
        <v>0.4875363395054645</v>
      </c>
      <c r="FJ35" s="72">
        <v>0.3421824117832719</v>
      </c>
      <c r="FK35" s="72">
        <v>0.24735503170644224</v>
      </c>
      <c r="FL35" s="72">
        <v>0.4335624210483243</v>
      </c>
      <c r="FM35" s="72">
        <v>0.5177077732740438</v>
      </c>
      <c r="FN35" s="72">
        <v>0.3342790170582053</v>
      </c>
      <c r="FO35" s="72">
        <v>0.21594118799183112</v>
      </c>
      <c r="FP35" s="72">
        <v>0.3785453301945196</v>
      </c>
      <c r="FQ35" s="72">
        <v>0.5020331482487795</v>
      </c>
      <c r="FR35" s="72">
        <v>0.07140182047726838</v>
      </c>
      <c r="FS35" s="72">
        <v>0.2384712315426177</v>
      </c>
      <c r="FT35" s="72">
        <v>0.3812357000689016</v>
      </c>
      <c r="FU35" s="72">
        <v>0.4154193819709614</v>
      </c>
      <c r="FV35" s="72">
        <v>0.27896350243654955</v>
      </c>
      <c r="FW35" s="72">
        <v>0.1827001729783277</v>
      </c>
      <c r="FX35" s="72">
        <v>0.33947847951933874</v>
      </c>
      <c r="FY35" s="72">
        <v>0.41897512862642755</v>
      </c>
      <c r="FZ35" s="72">
        <v>0.2874892342577263</v>
      </c>
      <c r="GA35" s="72">
        <v>0.1980419189774266</v>
      </c>
      <c r="GB35" s="72">
        <v>0.331071817923658</v>
      </c>
      <c r="GC35" s="72">
        <v>0.4056796589285524</v>
      </c>
      <c r="GD35" s="72">
        <v>0.26773867550441205</v>
      </c>
      <c r="GE35" s="72">
        <v>0.22382808182956934</v>
      </c>
      <c r="GF35" s="72">
        <v>0.33243577035710564</v>
      </c>
      <c r="GG35" s="72">
        <v>0.42666432855024333</v>
      </c>
      <c r="GH35" s="72">
        <v>0.27987326138690016</v>
      </c>
      <c r="GI35" s="72">
        <v>0.2162116366817843</v>
      </c>
      <c r="GJ35" s="72">
        <v>0.2816899661457942</v>
      </c>
      <c r="GK35" s="72">
        <v>0.42199892206971745</v>
      </c>
      <c r="GL35" s="72">
        <v>0.24414328331444093</v>
      </c>
      <c r="GM35" s="72">
        <v>0.1759129657142086</v>
      </c>
      <c r="GN35" s="72">
        <v>0.22276196402364884</v>
      </c>
      <c r="GO35" s="72">
        <v>0.2717170873399502</v>
      </c>
      <c r="GP35" s="72">
        <v>0.2264154267839394</v>
      </c>
      <c r="GQ35" s="72">
        <v>0.17720581258355467</v>
      </c>
    </row>
    <row r="36" spans="1:199" s="102" customFormat="1" ht="15" customHeight="1" outlineLevel="1">
      <c r="A36" s="108" t="s">
        <v>3</v>
      </c>
      <c r="B36" s="12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72">
        <v>13.288025958261711</v>
      </c>
      <c r="BP36" s="72">
        <v>13.288025958261711</v>
      </c>
      <c r="BQ36" s="72">
        <v>13.288025958261711</v>
      </c>
      <c r="BR36" s="72">
        <v>13.288025958261711</v>
      </c>
      <c r="BS36" s="72">
        <v>13.950877061332742</v>
      </c>
      <c r="BT36" s="72">
        <v>13.950877061332742</v>
      </c>
      <c r="BU36" s="72">
        <v>13.950877061332742</v>
      </c>
      <c r="BV36" s="72">
        <v>13.950877061332742</v>
      </c>
      <c r="BW36" s="72">
        <v>13.821717750681643</v>
      </c>
      <c r="BX36" s="72">
        <v>13.821717750681643</v>
      </c>
      <c r="BY36" s="72">
        <v>13.821717750681643</v>
      </c>
      <c r="BZ36" s="72">
        <v>13.821717750681643</v>
      </c>
      <c r="CA36" s="72">
        <v>13.962304764121566</v>
      </c>
      <c r="CB36" s="72">
        <v>13.962304764121566</v>
      </c>
      <c r="CC36" s="72">
        <v>13.962304764121566</v>
      </c>
      <c r="CD36" s="72">
        <v>13.962304764121566</v>
      </c>
      <c r="CE36" s="72">
        <v>14.4887410154758</v>
      </c>
      <c r="CF36" s="72">
        <v>14.4887410154758</v>
      </c>
      <c r="CG36" s="72">
        <v>14.4887410154758</v>
      </c>
      <c r="CH36" s="72">
        <v>14.4887410154758</v>
      </c>
      <c r="CI36" s="72">
        <v>13.839789068183116</v>
      </c>
      <c r="CJ36" s="72">
        <v>13.839789068183116</v>
      </c>
      <c r="CK36" s="72">
        <v>13.839789068183116</v>
      </c>
      <c r="CL36" s="72">
        <v>13.839789068183116</v>
      </c>
      <c r="CM36" s="72">
        <v>14.672926979272262</v>
      </c>
      <c r="CN36" s="72">
        <v>14.672926979272262</v>
      </c>
      <c r="CO36" s="72">
        <v>14.672926979272262</v>
      </c>
      <c r="CP36" s="72">
        <v>14.672926979272262</v>
      </c>
      <c r="CQ36" s="72">
        <v>13.756160709175187</v>
      </c>
      <c r="CR36" s="72">
        <v>13.756160709175187</v>
      </c>
      <c r="CS36" s="72">
        <v>13.756160709175187</v>
      </c>
      <c r="CT36" s="72">
        <v>13.756160709175187</v>
      </c>
      <c r="CU36" s="72">
        <v>13.147220996765505</v>
      </c>
      <c r="CV36" s="72">
        <v>13.147220996765505</v>
      </c>
      <c r="CW36" s="72">
        <v>13.147220996765505</v>
      </c>
      <c r="CX36" s="72">
        <v>13.147220996765505</v>
      </c>
      <c r="CY36" s="72">
        <v>13.594906681410016</v>
      </c>
      <c r="CZ36" s="72">
        <v>13.594906681410016</v>
      </c>
      <c r="DA36" s="72">
        <v>13.594906681410016</v>
      </c>
      <c r="DB36" s="72">
        <v>13.594906681410016</v>
      </c>
      <c r="DC36" s="72">
        <v>14.929105234609748</v>
      </c>
      <c r="DD36" s="72">
        <v>14.929105234609748</v>
      </c>
      <c r="DE36" s="72">
        <v>14.929105234609748</v>
      </c>
      <c r="DF36" s="72">
        <v>14.929105234609748</v>
      </c>
      <c r="DG36" s="72">
        <v>13.70631125387152</v>
      </c>
      <c r="DH36" s="72">
        <v>13.70631125387152</v>
      </c>
      <c r="DI36" s="72">
        <v>13.70631125387152</v>
      </c>
      <c r="DJ36" s="72">
        <v>13.70631125387152</v>
      </c>
      <c r="DK36" s="72">
        <v>14.492915367441496</v>
      </c>
      <c r="DL36" s="72">
        <v>14.492915367441496</v>
      </c>
      <c r="DM36" s="72">
        <v>14.492915367441496</v>
      </c>
      <c r="DN36" s="72">
        <v>14.492915367441496</v>
      </c>
      <c r="DO36" s="72">
        <v>10.248628198350522</v>
      </c>
      <c r="DP36" s="72">
        <v>10.248628198350522</v>
      </c>
      <c r="DQ36" s="72">
        <v>10.248628198350522</v>
      </c>
      <c r="DR36" s="72">
        <v>10.248628198350522</v>
      </c>
      <c r="DS36" s="72">
        <v>10.667120202449032</v>
      </c>
      <c r="DT36" s="72">
        <v>10.667120202449032</v>
      </c>
      <c r="DU36" s="72">
        <v>10.667120202449032</v>
      </c>
      <c r="DV36" s="72">
        <v>10.667120202449032</v>
      </c>
      <c r="DW36" s="72">
        <v>8.244669536382313</v>
      </c>
      <c r="DX36" s="72">
        <v>8.244669536382313</v>
      </c>
      <c r="DY36" s="72">
        <v>8.244669536382313</v>
      </c>
      <c r="DZ36" s="72">
        <v>8.244669536382313</v>
      </c>
      <c r="EA36" s="72">
        <v>6.921165182653093</v>
      </c>
      <c r="EB36" s="72">
        <v>7.530968162620301</v>
      </c>
      <c r="EC36" s="72">
        <v>7.6836221123642</v>
      </c>
      <c r="ED36" s="72">
        <v>7.717333661021087</v>
      </c>
      <c r="EE36" s="72">
        <v>8.338313216417985</v>
      </c>
      <c r="EF36" s="72">
        <v>7.667748703327722</v>
      </c>
      <c r="EG36" s="72">
        <v>8.313110317255349</v>
      </c>
      <c r="EH36" s="72">
        <v>7.275958812234759</v>
      </c>
      <c r="EI36" s="72">
        <v>7.3304743040083835</v>
      </c>
      <c r="EJ36" s="72">
        <v>7.9995375514035</v>
      </c>
      <c r="EK36" s="72">
        <v>8.446466191172615</v>
      </c>
      <c r="EL36" s="72">
        <v>8.574835221093105</v>
      </c>
      <c r="EM36" s="72">
        <v>8.8735414746281</v>
      </c>
      <c r="EN36" s="72">
        <v>9.804305549046054</v>
      </c>
      <c r="EO36" s="72">
        <v>9.75906311614425</v>
      </c>
      <c r="EP36" s="72">
        <v>10.40982795502995</v>
      </c>
      <c r="EQ36" s="72">
        <v>10.294446763001345</v>
      </c>
      <c r="ER36" s="72">
        <v>10.336730963647828</v>
      </c>
      <c r="ES36" s="72">
        <v>10.300044442827248</v>
      </c>
      <c r="ET36" s="72">
        <v>11.615186648060972</v>
      </c>
      <c r="EU36" s="72">
        <v>10.237988460921285</v>
      </c>
      <c r="EV36" s="72">
        <v>10.636299545308365</v>
      </c>
      <c r="EW36" s="72">
        <v>11.072365143614812</v>
      </c>
      <c r="EX36" s="72">
        <v>10.95966260835173</v>
      </c>
      <c r="EY36" s="72">
        <v>9.99266203768584</v>
      </c>
      <c r="EZ36" s="72">
        <v>10.871989623621308</v>
      </c>
      <c r="FA36" s="72">
        <v>13.079568510015136</v>
      </c>
      <c r="FB36" s="72">
        <v>13.172208309380748</v>
      </c>
      <c r="FC36" s="72">
        <v>10.848138809438781</v>
      </c>
      <c r="FD36" s="72">
        <v>12.232037909574299</v>
      </c>
      <c r="FE36" s="72">
        <v>12.77634716096725</v>
      </c>
      <c r="FF36" s="72">
        <v>13.938478024177527</v>
      </c>
      <c r="FG36" s="72">
        <v>13.78467355402826</v>
      </c>
      <c r="FH36" s="72">
        <v>14.708226397821413</v>
      </c>
      <c r="FI36" s="72">
        <v>16.48279097817758</v>
      </c>
      <c r="FJ36" s="72">
        <v>15.708230198342068</v>
      </c>
      <c r="FK36" s="72">
        <v>13.770970989433724</v>
      </c>
      <c r="FL36" s="72">
        <v>13.747540296908117</v>
      </c>
      <c r="FM36" s="72">
        <v>14.642756104991642</v>
      </c>
      <c r="FN36" s="72">
        <v>14.56867130457961</v>
      </c>
      <c r="FO36" s="72">
        <v>14.158905436743511</v>
      </c>
      <c r="FP36" s="72">
        <v>15.050847098993952</v>
      </c>
      <c r="FQ36" s="72">
        <v>15.68637414677653</v>
      </c>
      <c r="FR36" s="72">
        <v>12.189934630123348</v>
      </c>
      <c r="FS36" s="72">
        <v>14.01972186072205</v>
      </c>
      <c r="FT36" s="72">
        <v>14.060831748786379</v>
      </c>
      <c r="FU36" s="72">
        <v>14.269376462922157</v>
      </c>
      <c r="FV36" s="72">
        <v>15.534616408937099</v>
      </c>
      <c r="FW36" s="72">
        <v>13.738214717211136</v>
      </c>
      <c r="FX36" s="72">
        <v>11.176780652223329</v>
      </c>
      <c r="FY36" s="72">
        <v>15.054303168271145</v>
      </c>
      <c r="FZ36" s="72">
        <v>15.564253295341064</v>
      </c>
      <c r="GA36" s="72">
        <v>15.68451879526057</v>
      </c>
      <c r="GB36" s="72">
        <v>14.289952579250702</v>
      </c>
      <c r="GC36" s="72">
        <v>14.473266127127946</v>
      </c>
      <c r="GD36" s="72">
        <v>15.77010194928434</v>
      </c>
      <c r="GE36" s="72">
        <v>13.485151514030278</v>
      </c>
      <c r="GF36" s="72">
        <v>12.979498699687504</v>
      </c>
      <c r="GG36" s="72">
        <v>13.059763763473503</v>
      </c>
      <c r="GH36" s="72">
        <v>14.523686512526764</v>
      </c>
      <c r="GI36" s="72">
        <v>12.346850717803525</v>
      </c>
      <c r="GJ36" s="72">
        <v>11.106836438485795</v>
      </c>
      <c r="GK36" s="72">
        <v>10.513737933771697</v>
      </c>
      <c r="GL36" s="72">
        <v>12.958363706188837</v>
      </c>
      <c r="GM36" s="72">
        <v>12.189395569453241</v>
      </c>
      <c r="GN36" s="72">
        <v>10.068776638402634</v>
      </c>
      <c r="GO36" s="72">
        <v>9.624749070512204</v>
      </c>
      <c r="GP36" s="72">
        <v>10.80526411296473</v>
      </c>
      <c r="GQ36" s="72">
        <v>11.737603152298293</v>
      </c>
    </row>
    <row r="37" spans="1:199" s="93" customFormat="1" ht="14.25" outlineLevel="1">
      <c r="A37" s="109" t="s">
        <v>30</v>
      </c>
      <c r="B37" s="113"/>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80">
        <v>1.979061043747207</v>
      </c>
      <c r="BP37" s="80">
        <v>1.979061043747207</v>
      </c>
      <c r="BQ37" s="80">
        <v>1.979061043747207</v>
      </c>
      <c r="BR37" s="80">
        <v>1.979061043747207</v>
      </c>
      <c r="BS37" s="80">
        <v>2.062177496808352</v>
      </c>
      <c r="BT37" s="80">
        <v>2.062177496808352</v>
      </c>
      <c r="BU37" s="80">
        <v>2.062177496808352</v>
      </c>
      <c r="BV37" s="80">
        <v>2.062177496808352</v>
      </c>
      <c r="BW37" s="80">
        <v>2.013837467982806</v>
      </c>
      <c r="BX37" s="80">
        <v>2.013837467982806</v>
      </c>
      <c r="BY37" s="80">
        <v>2.013837467982806</v>
      </c>
      <c r="BZ37" s="80">
        <v>2.013837467982806</v>
      </c>
      <c r="CA37" s="80">
        <v>2.0872165940546274</v>
      </c>
      <c r="CB37" s="80">
        <v>2.0872165940546274</v>
      </c>
      <c r="CC37" s="80">
        <v>2.0872165940546274</v>
      </c>
      <c r="CD37" s="80">
        <v>2.0872165940546274</v>
      </c>
      <c r="CE37" s="80">
        <v>2.1742385130394197</v>
      </c>
      <c r="CF37" s="80">
        <v>2.1742385130394197</v>
      </c>
      <c r="CG37" s="80">
        <v>2.1742385130394197</v>
      </c>
      <c r="CH37" s="80">
        <v>2.1742385130394197</v>
      </c>
      <c r="CI37" s="80">
        <v>2.245074148705872</v>
      </c>
      <c r="CJ37" s="80">
        <v>2.245074148705872</v>
      </c>
      <c r="CK37" s="80">
        <v>2.245074148705872</v>
      </c>
      <c r="CL37" s="80">
        <v>2.245074148705872</v>
      </c>
      <c r="CM37" s="80">
        <v>2.3618671983937762</v>
      </c>
      <c r="CN37" s="80">
        <v>2.3618671983937762</v>
      </c>
      <c r="CO37" s="80">
        <v>2.3618671983937762</v>
      </c>
      <c r="CP37" s="80">
        <v>2.3618671983937762</v>
      </c>
      <c r="CQ37" s="80">
        <v>2.517932400156457</v>
      </c>
      <c r="CR37" s="80">
        <v>2.517932400156457</v>
      </c>
      <c r="CS37" s="80">
        <v>2.517932400156457</v>
      </c>
      <c r="CT37" s="80">
        <v>2.517932400156457</v>
      </c>
      <c r="CU37" s="80">
        <v>2.4997807197755018</v>
      </c>
      <c r="CV37" s="80">
        <v>2.4997807197755018</v>
      </c>
      <c r="CW37" s="80">
        <v>2.4997807197755018</v>
      </c>
      <c r="CX37" s="80">
        <v>2.4997807197755018</v>
      </c>
      <c r="CY37" s="80">
        <v>2.36953261030652</v>
      </c>
      <c r="CZ37" s="80">
        <v>2.36953261030652</v>
      </c>
      <c r="DA37" s="80">
        <v>2.36953261030652</v>
      </c>
      <c r="DB37" s="80">
        <v>2.36953261030652</v>
      </c>
      <c r="DC37" s="80">
        <v>2.5206281950480127</v>
      </c>
      <c r="DD37" s="80">
        <v>2.5206281950480127</v>
      </c>
      <c r="DE37" s="80">
        <v>2.5206281950480127</v>
      </c>
      <c r="DF37" s="80">
        <v>2.5206281950480127</v>
      </c>
      <c r="DG37" s="80">
        <v>2.5267820593745025</v>
      </c>
      <c r="DH37" s="80">
        <v>2.5267820593745025</v>
      </c>
      <c r="DI37" s="80">
        <v>2.5267820593745025</v>
      </c>
      <c r="DJ37" s="80">
        <v>2.5267820593745025</v>
      </c>
      <c r="DK37" s="80">
        <v>2.556174952762653</v>
      </c>
      <c r="DL37" s="80">
        <v>2.556174952762653</v>
      </c>
      <c r="DM37" s="80">
        <v>2.556174952762653</v>
      </c>
      <c r="DN37" s="80">
        <v>2.556174952762653</v>
      </c>
      <c r="DO37" s="80">
        <v>2.475589753966748</v>
      </c>
      <c r="DP37" s="80">
        <v>2.475589753966748</v>
      </c>
      <c r="DQ37" s="80">
        <v>2.475589753966748</v>
      </c>
      <c r="DR37" s="80">
        <v>2.475589753966748</v>
      </c>
      <c r="DS37" s="80">
        <v>2.6058842083398526</v>
      </c>
      <c r="DT37" s="80">
        <v>2.6058842083398526</v>
      </c>
      <c r="DU37" s="80">
        <v>2.6058842083398526</v>
      </c>
      <c r="DV37" s="80">
        <v>2.6058842083398526</v>
      </c>
      <c r="DW37" s="80">
        <v>2.6324938199844015</v>
      </c>
      <c r="DX37" s="80">
        <v>2.6324938199844015</v>
      </c>
      <c r="DY37" s="80">
        <v>2.6324938199844015</v>
      </c>
      <c r="DZ37" s="80">
        <v>2.6324938199844015</v>
      </c>
      <c r="EA37" s="80">
        <v>2.097563057315377</v>
      </c>
      <c r="EB37" s="80">
        <v>1.5831674592118319</v>
      </c>
      <c r="EC37" s="80">
        <v>1.9536411584169735</v>
      </c>
      <c r="ED37" s="80">
        <v>2.7523186914472464</v>
      </c>
      <c r="EE37" s="80">
        <v>3.5536204788850583</v>
      </c>
      <c r="EF37" s="80">
        <v>1.9486804076857756</v>
      </c>
      <c r="EG37" s="80">
        <v>2.096785484273812</v>
      </c>
      <c r="EH37" s="80">
        <v>2.7743728554634575</v>
      </c>
      <c r="EI37" s="80">
        <v>2.184058855846867</v>
      </c>
      <c r="EJ37" s="80">
        <v>1.631575370747617</v>
      </c>
      <c r="EK37" s="80">
        <v>2.058013833821966</v>
      </c>
      <c r="EL37" s="80">
        <v>2.6362389960652357</v>
      </c>
      <c r="EM37" s="80">
        <v>2.4030787219881757</v>
      </c>
      <c r="EN37" s="80">
        <v>2.188985609475345</v>
      </c>
      <c r="EO37" s="80">
        <v>1.9204501196903998</v>
      </c>
      <c r="EP37" s="80">
        <v>3.6209679714393284</v>
      </c>
      <c r="EQ37" s="80">
        <v>3.7749696382994196</v>
      </c>
      <c r="ER37" s="80">
        <v>3.186681394667221</v>
      </c>
      <c r="ES37" s="80">
        <v>2.9950671376193783</v>
      </c>
      <c r="ET37" s="80">
        <v>4.467843791414475</v>
      </c>
      <c r="EU37" s="80">
        <v>3.3853490562183604</v>
      </c>
      <c r="EV37" s="80">
        <v>3.0441248860661503</v>
      </c>
      <c r="EW37" s="80">
        <v>3.631476302416651</v>
      </c>
      <c r="EX37" s="80">
        <v>4.425410389107862</v>
      </c>
      <c r="EY37" s="80">
        <v>4.099709198994386</v>
      </c>
      <c r="EZ37" s="80">
        <v>3.504833089273569</v>
      </c>
      <c r="FA37" s="80">
        <v>3.651864337022501</v>
      </c>
      <c r="FB37" s="80">
        <v>4.195779734302985</v>
      </c>
      <c r="FC37" s="80">
        <v>3.438454758450984</v>
      </c>
      <c r="FD37" s="80">
        <v>2.843326274596428</v>
      </c>
      <c r="FE37" s="80">
        <v>3.365349126161244</v>
      </c>
      <c r="FF37" s="80">
        <v>4.1075712574841265</v>
      </c>
      <c r="FG37" s="80">
        <v>3.535401327101392</v>
      </c>
      <c r="FH37" s="80">
        <v>2.729971119161083</v>
      </c>
      <c r="FI37" s="80">
        <v>3.583423919544044</v>
      </c>
      <c r="FJ37" s="80">
        <v>4.507524139202018</v>
      </c>
      <c r="FK37" s="80">
        <v>4.124176935673665</v>
      </c>
      <c r="FL37" s="80">
        <v>2.9989867065500584</v>
      </c>
      <c r="FM37" s="80">
        <v>3.803104257562508</v>
      </c>
      <c r="FN37" s="80">
        <v>4.918764673554777</v>
      </c>
      <c r="FO37" s="80">
        <v>3.8957308272792304</v>
      </c>
      <c r="FP37" s="80">
        <v>3.0216429967924343</v>
      </c>
      <c r="FQ37" s="80">
        <v>3.6377711403407194</v>
      </c>
      <c r="FR37" s="80">
        <v>2.2799146776910657</v>
      </c>
      <c r="FS37" s="80">
        <v>3.870467555239826</v>
      </c>
      <c r="FT37" s="80">
        <v>3.0897882669117136</v>
      </c>
      <c r="FU37" s="80">
        <v>3.9894735352555752</v>
      </c>
      <c r="FV37" s="80">
        <v>4.636823946409291</v>
      </c>
      <c r="FW37" s="80">
        <v>3.4474124980157654</v>
      </c>
      <c r="FX37" s="80">
        <v>3.3310034292582538</v>
      </c>
      <c r="FY37" s="80">
        <v>3.539239029093092</v>
      </c>
      <c r="FZ37" s="80">
        <v>6.235300485391292</v>
      </c>
      <c r="GA37" s="80">
        <v>6.383430134925848</v>
      </c>
      <c r="GB37" s="80">
        <v>4.177079027775657</v>
      </c>
      <c r="GC37" s="80">
        <v>3.81936334179616</v>
      </c>
      <c r="GD37" s="80">
        <v>4.984650982848652</v>
      </c>
      <c r="GE37" s="80">
        <v>4.051714919482939</v>
      </c>
      <c r="GF37" s="80">
        <v>3.6447018532855564</v>
      </c>
      <c r="GG37" s="80">
        <v>4.54528001309626</v>
      </c>
      <c r="GH37" s="80">
        <v>5.33300386911329</v>
      </c>
      <c r="GI37" s="80">
        <v>4.346274485012034</v>
      </c>
      <c r="GJ37" s="80">
        <v>3.7298356115748157</v>
      </c>
      <c r="GK37" s="80">
        <v>4.159407820227166</v>
      </c>
      <c r="GL37" s="80">
        <v>5.0420840431970255</v>
      </c>
      <c r="GM37" s="80">
        <v>4.272710617097932</v>
      </c>
      <c r="GN37" s="80">
        <v>4.10621747834241</v>
      </c>
      <c r="GO37" s="80">
        <v>3.9143958256847307</v>
      </c>
      <c r="GP37" s="80">
        <v>3.031675415508311</v>
      </c>
      <c r="GQ37" s="80">
        <v>4.347809990313176</v>
      </c>
    </row>
    <row r="38" spans="1:199" s="93" customFormat="1" ht="14.25" outlineLevel="1">
      <c r="A38" s="109" t="s">
        <v>31</v>
      </c>
      <c r="B38" s="113"/>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80">
        <v>1.4581891716178306</v>
      </c>
      <c r="BP38" s="80">
        <v>1.4581891716178306</v>
      </c>
      <c r="BQ38" s="80">
        <v>1.4581891716178306</v>
      </c>
      <c r="BR38" s="80">
        <v>1.4581891716178306</v>
      </c>
      <c r="BS38" s="80">
        <v>1.4670922414449636</v>
      </c>
      <c r="BT38" s="80">
        <v>1.4670922414449636</v>
      </c>
      <c r="BU38" s="80">
        <v>1.4670922414449636</v>
      </c>
      <c r="BV38" s="80">
        <v>1.4670922414449636</v>
      </c>
      <c r="BW38" s="80">
        <v>1.3695535284433413</v>
      </c>
      <c r="BX38" s="80">
        <v>1.3695535284433413</v>
      </c>
      <c r="BY38" s="80">
        <v>1.3695535284433413</v>
      </c>
      <c r="BZ38" s="80">
        <v>1.3695535284433413</v>
      </c>
      <c r="CA38" s="80">
        <v>1.443967006034719</v>
      </c>
      <c r="CB38" s="80">
        <v>1.443967006034719</v>
      </c>
      <c r="CC38" s="80">
        <v>1.443967006034719</v>
      </c>
      <c r="CD38" s="80">
        <v>1.443967006034719</v>
      </c>
      <c r="CE38" s="80">
        <v>1.51180562929829</v>
      </c>
      <c r="CF38" s="80">
        <v>1.51180562929829</v>
      </c>
      <c r="CG38" s="80">
        <v>1.51180562929829</v>
      </c>
      <c r="CH38" s="80">
        <v>1.51180562929829</v>
      </c>
      <c r="CI38" s="80">
        <v>1.528528617655994</v>
      </c>
      <c r="CJ38" s="80">
        <v>1.528528617655994</v>
      </c>
      <c r="CK38" s="80">
        <v>1.528528617655994</v>
      </c>
      <c r="CL38" s="80">
        <v>1.528528617655994</v>
      </c>
      <c r="CM38" s="80">
        <v>1.5548744418680518</v>
      </c>
      <c r="CN38" s="80">
        <v>1.5548744418680518</v>
      </c>
      <c r="CO38" s="80">
        <v>1.5548744418680518</v>
      </c>
      <c r="CP38" s="80">
        <v>1.5548744418680518</v>
      </c>
      <c r="CQ38" s="80">
        <v>1.566468303150374</v>
      </c>
      <c r="CR38" s="80">
        <v>1.566468303150374</v>
      </c>
      <c r="CS38" s="80">
        <v>1.566468303150374</v>
      </c>
      <c r="CT38" s="80">
        <v>1.566468303150374</v>
      </c>
      <c r="CU38" s="80">
        <v>1.5306878720796178</v>
      </c>
      <c r="CV38" s="80">
        <v>1.5306878720796178</v>
      </c>
      <c r="CW38" s="80">
        <v>1.5306878720796178</v>
      </c>
      <c r="CX38" s="80">
        <v>1.5306878720796178</v>
      </c>
      <c r="CY38" s="80">
        <v>1.523041637549849</v>
      </c>
      <c r="CZ38" s="80">
        <v>1.523041637549849</v>
      </c>
      <c r="DA38" s="80">
        <v>1.523041637549849</v>
      </c>
      <c r="DB38" s="80">
        <v>1.523041637549849</v>
      </c>
      <c r="DC38" s="80">
        <v>1.5869758201702346</v>
      </c>
      <c r="DD38" s="80">
        <v>1.5869758201702346</v>
      </c>
      <c r="DE38" s="80">
        <v>1.5869758201702346</v>
      </c>
      <c r="DF38" s="80">
        <v>1.5869758201702346</v>
      </c>
      <c r="DG38" s="80">
        <v>1.5023368272365547</v>
      </c>
      <c r="DH38" s="80">
        <v>1.5023368272365547</v>
      </c>
      <c r="DI38" s="80">
        <v>1.5023368272365547</v>
      </c>
      <c r="DJ38" s="80">
        <v>1.5023368272365547</v>
      </c>
      <c r="DK38" s="80">
        <v>1.4820399019131456</v>
      </c>
      <c r="DL38" s="80">
        <v>1.4820399019131456</v>
      </c>
      <c r="DM38" s="80">
        <v>1.4820399019131456</v>
      </c>
      <c r="DN38" s="80">
        <v>1.4820399019131456</v>
      </c>
      <c r="DO38" s="80">
        <v>1.3380494492825676</v>
      </c>
      <c r="DP38" s="80">
        <v>1.3380494492825676</v>
      </c>
      <c r="DQ38" s="80">
        <v>1.3380494492825676</v>
      </c>
      <c r="DR38" s="80">
        <v>1.3380494492825676</v>
      </c>
      <c r="DS38" s="80">
        <v>1.613417689653232</v>
      </c>
      <c r="DT38" s="80">
        <v>1.613417689653232</v>
      </c>
      <c r="DU38" s="80">
        <v>1.613417689653232</v>
      </c>
      <c r="DV38" s="80">
        <v>1.613417689653232</v>
      </c>
      <c r="DW38" s="80">
        <v>1.5567486965160913</v>
      </c>
      <c r="DX38" s="80">
        <v>1.5567486965160913</v>
      </c>
      <c r="DY38" s="80">
        <v>1.5567486965160913</v>
      </c>
      <c r="DZ38" s="80">
        <v>1.5567486965160913</v>
      </c>
      <c r="EA38" s="80">
        <v>1.1423779155872216</v>
      </c>
      <c r="EB38" s="80">
        <v>1.4141535562711298</v>
      </c>
      <c r="EC38" s="80">
        <v>1.511656068742077</v>
      </c>
      <c r="ED38" s="80">
        <v>1.114193417870543</v>
      </c>
      <c r="EE38" s="80">
        <v>0.9963602424144749</v>
      </c>
      <c r="EF38" s="80">
        <v>1.2687793504846148</v>
      </c>
      <c r="EG38" s="80">
        <v>1.4454393645040657</v>
      </c>
      <c r="EH38" s="80">
        <v>1.150042290506885</v>
      </c>
      <c r="EI38" s="80">
        <v>0.9788652632793942</v>
      </c>
      <c r="EJ38" s="80">
        <v>1.292309372077139</v>
      </c>
      <c r="EK38" s="80">
        <v>1.4087863967491903</v>
      </c>
      <c r="EL38" s="80">
        <v>0.9616915099696567</v>
      </c>
      <c r="EM38" s="80">
        <v>0.9421630689485954</v>
      </c>
      <c r="EN38" s="80">
        <v>1.1781377876038013</v>
      </c>
      <c r="EO38" s="80">
        <v>1.3321284124511266</v>
      </c>
      <c r="EP38" s="80">
        <v>1.1223958505659901</v>
      </c>
      <c r="EQ38" s="80">
        <v>0.9764698903832704</v>
      </c>
      <c r="ER38" s="80">
        <v>1.2638379529833128</v>
      </c>
      <c r="ES38" s="80">
        <v>1.370712067583003</v>
      </c>
      <c r="ET38" s="80">
        <v>0.9988459261678003</v>
      </c>
      <c r="EU38" s="80">
        <v>0.9769726061475377</v>
      </c>
      <c r="EV38" s="80">
        <v>1.3660484952392717</v>
      </c>
      <c r="EW38" s="80">
        <v>1.336453327120991</v>
      </c>
      <c r="EX38" s="80">
        <v>1.1161307736482402</v>
      </c>
      <c r="EY38" s="80">
        <v>1.0640856316768643</v>
      </c>
      <c r="EZ38" s="80">
        <v>1.4400123852375393</v>
      </c>
      <c r="FA38" s="80">
        <v>1.5438399335259092</v>
      </c>
      <c r="FB38" s="80">
        <v>1.0160385761207569</v>
      </c>
      <c r="FC38" s="80">
        <v>0.8787849245673955</v>
      </c>
      <c r="FD38" s="80">
        <v>0.8928935229333458</v>
      </c>
      <c r="FE38" s="80">
        <v>1.0182595176030718</v>
      </c>
      <c r="FF38" s="80">
        <v>0.7812565655559582</v>
      </c>
      <c r="FG38" s="80">
        <v>0.6627928117886003</v>
      </c>
      <c r="FH38" s="80">
        <v>0.9144901289077411</v>
      </c>
      <c r="FI38" s="80">
        <v>1.14022452046072</v>
      </c>
      <c r="FJ38" s="80">
        <v>0.8841164228075709</v>
      </c>
      <c r="FK38" s="80">
        <v>0.7119677866803829</v>
      </c>
      <c r="FL38" s="80">
        <v>0.880773238958196</v>
      </c>
      <c r="FM38" s="80">
        <v>1.0103616963984228</v>
      </c>
      <c r="FN38" s="80">
        <v>0.9745203466613009</v>
      </c>
      <c r="FO38" s="80">
        <v>0.8675829707541962</v>
      </c>
      <c r="FP38" s="80">
        <v>1.053856404199759</v>
      </c>
      <c r="FQ38" s="80">
        <v>1.229974691813038</v>
      </c>
      <c r="FR38" s="80">
        <v>0.04271187869504689</v>
      </c>
      <c r="FS38" s="80">
        <v>0.8620420846772832</v>
      </c>
      <c r="FT38" s="80">
        <v>1.0746549151839915</v>
      </c>
      <c r="FU38" s="80">
        <v>1.1656667229963127</v>
      </c>
      <c r="FV38" s="80">
        <v>1.186503837338216</v>
      </c>
      <c r="FW38" s="80">
        <v>0.9709886826214964</v>
      </c>
      <c r="FX38" s="80">
        <v>1.1576329083826216</v>
      </c>
      <c r="FY38" s="80">
        <v>1.1120093749495672</v>
      </c>
      <c r="FZ38" s="80">
        <v>1.0772736987803346</v>
      </c>
      <c r="GA38" s="80">
        <v>0.8754136011204214</v>
      </c>
      <c r="GB38" s="80">
        <v>1.0504235990677098</v>
      </c>
      <c r="GC38" s="80">
        <v>1.1338678091033882</v>
      </c>
      <c r="GD38" s="80">
        <v>1.107692451103264</v>
      </c>
      <c r="GE38" s="80">
        <v>0.8788862588849827</v>
      </c>
      <c r="GF38" s="80">
        <v>0.9270539942373391</v>
      </c>
      <c r="GG38" s="80">
        <v>1.1840201785212638</v>
      </c>
      <c r="GH38" s="80">
        <v>1.1151652170173518</v>
      </c>
      <c r="GI38" s="80">
        <v>0.9784328006886495</v>
      </c>
      <c r="GJ38" s="80">
        <v>1.0328780547273109</v>
      </c>
      <c r="GK38" s="80">
        <v>0.18049249253708458</v>
      </c>
      <c r="GL38" s="80">
        <v>0.0820180503303921</v>
      </c>
      <c r="GM38" s="80">
        <v>0.1819665500432754</v>
      </c>
      <c r="GN38" s="80">
        <v>0.0942656672810734</v>
      </c>
      <c r="GO38" s="80">
        <v>0.28140288985613415</v>
      </c>
      <c r="GP38" s="80">
        <v>0.3369507064437333</v>
      </c>
      <c r="GQ38" s="80">
        <v>0.1804598289809787</v>
      </c>
    </row>
    <row r="39" spans="1:200" s="93" customFormat="1" ht="14.25" outlineLevel="1">
      <c r="A39" s="109" t="s">
        <v>32</v>
      </c>
      <c r="B39" s="113"/>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80">
        <v>8.38134567149294</v>
      </c>
      <c r="BP39" s="80">
        <v>8.38134567149294</v>
      </c>
      <c r="BQ39" s="80">
        <v>8.38134567149294</v>
      </c>
      <c r="BR39" s="80">
        <v>8.38134567149294</v>
      </c>
      <c r="BS39" s="80">
        <v>8.826875658979757</v>
      </c>
      <c r="BT39" s="80">
        <v>8.826875658979757</v>
      </c>
      <c r="BU39" s="80">
        <v>8.826875658979757</v>
      </c>
      <c r="BV39" s="80">
        <v>8.826875658979757</v>
      </c>
      <c r="BW39" s="80">
        <v>8.951526324298275</v>
      </c>
      <c r="BX39" s="80">
        <v>8.951526324298275</v>
      </c>
      <c r="BY39" s="80">
        <v>8.951526324298275</v>
      </c>
      <c r="BZ39" s="80">
        <v>8.951526324298275</v>
      </c>
      <c r="CA39" s="80">
        <v>8.888500114387366</v>
      </c>
      <c r="CB39" s="80">
        <v>8.888500114387366</v>
      </c>
      <c r="CC39" s="80">
        <v>8.888500114387366</v>
      </c>
      <c r="CD39" s="80">
        <v>8.888500114387366</v>
      </c>
      <c r="CE39" s="80">
        <v>9.183620460690879</v>
      </c>
      <c r="CF39" s="80">
        <v>9.183620460690879</v>
      </c>
      <c r="CG39" s="80">
        <v>9.183620460690879</v>
      </c>
      <c r="CH39" s="80">
        <v>9.183620460690879</v>
      </c>
      <c r="CI39" s="80">
        <v>8.514542529808393</v>
      </c>
      <c r="CJ39" s="80">
        <v>8.514542529808393</v>
      </c>
      <c r="CK39" s="80">
        <v>8.514542529808393</v>
      </c>
      <c r="CL39" s="80">
        <v>8.514542529808393</v>
      </c>
      <c r="CM39" s="80">
        <v>8.99283595349673</v>
      </c>
      <c r="CN39" s="80">
        <v>8.99283595349673</v>
      </c>
      <c r="CO39" s="80">
        <v>8.99283595349673</v>
      </c>
      <c r="CP39" s="80">
        <v>8.99283595349673</v>
      </c>
      <c r="CQ39" s="80">
        <v>7.980842598044668</v>
      </c>
      <c r="CR39" s="80">
        <v>7.980842598044668</v>
      </c>
      <c r="CS39" s="80">
        <v>7.980842598044668</v>
      </c>
      <c r="CT39" s="80">
        <v>7.980842598044668</v>
      </c>
      <c r="CU39" s="80">
        <v>7.436520483562377</v>
      </c>
      <c r="CV39" s="80">
        <v>7.436520483562377</v>
      </c>
      <c r="CW39" s="80">
        <v>7.436520483562377</v>
      </c>
      <c r="CX39" s="80">
        <v>7.436520483562377</v>
      </c>
      <c r="CY39" s="80">
        <v>8.00334655702278</v>
      </c>
      <c r="CZ39" s="80">
        <v>8.00334655702278</v>
      </c>
      <c r="DA39" s="80">
        <v>8.00334655702278</v>
      </c>
      <c r="DB39" s="80">
        <v>8.00334655702278</v>
      </c>
      <c r="DC39" s="80">
        <v>9.198694031839226</v>
      </c>
      <c r="DD39" s="80">
        <v>9.198694031839226</v>
      </c>
      <c r="DE39" s="80">
        <v>9.198694031839226</v>
      </c>
      <c r="DF39" s="80">
        <v>9.198694031839226</v>
      </c>
      <c r="DG39" s="80">
        <v>8.0082434368267</v>
      </c>
      <c r="DH39" s="80">
        <v>8.0082434368267</v>
      </c>
      <c r="DI39" s="80">
        <v>8.0082434368267</v>
      </c>
      <c r="DJ39" s="80">
        <v>8.0082434368267</v>
      </c>
      <c r="DK39" s="80">
        <v>8.847173305781597</v>
      </c>
      <c r="DL39" s="80">
        <v>8.847173305781597</v>
      </c>
      <c r="DM39" s="80">
        <v>8.847173305781597</v>
      </c>
      <c r="DN39" s="80">
        <v>8.847173305781597</v>
      </c>
      <c r="DO39" s="80">
        <v>4.755141261451414</v>
      </c>
      <c r="DP39" s="80">
        <v>4.755141261451414</v>
      </c>
      <c r="DQ39" s="80">
        <v>4.755141261451414</v>
      </c>
      <c r="DR39" s="80">
        <v>4.755141261451414</v>
      </c>
      <c r="DS39" s="80">
        <v>4.626519439051457</v>
      </c>
      <c r="DT39" s="80">
        <v>4.626519439051457</v>
      </c>
      <c r="DU39" s="80">
        <v>4.626519439051457</v>
      </c>
      <c r="DV39" s="80">
        <v>4.626519439051457</v>
      </c>
      <c r="DW39" s="80">
        <v>2.3669697701195833</v>
      </c>
      <c r="DX39" s="80">
        <v>2.3669697701195833</v>
      </c>
      <c r="DY39" s="80">
        <v>2.3669697701195833</v>
      </c>
      <c r="DZ39" s="80">
        <v>2.3669697701195833</v>
      </c>
      <c r="EA39" s="80">
        <v>2.2004526784860503</v>
      </c>
      <c r="EB39" s="80">
        <v>2.8858167073195404</v>
      </c>
      <c r="EC39" s="80">
        <v>2.514514866780114</v>
      </c>
      <c r="ED39" s="80">
        <v>2.344115587701136</v>
      </c>
      <c r="EE39" s="80">
        <v>2.3225840792171475</v>
      </c>
      <c r="EF39" s="80">
        <v>2.8470082319795327</v>
      </c>
      <c r="EG39" s="80">
        <v>3.1167428485127466</v>
      </c>
      <c r="EH39" s="80">
        <v>1.9290589459732217</v>
      </c>
      <c r="EI39" s="80">
        <v>2.7487199421665998</v>
      </c>
      <c r="EJ39" s="80">
        <v>3.408718239987629</v>
      </c>
      <c r="EK39" s="80">
        <v>3.39838225583384</v>
      </c>
      <c r="EL39" s="80">
        <v>3.697820961148535</v>
      </c>
      <c r="EM39" s="80">
        <v>4.268095725230123</v>
      </c>
      <c r="EN39" s="80">
        <v>5.0474272477449</v>
      </c>
      <c r="EO39" s="80">
        <v>5.097228332736182</v>
      </c>
      <c r="EP39" s="80">
        <v>4.465613615603508</v>
      </c>
      <c r="EQ39" s="80">
        <v>4.253089791781921</v>
      </c>
      <c r="ER39" s="80">
        <v>4.474308258301846</v>
      </c>
      <c r="ES39" s="80">
        <v>4.497135721963175</v>
      </c>
      <c r="ET39" s="80">
        <v>4.726183722837678</v>
      </c>
      <c r="EU39" s="80">
        <v>4.542032582433557</v>
      </c>
      <c r="EV39" s="80">
        <v>4.794019008470689</v>
      </c>
      <c r="EW39" s="80">
        <v>4.589223622589878</v>
      </c>
      <c r="EX39" s="80">
        <v>4.1279573034123915</v>
      </c>
      <c r="EY39" s="80">
        <v>3.5452100671486435</v>
      </c>
      <c r="EZ39" s="80">
        <v>4.518503129722551</v>
      </c>
      <c r="FA39" s="80">
        <v>6.384746443186108</v>
      </c>
      <c r="FB39" s="80">
        <v>6.623817569601741</v>
      </c>
      <c r="FC39" s="80">
        <v>5.305064015726418</v>
      </c>
      <c r="FD39" s="80">
        <v>6.864892409775438</v>
      </c>
      <c r="FE39" s="80">
        <v>6.509891583168396</v>
      </c>
      <c r="FF39" s="80">
        <v>6.858657828195039</v>
      </c>
      <c r="FG39" s="80">
        <v>7.907708522442366</v>
      </c>
      <c r="FH39" s="80">
        <v>9.333090994616251</v>
      </c>
      <c r="FI39" s="80">
        <v>9.927715608479193</v>
      </c>
      <c r="FJ39" s="80">
        <v>9.07359119369828</v>
      </c>
      <c r="FK39" s="80">
        <v>7.80200004806038</v>
      </c>
      <c r="FL39" s="80">
        <v>8.521045054096719</v>
      </c>
      <c r="FM39" s="80">
        <v>8.457329194587672</v>
      </c>
      <c r="FN39" s="80">
        <v>7.356411280446014</v>
      </c>
      <c r="FO39" s="80">
        <v>8.18305716812696</v>
      </c>
      <c r="FP39" s="80">
        <v>9.639601394783988</v>
      </c>
      <c r="FQ39" s="80">
        <v>9.514745868134613</v>
      </c>
      <c r="FR39" s="80">
        <v>8.76122681596871</v>
      </c>
      <c r="FS39" s="80">
        <v>8.035153012293279</v>
      </c>
      <c r="FT39" s="80">
        <v>8.451664215046609</v>
      </c>
      <c r="FU39" s="80">
        <v>7.577060315184104</v>
      </c>
      <c r="FV39" s="80">
        <v>8.283973342086773</v>
      </c>
      <c r="FW39" s="80">
        <v>8.022306996162841</v>
      </c>
      <c r="FX39" s="80">
        <v>5.198736670080533</v>
      </c>
      <c r="FY39" s="80">
        <v>8.950731929979625</v>
      </c>
      <c r="FZ39" s="80">
        <v>6.822088018778704</v>
      </c>
      <c r="GA39" s="80">
        <v>7.105394811684077</v>
      </c>
      <c r="GB39" s="80">
        <v>7.566195560022927</v>
      </c>
      <c r="GC39" s="80">
        <v>7.911950727346655</v>
      </c>
      <c r="GD39" s="80">
        <v>8.223934451429342</v>
      </c>
      <c r="GE39" s="80">
        <v>7.52610344538646</v>
      </c>
      <c r="GF39" s="80">
        <v>7.490543047571923</v>
      </c>
      <c r="GG39" s="80">
        <v>6.099687792391557</v>
      </c>
      <c r="GH39" s="80">
        <v>6.9984240444230075</v>
      </c>
      <c r="GI39" s="80">
        <v>6.184274800165774</v>
      </c>
      <c r="GJ39" s="80">
        <v>5.4488695509259095</v>
      </c>
      <c r="GK39" s="80">
        <v>4.859228456143647</v>
      </c>
      <c r="GL39" s="80">
        <v>6.651412101549313</v>
      </c>
      <c r="GM39" s="80">
        <v>6.483353662413831</v>
      </c>
      <c r="GN39" s="80">
        <v>4.480540313893866</v>
      </c>
      <c r="GO39" s="80">
        <v>4.085148394518789</v>
      </c>
      <c r="GP39" s="80">
        <v>6.129411635846926</v>
      </c>
      <c r="GQ39" s="80">
        <v>6.068062726143192</v>
      </c>
      <c r="GR39" s="111"/>
    </row>
    <row r="40" spans="1:199" s="93" customFormat="1" ht="14.25" outlineLevel="1">
      <c r="A40" s="109" t="s">
        <v>33</v>
      </c>
      <c r="B40" s="113"/>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80">
        <v>0.630176794490668</v>
      </c>
      <c r="BP40" s="80">
        <v>0.630176794490668</v>
      </c>
      <c r="BQ40" s="80">
        <v>0.630176794490668</v>
      </c>
      <c r="BR40" s="80">
        <v>0.630176794490668</v>
      </c>
      <c r="BS40" s="80">
        <v>0.7796795037435613</v>
      </c>
      <c r="BT40" s="80">
        <v>0.7796795037435613</v>
      </c>
      <c r="BU40" s="80">
        <v>0.7796795037435613</v>
      </c>
      <c r="BV40" s="80">
        <v>0.7796795037435613</v>
      </c>
      <c r="BW40" s="80">
        <v>0.6833872277828302</v>
      </c>
      <c r="BX40" s="80">
        <v>0.6833872277828302</v>
      </c>
      <c r="BY40" s="80">
        <v>0.6833872277828302</v>
      </c>
      <c r="BZ40" s="80">
        <v>0.6833872277828302</v>
      </c>
      <c r="CA40" s="80">
        <v>0.6915428720752467</v>
      </c>
      <c r="CB40" s="80">
        <v>0.6915428720752467</v>
      </c>
      <c r="CC40" s="80">
        <v>0.6915428720752467</v>
      </c>
      <c r="CD40" s="80">
        <v>0.6915428720752467</v>
      </c>
      <c r="CE40" s="80">
        <v>0.7266560091099712</v>
      </c>
      <c r="CF40" s="80">
        <v>0.7266560091099712</v>
      </c>
      <c r="CG40" s="80">
        <v>0.7266560091099712</v>
      </c>
      <c r="CH40" s="80">
        <v>0.7266560091099712</v>
      </c>
      <c r="CI40" s="80">
        <v>0.6360224395824698</v>
      </c>
      <c r="CJ40" s="80">
        <v>0.6360224395824698</v>
      </c>
      <c r="CK40" s="80">
        <v>0.6360224395824698</v>
      </c>
      <c r="CL40" s="80">
        <v>0.6360224395824698</v>
      </c>
      <c r="CM40" s="80">
        <v>0.7985111664745673</v>
      </c>
      <c r="CN40" s="80">
        <v>0.7985111664745673</v>
      </c>
      <c r="CO40" s="80">
        <v>0.7985111664745673</v>
      </c>
      <c r="CP40" s="80">
        <v>0.7985111664745673</v>
      </c>
      <c r="CQ40" s="80">
        <v>0.7312029390797088</v>
      </c>
      <c r="CR40" s="80">
        <v>0.7312029390797088</v>
      </c>
      <c r="CS40" s="80">
        <v>0.7312029390797088</v>
      </c>
      <c r="CT40" s="80">
        <v>0.7312029390797088</v>
      </c>
      <c r="CU40" s="80">
        <v>0.7468189567739134</v>
      </c>
      <c r="CV40" s="80">
        <v>0.7468189567739134</v>
      </c>
      <c r="CW40" s="80">
        <v>0.7468189567739134</v>
      </c>
      <c r="CX40" s="80">
        <v>0.7468189567739134</v>
      </c>
      <c r="CY40" s="80">
        <v>0.7566639529660228</v>
      </c>
      <c r="CZ40" s="80">
        <v>0.7566639529660228</v>
      </c>
      <c r="DA40" s="80">
        <v>0.7566639529660228</v>
      </c>
      <c r="DB40" s="80">
        <v>0.7566639529660228</v>
      </c>
      <c r="DC40" s="80">
        <v>0.6707475684337135</v>
      </c>
      <c r="DD40" s="80">
        <v>0.6707475684337135</v>
      </c>
      <c r="DE40" s="80">
        <v>0.6707475684337135</v>
      </c>
      <c r="DF40" s="80">
        <v>0.6707475684337135</v>
      </c>
      <c r="DG40" s="80">
        <v>0.7734123370575361</v>
      </c>
      <c r="DH40" s="80">
        <v>0.7734123370575361</v>
      </c>
      <c r="DI40" s="80">
        <v>0.7734123370575361</v>
      </c>
      <c r="DJ40" s="80">
        <v>0.7734123370575361</v>
      </c>
      <c r="DK40" s="80">
        <v>0.6828718989789749</v>
      </c>
      <c r="DL40" s="80">
        <v>0.6828718989789749</v>
      </c>
      <c r="DM40" s="80">
        <v>0.6828718989789749</v>
      </c>
      <c r="DN40" s="80">
        <v>0.6828718989789749</v>
      </c>
      <c r="DO40" s="80">
        <v>0.7660561913114066</v>
      </c>
      <c r="DP40" s="80">
        <v>0.7660561913114066</v>
      </c>
      <c r="DQ40" s="80">
        <v>0.7660561913114066</v>
      </c>
      <c r="DR40" s="80">
        <v>0.7660561913114066</v>
      </c>
      <c r="DS40" s="80">
        <v>0.8583824879903739</v>
      </c>
      <c r="DT40" s="80">
        <v>0.8583824879903739</v>
      </c>
      <c r="DU40" s="80">
        <v>0.8583824879903739</v>
      </c>
      <c r="DV40" s="80">
        <v>0.8583824879903739</v>
      </c>
      <c r="DW40" s="80">
        <v>0.7955951679452873</v>
      </c>
      <c r="DX40" s="80">
        <v>0.7955951679452873</v>
      </c>
      <c r="DY40" s="80">
        <v>0.7955951679452873</v>
      </c>
      <c r="DZ40" s="80">
        <v>0.7955951679452873</v>
      </c>
      <c r="EA40" s="80">
        <v>0.6990104817057239</v>
      </c>
      <c r="EB40" s="80">
        <v>0.7387355472320147</v>
      </c>
      <c r="EC40" s="80">
        <v>0.7614327251395051</v>
      </c>
      <c r="ED40" s="80">
        <v>0.6589533200543525</v>
      </c>
      <c r="EE40" s="80">
        <v>0.6635798594279193</v>
      </c>
      <c r="EF40" s="80">
        <v>0.707841799937483</v>
      </c>
      <c r="EG40" s="80">
        <v>0.714740598021296</v>
      </c>
      <c r="EH40" s="80">
        <v>0.6672034242465884</v>
      </c>
      <c r="EI40" s="80">
        <v>0.7235115684286998</v>
      </c>
      <c r="EJ40" s="80">
        <v>0.7633387154401401</v>
      </c>
      <c r="EK40" s="80">
        <v>0.745586718102126</v>
      </c>
      <c r="EL40" s="80">
        <v>0.6077099478745098</v>
      </c>
      <c r="EM40" s="80">
        <v>0.6419161140361429</v>
      </c>
      <c r="EN40" s="80">
        <v>0.7106170260768134</v>
      </c>
      <c r="EO40" s="80">
        <v>0.7254330285906584</v>
      </c>
      <c r="EP40" s="80">
        <v>0.632172742754294</v>
      </c>
      <c r="EQ40" s="80">
        <v>0.6687536799254161</v>
      </c>
      <c r="ER40" s="80">
        <v>0.7446220173476809</v>
      </c>
      <c r="ES40" s="80">
        <v>0.7496212303007964</v>
      </c>
      <c r="ET40" s="80">
        <v>0.6958913833792237</v>
      </c>
      <c r="EU40" s="80">
        <v>0.6649686803400722</v>
      </c>
      <c r="EV40" s="80">
        <v>0.7253980502097482</v>
      </c>
      <c r="EW40" s="80">
        <v>0.7469861338374222</v>
      </c>
      <c r="EX40" s="80">
        <v>0.6744452243726329</v>
      </c>
      <c r="EY40" s="80">
        <v>0.6677859568085878</v>
      </c>
      <c r="EZ40" s="80">
        <v>0.7104385171796617</v>
      </c>
      <c r="FA40" s="80">
        <v>0.7746305676811884</v>
      </c>
      <c r="FB40" s="80">
        <v>0.7105562780665321</v>
      </c>
      <c r="FC40" s="80">
        <v>0.6402278587347474</v>
      </c>
      <c r="FD40" s="80">
        <v>0.895985188541231</v>
      </c>
      <c r="FE40" s="80">
        <v>1.1169407287358994</v>
      </c>
      <c r="FF40" s="80">
        <v>1.4157108110963605</v>
      </c>
      <c r="FG40" s="80">
        <v>1.034450326266102</v>
      </c>
      <c r="FH40" s="80">
        <v>0.7956149476962489</v>
      </c>
      <c r="FI40" s="80">
        <v>0.8057074584478534</v>
      </c>
      <c r="FJ40" s="80">
        <v>0.5609165873210904</v>
      </c>
      <c r="FK40" s="80">
        <v>0.5223835063617577</v>
      </c>
      <c r="FL40" s="80">
        <v>0.5723440731253884</v>
      </c>
      <c r="FM40" s="80">
        <v>0.5836325439056826</v>
      </c>
      <c r="FN40" s="80">
        <v>0.5991453241330349</v>
      </c>
      <c r="FO40" s="80">
        <v>0.563205740119114</v>
      </c>
      <c r="FP40" s="80">
        <v>0.5868018727271193</v>
      </c>
      <c r="FQ40" s="80">
        <v>0.5779453794660552</v>
      </c>
      <c r="FR40" s="80">
        <v>0.49330503186443503</v>
      </c>
      <c r="FS40" s="80">
        <v>0.504714225724405</v>
      </c>
      <c r="FT40" s="80">
        <v>0.5818262973705374</v>
      </c>
      <c r="FU40" s="80">
        <v>0.637894889249471</v>
      </c>
      <c r="FV40" s="80">
        <v>0.601918195190855</v>
      </c>
      <c r="FW40" s="80">
        <v>0.572790480888846</v>
      </c>
      <c r="FX40" s="80">
        <v>0.606309558798666</v>
      </c>
      <c r="FY40" s="80">
        <v>0.5483516550563173</v>
      </c>
      <c r="FZ40" s="80">
        <v>0.5771529469020874</v>
      </c>
      <c r="GA40" s="80">
        <v>0.5805113901633877</v>
      </c>
      <c r="GB40" s="80">
        <v>0.6220788745721296</v>
      </c>
      <c r="GC40" s="80">
        <v>0.6767782503562241</v>
      </c>
      <c r="GD40" s="80">
        <v>0.5906940292963963</v>
      </c>
      <c r="GE40" s="80">
        <v>0.530819088798164</v>
      </c>
      <c r="GF40" s="80">
        <v>0.4991866351625048</v>
      </c>
      <c r="GG40" s="80">
        <v>0.6600390950168711</v>
      </c>
      <c r="GH40" s="80">
        <v>0.5523309922659747</v>
      </c>
      <c r="GI40" s="80">
        <v>0.14722857900606576</v>
      </c>
      <c r="GJ40" s="80">
        <v>0.136272751722002</v>
      </c>
      <c r="GK40" s="80">
        <v>0.5373127698264308</v>
      </c>
      <c r="GL40" s="80">
        <v>0.4395672426683262</v>
      </c>
      <c r="GM40" s="80">
        <v>0.5480509244463615</v>
      </c>
      <c r="GN40" s="80">
        <v>0.5763901162147153</v>
      </c>
      <c r="GO40" s="80">
        <v>0.536728035602338</v>
      </c>
      <c r="GP40" s="80">
        <v>0.5145134241855256</v>
      </c>
      <c r="GQ40" s="80">
        <v>0.5135071161424747</v>
      </c>
    </row>
    <row r="41" spans="1:199" s="93" customFormat="1" ht="14.25" outlineLevel="1">
      <c r="A41" s="109" t="s">
        <v>34</v>
      </c>
      <c r="B41" s="113"/>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80">
        <v>0.8392532769130628</v>
      </c>
      <c r="BP41" s="80">
        <v>0.8392532769130628</v>
      </c>
      <c r="BQ41" s="80">
        <v>0.8392532769130628</v>
      </c>
      <c r="BR41" s="80">
        <v>0.8392532769130628</v>
      </c>
      <c r="BS41" s="80">
        <v>0.8150521603561062</v>
      </c>
      <c r="BT41" s="80">
        <v>0.8150521603561062</v>
      </c>
      <c r="BU41" s="80">
        <v>0.8150521603561062</v>
      </c>
      <c r="BV41" s="80">
        <v>0.8150521603561062</v>
      </c>
      <c r="BW41" s="80">
        <v>0.8034132021743913</v>
      </c>
      <c r="BX41" s="80">
        <v>0.8034132021743913</v>
      </c>
      <c r="BY41" s="80">
        <v>0.8034132021743913</v>
      </c>
      <c r="BZ41" s="80">
        <v>0.8034132021743913</v>
      </c>
      <c r="CA41" s="80">
        <v>0.8510781775696082</v>
      </c>
      <c r="CB41" s="80">
        <v>0.8510781775696082</v>
      </c>
      <c r="CC41" s="80">
        <v>0.8510781775696082</v>
      </c>
      <c r="CD41" s="80">
        <v>0.8510781775696082</v>
      </c>
      <c r="CE41" s="80">
        <v>0.8924204033372403</v>
      </c>
      <c r="CF41" s="80">
        <v>0.8924204033372403</v>
      </c>
      <c r="CG41" s="80">
        <v>0.8924204033372403</v>
      </c>
      <c r="CH41" s="80">
        <v>0.8924204033372403</v>
      </c>
      <c r="CI41" s="80">
        <v>0.915621332430387</v>
      </c>
      <c r="CJ41" s="80">
        <v>0.915621332430387</v>
      </c>
      <c r="CK41" s="80">
        <v>0.915621332430387</v>
      </c>
      <c r="CL41" s="80">
        <v>0.915621332430387</v>
      </c>
      <c r="CM41" s="80">
        <v>0.9648382190391372</v>
      </c>
      <c r="CN41" s="80">
        <v>0.9648382190391372</v>
      </c>
      <c r="CO41" s="80">
        <v>0.9648382190391372</v>
      </c>
      <c r="CP41" s="80">
        <v>0.9648382190391372</v>
      </c>
      <c r="CQ41" s="80">
        <v>0.9597144687439798</v>
      </c>
      <c r="CR41" s="80">
        <v>0.9597144687439798</v>
      </c>
      <c r="CS41" s="80">
        <v>0.9597144687439798</v>
      </c>
      <c r="CT41" s="80">
        <v>0.9597144687439798</v>
      </c>
      <c r="CU41" s="80">
        <v>0.9334129645740944</v>
      </c>
      <c r="CV41" s="80">
        <v>0.9334129645740944</v>
      </c>
      <c r="CW41" s="80">
        <v>0.9334129645740944</v>
      </c>
      <c r="CX41" s="80">
        <v>0.9334129645740944</v>
      </c>
      <c r="CY41" s="80">
        <v>0.942321923564846</v>
      </c>
      <c r="CZ41" s="80">
        <v>0.942321923564846</v>
      </c>
      <c r="DA41" s="80">
        <v>0.942321923564846</v>
      </c>
      <c r="DB41" s="80">
        <v>0.942321923564846</v>
      </c>
      <c r="DC41" s="80">
        <v>0.9520596191185614</v>
      </c>
      <c r="DD41" s="80">
        <v>0.9520596191185614</v>
      </c>
      <c r="DE41" s="80">
        <v>0.9520596191185614</v>
      </c>
      <c r="DF41" s="80">
        <v>0.9520596191185614</v>
      </c>
      <c r="DG41" s="80">
        <v>0.8955365933762289</v>
      </c>
      <c r="DH41" s="80">
        <v>0.8955365933762289</v>
      </c>
      <c r="DI41" s="80">
        <v>0.8955365933762289</v>
      </c>
      <c r="DJ41" s="80">
        <v>0.8955365933762289</v>
      </c>
      <c r="DK41" s="80">
        <v>0.9246553080051239</v>
      </c>
      <c r="DL41" s="80">
        <v>0.9246553080051239</v>
      </c>
      <c r="DM41" s="80">
        <v>0.9246553080051239</v>
      </c>
      <c r="DN41" s="80">
        <v>0.9246553080051239</v>
      </c>
      <c r="DO41" s="80">
        <v>0.9137915423383851</v>
      </c>
      <c r="DP41" s="80">
        <v>0.9137915423383851</v>
      </c>
      <c r="DQ41" s="80">
        <v>0.9137915423383851</v>
      </c>
      <c r="DR41" s="80">
        <v>0.9137915423383851</v>
      </c>
      <c r="DS41" s="80">
        <v>0.9629163774141177</v>
      </c>
      <c r="DT41" s="80">
        <v>0.9629163774141177</v>
      </c>
      <c r="DU41" s="80">
        <v>0.9629163774141177</v>
      </c>
      <c r="DV41" s="80">
        <v>0.9629163774141177</v>
      </c>
      <c r="DW41" s="80">
        <v>0.8928620818169494</v>
      </c>
      <c r="DX41" s="80">
        <v>0.8928620818169494</v>
      </c>
      <c r="DY41" s="80">
        <v>0.8928620818169494</v>
      </c>
      <c r="DZ41" s="80">
        <v>0.8928620818169494</v>
      </c>
      <c r="EA41" s="80">
        <v>0.78176104955872</v>
      </c>
      <c r="EB41" s="80">
        <v>0.9090948925857836</v>
      </c>
      <c r="EC41" s="80">
        <v>0.9423772932855315</v>
      </c>
      <c r="ED41" s="80">
        <v>0.8477526439478096</v>
      </c>
      <c r="EE41" s="80">
        <v>0.8021685564733845</v>
      </c>
      <c r="EF41" s="80">
        <v>0.8954389132403168</v>
      </c>
      <c r="EG41" s="80">
        <v>0.9394020219434299</v>
      </c>
      <c r="EH41" s="80">
        <v>0.7552812960446064</v>
      </c>
      <c r="EI41" s="80">
        <v>0.6953186742868233</v>
      </c>
      <c r="EJ41" s="80">
        <v>0.9035958531509742</v>
      </c>
      <c r="EK41" s="80">
        <v>0.8356969866654931</v>
      </c>
      <c r="EL41" s="80">
        <v>0.6713738060351674</v>
      </c>
      <c r="EM41" s="80">
        <v>0.6182878444250645</v>
      </c>
      <c r="EN41" s="80">
        <v>0.6791378781451927</v>
      </c>
      <c r="EO41" s="80">
        <v>0.6838232226758822</v>
      </c>
      <c r="EP41" s="80">
        <v>0.5686777746668319</v>
      </c>
      <c r="EQ41" s="80">
        <v>0.6211637626113189</v>
      </c>
      <c r="ER41" s="80">
        <v>0.6672813403477671</v>
      </c>
      <c r="ES41" s="80">
        <v>0.687508285360896</v>
      </c>
      <c r="ET41" s="80">
        <v>0.7264218242617969</v>
      </c>
      <c r="EU41" s="80">
        <v>0.668665535781758</v>
      </c>
      <c r="EV41" s="80">
        <v>0.7067091053225061</v>
      </c>
      <c r="EW41" s="80">
        <v>0.7682257576498692</v>
      </c>
      <c r="EX41" s="80">
        <v>0.6157189178106032</v>
      </c>
      <c r="EY41" s="80">
        <v>0.6158711830573587</v>
      </c>
      <c r="EZ41" s="80">
        <v>0.6982025022079889</v>
      </c>
      <c r="FA41" s="80">
        <v>0.7244872285994288</v>
      </c>
      <c r="FB41" s="80">
        <v>0.6260161512887346</v>
      </c>
      <c r="FC41" s="80">
        <v>0.5856072519592371</v>
      </c>
      <c r="FD41" s="80">
        <v>0.7349405137278576</v>
      </c>
      <c r="FE41" s="80">
        <v>0.7659062052986367</v>
      </c>
      <c r="FF41" s="80">
        <v>0.7752815618460447</v>
      </c>
      <c r="FG41" s="80">
        <v>0.6443205664297997</v>
      </c>
      <c r="FH41" s="80">
        <v>0.9350592074400902</v>
      </c>
      <c r="FI41" s="80">
        <v>1.0257194712457682</v>
      </c>
      <c r="FJ41" s="80">
        <v>0.6820818553131115</v>
      </c>
      <c r="FK41" s="80">
        <v>0.61044271265754</v>
      </c>
      <c r="FL41" s="80">
        <v>0.774391224177753</v>
      </c>
      <c r="FM41" s="80">
        <v>0.7883284125373573</v>
      </c>
      <c r="FN41" s="80">
        <v>0.719829679784482</v>
      </c>
      <c r="FO41" s="80">
        <v>0.6493287304640123</v>
      </c>
      <c r="FP41" s="80">
        <v>0.7489444304906495</v>
      </c>
      <c r="FQ41" s="80">
        <v>0.7259370670221045</v>
      </c>
      <c r="FR41" s="80">
        <v>0.6127762259040915</v>
      </c>
      <c r="FS41" s="80">
        <v>0.7473449827872571</v>
      </c>
      <c r="FT41" s="80">
        <v>0.8628980542735291</v>
      </c>
      <c r="FU41" s="80">
        <v>0.8992810002366928</v>
      </c>
      <c r="FV41" s="80">
        <v>0.8253970879119621</v>
      </c>
      <c r="FW41" s="80">
        <v>0.7247160595221872</v>
      </c>
      <c r="FX41" s="80">
        <v>0.883098085703255</v>
      </c>
      <c r="FY41" s="80">
        <v>0.9039711791925419</v>
      </c>
      <c r="FZ41" s="80">
        <v>0.8524381454886442</v>
      </c>
      <c r="GA41" s="80">
        <v>0.7397688573668361</v>
      </c>
      <c r="GB41" s="80">
        <v>0.8741755178122789</v>
      </c>
      <c r="GC41" s="80">
        <v>0.9313059985255182</v>
      </c>
      <c r="GD41" s="80">
        <v>0.8631300346066871</v>
      </c>
      <c r="GE41" s="80">
        <v>0.49762780147773245</v>
      </c>
      <c r="GF41" s="80">
        <v>0.4180131694301782</v>
      </c>
      <c r="GG41" s="80">
        <v>0.5707366844475528</v>
      </c>
      <c r="GH41" s="80">
        <v>0.5247623897071403</v>
      </c>
      <c r="GI41" s="80">
        <v>0.6906400529310001</v>
      </c>
      <c r="GJ41" s="80">
        <v>0.7589804695357559</v>
      </c>
      <c r="GK41" s="80">
        <v>0.7772963950373688</v>
      </c>
      <c r="GL41" s="80">
        <v>0.7432822684437802</v>
      </c>
      <c r="GM41" s="80">
        <v>0.7033138154518445</v>
      </c>
      <c r="GN41" s="80">
        <v>0.8113630626705671</v>
      </c>
      <c r="GO41" s="80">
        <v>0.8070739248502111</v>
      </c>
      <c r="GP41" s="80">
        <v>0.7927129309802334</v>
      </c>
      <c r="GQ41" s="80">
        <v>0.6277634907184694</v>
      </c>
    </row>
    <row r="42" spans="1:199" s="102" customFormat="1" ht="15" customHeight="1" outlineLevel="1">
      <c r="A42" s="108" t="s">
        <v>1</v>
      </c>
      <c r="B42" s="120"/>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72">
        <v>1.056975076610678</v>
      </c>
      <c r="BP42" s="72">
        <v>1.056975076610678</v>
      </c>
      <c r="BQ42" s="72">
        <v>1.056975076610678</v>
      </c>
      <c r="BR42" s="72">
        <v>1.056975076610678</v>
      </c>
      <c r="BS42" s="72">
        <v>1.05998016227826</v>
      </c>
      <c r="BT42" s="72">
        <v>1.05998016227826</v>
      </c>
      <c r="BU42" s="72">
        <v>1.05998016227826</v>
      </c>
      <c r="BV42" s="72">
        <v>1.05998016227826</v>
      </c>
      <c r="BW42" s="72">
        <v>1.05351967807478</v>
      </c>
      <c r="BX42" s="72">
        <v>1.05351967807478</v>
      </c>
      <c r="BY42" s="72">
        <v>1.05351967807478</v>
      </c>
      <c r="BZ42" s="72">
        <v>1.05351967807478</v>
      </c>
      <c r="CA42" s="72">
        <v>1.0964252570811248</v>
      </c>
      <c r="CB42" s="72">
        <v>1.0964252570811248</v>
      </c>
      <c r="CC42" s="72">
        <v>1.0964252570811248</v>
      </c>
      <c r="CD42" s="72">
        <v>1.0964252570811248</v>
      </c>
      <c r="CE42" s="72">
        <v>1.1706885233436546</v>
      </c>
      <c r="CF42" s="72">
        <v>1.1706885233436546</v>
      </c>
      <c r="CG42" s="72">
        <v>1.1706885233436546</v>
      </c>
      <c r="CH42" s="72">
        <v>1.1706885233436546</v>
      </c>
      <c r="CI42" s="72">
        <v>1.2070851443717008</v>
      </c>
      <c r="CJ42" s="72">
        <v>1.2070851443717008</v>
      </c>
      <c r="CK42" s="72">
        <v>1.2070851443717008</v>
      </c>
      <c r="CL42" s="72">
        <v>1.2070851443717008</v>
      </c>
      <c r="CM42" s="72">
        <v>1.2760440118000056</v>
      </c>
      <c r="CN42" s="72">
        <v>1.2760440118000056</v>
      </c>
      <c r="CO42" s="72">
        <v>1.2760440118000056</v>
      </c>
      <c r="CP42" s="72">
        <v>1.2760440118000056</v>
      </c>
      <c r="CQ42" s="72">
        <v>1.3231094849118576</v>
      </c>
      <c r="CR42" s="72">
        <v>1.3231094849118576</v>
      </c>
      <c r="CS42" s="72">
        <v>1.3231094849118576</v>
      </c>
      <c r="CT42" s="72">
        <v>1.3231094849118576</v>
      </c>
      <c r="CU42" s="72">
        <v>1.3942745918466637</v>
      </c>
      <c r="CV42" s="72">
        <v>1.3942745918466637</v>
      </c>
      <c r="CW42" s="72">
        <v>1.3942745918466637</v>
      </c>
      <c r="CX42" s="72">
        <v>1.3942745918466637</v>
      </c>
      <c r="CY42" s="72">
        <v>1.4389081120981209</v>
      </c>
      <c r="CZ42" s="72">
        <v>1.4389081120981209</v>
      </c>
      <c r="DA42" s="72">
        <v>1.4389081120981209</v>
      </c>
      <c r="DB42" s="72">
        <v>1.4389081120981209</v>
      </c>
      <c r="DC42" s="72">
        <v>1.5002555065470642</v>
      </c>
      <c r="DD42" s="72">
        <v>1.5002555065470642</v>
      </c>
      <c r="DE42" s="72">
        <v>1.5002555065470642</v>
      </c>
      <c r="DF42" s="72">
        <v>1.5002555065470642</v>
      </c>
      <c r="DG42" s="72">
        <v>1.4992334690523783</v>
      </c>
      <c r="DH42" s="72">
        <v>1.4992334690523783</v>
      </c>
      <c r="DI42" s="72">
        <v>1.4992334690523783</v>
      </c>
      <c r="DJ42" s="72">
        <v>1.4992334690523783</v>
      </c>
      <c r="DK42" s="72">
        <v>1.5322031954207178</v>
      </c>
      <c r="DL42" s="72">
        <v>1.5322031954207178</v>
      </c>
      <c r="DM42" s="72">
        <v>1.5322031954207178</v>
      </c>
      <c r="DN42" s="72">
        <v>1.5322031954207178</v>
      </c>
      <c r="DO42" s="72">
        <v>1.6330736875302556</v>
      </c>
      <c r="DP42" s="72">
        <v>1.6330736875302556</v>
      </c>
      <c r="DQ42" s="72">
        <v>1.6330736875302556</v>
      </c>
      <c r="DR42" s="72">
        <v>1.6330736875302556</v>
      </c>
      <c r="DS42" s="72">
        <v>1.833342581779771</v>
      </c>
      <c r="DT42" s="72">
        <v>1.833342581779771</v>
      </c>
      <c r="DU42" s="72">
        <v>1.833342581779771</v>
      </c>
      <c r="DV42" s="72">
        <v>1.833342581779771</v>
      </c>
      <c r="DW42" s="72">
        <v>1.8777994583572926</v>
      </c>
      <c r="DX42" s="72">
        <v>1.8777994583572926</v>
      </c>
      <c r="DY42" s="72">
        <v>1.8777994583572926</v>
      </c>
      <c r="DZ42" s="72">
        <v>1.8777994583572926</v>
      </c>
      <c r="EA42" s="72">
        <v>1.3073770957554365</v>
      </c>
      <c r="EB42" s="72">
        <v>1.93290047938205</v>
      </c>
      <c r="EC42" s="72">
        <v>2.2334114104852194</v>
      </c>
      <c r="ED42" s="72">
        <v>1.4086365963025933</v>
      </c>
      <c r="EE42" s="72">
        <v>1.0836545657940726</v>
      </c>
      <c r="EF42" s="72">
        <v>1.7854141029393091</v>
      </c>
      <c r="EG42" s="72">
        <v>2.025305452523669</v>
      </c>
      <c r="EH42" s="72">
        <v>1.1217059422465578</v>
      </c>
      <c r="EI42" s="72">
        <v>1.106778623098668</v>
      </c>
      <c r="EJ42" s="72">
        <v>1.875668043918203</v>
      </c>
      <c r="EK42" s="72">
        <v>2.0269469805788622</v>
      </c>
      <c r="EL42" s="72">
        <v>1.1435993136790075</v>
      </c>
      <c r="EM42" s="72">
        <v>1.2129167769255624</v>
      </c>
      <c r="EN42" s="72">
        <v>1.924530017921724</v>
      </c>
      <c r="EO42" s="72">
        <v>2.372796283573675</v>
      </c>
      <c r="EP42" s="72">
        <v>1.6327053644468326</v>
      </c>
      <c r="EQ42" s="72">
        <v>1.3287688828293134</v>
      </c>
      <c r="ER42" s="72">
        <v>1.775557879790591</v>
      </c>
      <c r="ES42" s="72">
        <v>2.002657077382428</v>
      </c>
      <c r="ET42" s="72">
        <v>1.406967108398011</v>
      </c>
      <c r="EU42" s="72">
        <v>0.9205836985636481</v>
      </c>
      <c r="EV42" s="72">
        <v>1.5054581894173473</v>
      </c>
      <c r="EW42" s="72">
        <v>1.6538474711486089</v>
      </c>
      <c r="EX42" s="72">
        <v>1.3113357279787072</v>
      </c>
      <c r="EY42" s="72">
        <v>1.2829338504617673</v>
      </c>
      <c r="EZ42" s="72">
        <v>1.9721422365643022</v>
      </c>
      <c r="FA42" s="72">
        <v>2.3855385898640744</v>
      </c>
      <c r="FB42" s="72">
        <v>1.666753527783185</v>
      </c>
      <c r="FC42" s="72">
        <v>1.2413274175552496</v>
      </c>
      <c r="FD42" s="72">
        <v>1.9004489482251161</v>
      </c>
      <c r="FE42" s="72">
        <v>2.318061225070854</v>
      </c>
      <c r="FF42" s="72">
        <v>1.5750594198404655</v>
      </c>
      <c r="FG42" s="72">
        <v>1.470971945277212</v>
      </c>
      <c r="FH42" s="72">
        <v>1.9948600047277147</v>
      </c>
      <c r="FI42" s="72">
        <v>2.5990483485942253</v>
      </c>
      <c r="FJ42" s="72">
        <v>1.9918006617696955</v>
      </c>
      <c r="FK42" s="72">
        <v>1.4998734327695602</v>
      </c>
      <c r="FL42" s="72">
        <v>2.1803822890716407</v>
      </c>
      <c r="FM42" s="72">
        <v>2.7471034064582205</v>
      </c>
      <c r="FN42" s="72">
        <v>1.9552247727640089</v>
      </c>
      <c r="FO42" s="72">
        <v>1.3411736351229082</v>
      </c>
      <c r="FP42" s="72">
        <v>1.9236214526865276</v>
      </c>
      <c r="FQ42" s="72">
        <v>2.5362540367240944</v>
      </c>
      <c r="FR42" s="72">
        <v>1.5495866634093396</v>
      </c>
      <c r="FS42" s="72">
        <v>1.3087008288001982</v>
      </c>
      <c r="FT42" s="72">
        <v>1.8969116192089752</v>
      </c>
      <c r="FU42" s="72">
        <v>2.403707785224265</v>
      </c>
      <c r="FV42" s="72">
        <v>1.6974653367792827</v>
      </c>
      <c r="FW42" s="72">
        <v>1.3073828048950369</v>
      </c>
      <c r="FX42" s="72">
        <v>2.041390702257253</v>
      </c>
      <c r="FY42" s="72">
        <v>2.522288642126805</v>
      </c>
      <c r="FZ42" s="72">
        <v>1.9002501548996469</v>
      </c>
      <c r="GA42" s="72">
        <v>1.2939002651720273</v>
      </c>
      <c r="GB42" s="72">
        <v>2.0061757055455347</v>
      </c>
      <c r="GC42" s="72">
        <v>2.4637974759819965</v>
      </c>
      <c r="GD42" s="72">
        <v>1.8158094997211414</v>
      </c>
      <c r="GE42" s="72">
        <v>1.4192250341760853</v>
      </c>
      <c r="GF42" s="72">
        <v>1.6315206344695976</v>
      </c>
      <c r="GG42" s="72">
        <v>2.3122272706874427</v>
      </c>
      <c r="GH42" s="72">
        <v>1.6535631224194154</v>
      </c>
      <c r="GI42" s="72">
        <v>1.277700877082713</v>
      </c>
      <c r="GJ42" s="72">
        <v>1.8626804885279682</v>
      </c>
      <c r="GK42" s="72">
        <v>2.2643208812309386</v>
      </c>
      <c r="GL42" s="72">
        <v>1.4242376204696334</v>
      </c>
      <c r="GM42" s="72">
        <v>1.134996139117294</v>
      </c>
      <c r="GN42" s="72">
        <v>1.6696007804514952</v>
      </c>
      <c r="GO42" s="72">
        <v>2.1653531040216905</v>
      </c>
      <c r="GP42" s="72">
        <v>1.6650423858948455</v>
      </c>
      <c r="GQ42" s="72">
        <v>1.2710571572289378</v>
      </c>
    </row>
    <row r="43" spans="1:199" s="102" customFormat="1" ht="14.25" outlineLevel="1">
      <c r="A43" s="108" t="s">
        <v>0</v>
      </c>
      <c r="B43" s="120"/>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72">
        <v>0.8403791929350648</v>
      </c>
      <c r="BP43" s="72">
        <v>0.8403791929350648</v>
      </c>
      <c r="BQ43" s="72">
        <v>0.8403791929350648</v>
      </c>
      <c r="BR43" s="72">
        <v>0.8403791929350648</v>
      </c>
      <c r="BS43" s="72">
        <v>0.9196045945645084</v>
      </c>
      <c r="BT43" s="72">
        <v>0.9196045945645084</v>
      </c>
      <c r="BU43" s="72">
        <v>0.9196045945645084</v>
      </c>
      <c r="BV43" s="72">
        <v>0.9196045945645084</v>
      </c>
      <c r="BW43" s="72">
        <v>1.0134604544966532</v>
      </c>
      <c r="BX43" s="72">
        <v>1.0134604544966532</v>
      </c>
      <c r="BY43" s="72">
        <v>1.0134604544966532</v>
      </c>
      <c r="BZ43" s="72">
        <v>1.0134604544966532</v>
      </c>
      <c r="CA43" s="72">
        <v>1.017905213476512</v>
      </c>
      <c r="CB43" s="72">
        <v>1.017905213476512</v>
      </c>
      <c r="CC43" s="72">
        <v>1.017905213476512</v>
      </c>
      <c r="CD43" s="72">
        <v>1.017905213476512</v>
      </c>
      <c r="CE43" s="72">
        <v>1.066045201805652</v>
      </c>
      <c r="CF43" s="72">
        <v>1.066045201805652</v>
      </c>
      <c r="CG43" s="72">
        <v>1.066045201805652</v>
      </c>
      <c r="CH43" s="72">
        <v>1.066045201805652</v>
      </c>
      <c r="CI43" s="72">
        <v>1.033311242463332</v>
      </c>
      <c r="CJ43" s="72">
        <v>1.033311242463332</v>
      </c>
      <c r="CK43" s="72">
        <v>1.033311242463332</v>
      </c>
      <c r="CL43" s="72">
        <v>1.033311242463332</v>
      </c>
      <c r="CM43" s="72">
        <v>1.1106780308299988</v>
      </c>
      <c r="CN43" s="72">
        <v>1.1106780308299988</v>
      </c>
      <c r="CO43" s="72">
        <v>1.1106780308299988</v>
      </c>
      <c r="CP43" s="72">
        <v>1.1106780308299988</v>
      </c>
      <c r="CQ43" s="72">
        <v>1.1847428734470353</v>
      </c>
      <c r="CR43" s="72">
        <v>1.1847428734470353</v>
      </c>
      <c r="CS43" s="72">
        <v>1.1847428734470353</v>
      </c>
      <c r="CT43" s="72">
        <v>1.1847428734470353</v>
      </c>
      <c r="CU43" s="72">
        <v>1.2452412026060224</v>
      </c>
      <c r="CV43" s="72">
        <v>1.2452412026060224</v>
      </c>
      <c r="CW43" s="72">
        <v>1.2452412026060224</v>
      </c>
      <c r="CX43" s="72">
        <v>1.2452412026060224</v>
      </c>
      <c r="CY43" s="72">
        <v>1.3157728171968874</v>
      </c>
      <c r="CZ43" s="72">
        <v>1.3157728171968874</v>
      </c>
      <c r="DA43" s="72">
        <v>1.3157728171968874</v>
      </c>
      <c r="DB43" s="72">
        <v>1.3157728171968874</v>
      </c>
      <c r="DC43" s="72">
        <v>1.7226374784679763</v>
      </c>
      <c r="DD43" s="72">
        <v>1.7226374784679763</v>
      </c>
      <c r="DE43" s="72">
        <v>1.7226374784679763</v>
      </c>
      <c r="DF43" s="72">
        <v>1.7226374784679763</v>
      </c>
      <c r="DG43" s="72">
        <v>1.6462329737932202</v>
      </c>
      <c r="DH43" s="72">
        <v>1.6462329737932202</v>
      </c>
      <c r="DI43" s="72">
        <v>1.6462329737932202</v>
      </c>
      <c r="DJ43" s="72">
        <v>1.6462329737932202</v>
      </c>
      <c r="DK43" s="72">
        <v>1.5500290952229814</v>
      </c>
      <c r="DL43" s="72">
        <v>1.5500290952229814</v>
      </c>
      <c r="DM43" s="72">
        <v>1.5500290952229814</v>
      </c>
      <c r="DN43" s="72">
        <v>1.5500290952229814</v>
      </c>
      <c r="DO43" s="72">
        <v>1.5906663130831977</v>
      </c>
      <c r="DP43" s="72">
        <v>1.5906663130831977</v>
      </c>
      <c r="DQ43" s="72">
        <v>1.5906663130831977</v>
      </c>
      <c r="DR43" s="72">
        <v>1.5906663130831977</v>
      </c>
      <c r="DS43" s="72">
        <v>1.69833938148548</v>
      </c>
      <c r="DT43" s="72">
        <v>1.69833938148548</v>
      </c>
      <c r="DU43" s="72">
        <v>1.69833938148548</v>
      </c>
      <c r="DV43" s="72">
        <v>1.69833938148548</v>
      </c>
      <c r="DW43" s="72">
        <v>1.5946900331251253</v>
      </c>
      <c r="DX43" s="72">
        <v>1.5946900331251253</v>
      </c>
      <c r="DY43" s="72">
        <v>1.5946900331251253</v>
      </c>
      <c r="DZ43" s="72">
        <v>1.5946900331251253</v>
      </c>
      <c r="EA43" s="72">
        <v>0.8292212780136109</v>
      </c>
      <c r="EB43" s="72">
        <v>2.0181345043222483</v>
      </c>
      <c r="EC43" s="72">
        <v>2.4273497186120094</v>
      </c>
      <c r="ED43" s="72">
        <v>1.11795383782932</v>
      </c>
      <c r="EE43" s="72">
        <v>0.6636981088237235</v>
      </c>
      <c r="EF43" s="72">
        <v>1.4682541645981413</v>
      </c>
      <c r="EG43" s="72">
        <v>2.165560768365382</v>
      </c>
      <c r="EH43" s="72">
        <v>0.8857796407611918</v>
      </c>
      <c r="EI43" s="72">
        <v>0.6180183503884483</v>
      </c>
      <c r="EJ43" s="72">
        <v>1.4622121830945394</v>
      </c>
      <c r="EK43" s="72">
        <v>2.126041987371115</v>
      </c>
      <c r="EL43" s="72">
        <v>0.9502351091157252</v>
      </c>
      <c r="EM43" s="72">
        <v>0.6414892765757562</v>
      </c>
      <c r="EN43" s="72">
        <v>1.9712302448317902</v>
      </c>
      <c r="EO43" s="72">
        <v>2.362858357374447</v>
      </c>
      <c r="EP43" s="72">
        <v>1.2469017767358406</v>
      </c>
      <c r="EQ43" s="72">
        <v>0.8386376690608456</v>
      </c>
      <c r="ER43" s="72">
        <v>1.463054781303372</v>
      </c>
      <c r="ES43" s="72">
        <v>2.2988291782632464</v>
      </c>
      <c r="ET43" s="72">
        <v>1.1010799357583383</v>
      </c>
      <c r="EU43" s="72">
        <v>0.703362337987739</v>
      </c>
      <c r="EV43" s="72">
        <v>1.3629368804845106</v>
      </c>
      <c r="EW43" s="72">
        <v>2.1655731832332075</v>
      </c>
      <c r="EX43" s="72">
        <v>1.1283110135576375</v>
      </c>
      <c r="EY43" s="72">
        <v>0.772493453390992</v>
      </c>
      <c r="EZ43" s="72">
        <v>1.553744767352658</v>
      </c>
      <c r="FA43" s="72">
        <v>2.2448263376444486</v>
      </c>
      <c r="FB43" s="72">
        <v>1.2578813906824238</v>
      </c>
      <c r="FC43" s="72">
        <v>0.6650692336467805</v>
      </c>
      <c r="FD43" s="72">
        <v>1.539800755322199</v>
      </c>
      <c r="FE43" s="72">
        <v>2.201916086301389</v>
      </c>
      <c r="FF43" s="72">
        <v>1.190192607069598</v>
      </c>
      <c r="FG43" s="72">
        <v>0.8261760719075688</v>
      </c>
      <c r="FH43" s="72">
        <v>1.4253286560444485</v>
      </c>
      <c r="FI43" s="72">
        <v>2.336962744495498</v>
      </c>
      <c r="FJ43" s="72">
        <v>1.4004100463771352</v>
      </c>
      <c r="FK43" s="72">
        <v>0.801689753029028</v>
      </c>
      <c r="FL43" s="72">
        <v>1.507076649956798</v>
      </c>
      <c r="FM43" s="72">
        <v>2.643659516130351</v>
      </c>
      <c r="FN43" s="72">
        <v>1.4427693987375807</v>
      </c>
      <c r="FO43" s="72">
        <v>0.7561354948899643</v>
      </c>
      <c r="FP43" s="72">
        <v>1.3463753618043859</v>
      </c>
      <c r="FQ43" s="72">
        <v>2.3277692737049493</v>
      </c>
      <c r="FR43" s="72">
        <v>1.4030160614913685</v>
      </c>
      <c r="FS43" s="72">
        <v>0.8891254383145679</v>
      </c>
      <c r="FT43" s="72">
        <v>1.5915790002320724</v>
      </c>
      <c r="FU43" s="72">
        <v>2.4115534506985146</v>
      </c>
      <c r="FV43" s="72">
        <v>1.2917087593884458</v>
      </c>
      <c r="FW43" s="72">
        <v>0.7484155279453695</v>
      </c>
      <c r="FX43" s="72">
        <v>1.5882950190200156</v>
      </c>
      <c r="FY43" s="72">
        <v>2.3908950282369936</v>
      </c>
      <c r="FZ43" s="72">
        <v>1.4030104669347758</v>
      </c>
      <c r="GA43" s="72">
        <v>0.8003480250327443</v>
      </c>
      <c r="GB43" s="72">
        <v>1.5318663642959292</v>
      </c>
      <c r="GC43" s="72">
        <v>2.347658151606547</v>
      </c>
      <c r="GD43" s="72">
        <v>1.4085378346141024</v>
      </c>
      <c r="GE43" s="72">
        <v>0.8613176271413573</v>
      </c>
      <c r="GF43" s="72">
        <v>1.6325924792059436</v>
      </c>
      <c r="GG43" s="72">
        <v>2.5104984858532977</v>
      </c>
      <c r="GH43" s="72">
        <v>1.4079893617666166</v>
      </c>
      <c r="GI43" s="72">
        <v>0.9140871472558383</v>
      </c>
      <c r="GJ43" s="72">
        <v>1.5287321836957455</v>
      </c>
      <c r="GK43" s="72">
        <v>2.5080993292734184</v>
      </c>
      <c r="GL43" s="72">
        <v>1.455257229891194</v>
      </c>
      <c r="GM43" s="72">
        <v>0.8682532089002577</v>
      </c>
      <c r="GN43" s="72">
        <v>1.4807018562690657</v>
      </c>
      <c r="GO43" s="72">
        <v>2.29953591470159</v>
      </c>
      <c r="GP43" s="72">
        <v>1.400257692603486</v>
      </c>
      <c r="GQ43" s="72">
        <v>0.9389695611013316</v>
      </c>
    </row>
    <row r="44" spans="1:199" s="102" customFormat="1" ht="14.25" customHeight="1" outlineLevel="1">
      <c r="A44" s="108" t="s">
        <v>7</v>
      </c>
      <c r="B44" s="120"/>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72">
        <v>0.6488150928272992</v>
      </c>
      <c r="BP44" s="72">
        <v>0.6420766571451182</v>
      </c>
      <c r="BQ44" s="72">
        <v>0.5987581420453719</v>
      </c>
      <c r="BR44" s="72">
        <v>0.6613293305227819</v>
      </c>
      <c r="BS44" s="72">
        <v>0.6532683554697688</v>
      </c>
      <c r="BT44" s="72">
        <v>0.6366681132530477</v>
      </c>
      <c r="BU44" s="72">
        <v>0.6601037493237127</v>
      </c>
      <c r="BV44" s="72">
        <v>0.6493624161246586</v>
      </c>
      <c r="BW44" s="72">
        <v>0.615078707210854</v>
      </c>
      <c r="BX44" s="72">
        <v>0.5781739847782041</v>
      </c>
      <c r="BY44" s="72">
        <v>0.5706037853048401</v>
      </c>
      <c r="BZ44" s="72">
        <v>0.5630335858314762</v>
      </c>
      <c r="CA44" s="72">
        <v>0.5655290347117015</v>
      </c>
      <c r="CB44" s="72">
        <v>0.5495323731641167</v>
      </c>
      <c r="CC44" s="72">
        <v>0.5297717912523944</v>
      </c>
      <c r="CD44" s="72">
        <v>0.4949555278841181</v>
      </c>
      <c r="CE44" s="72">
        <v>0.4753667345800052</v>
      </c>
      <c r="CF44" s="72">
        <v>0.44336184551917057</v>
      </c>
      <c r="CG44" s="72">
        <v>0.42453544018927053</v>
      </c>
      <c r="CH44" s="72">
        <v>0.3831173484634876</v>
      </c>
      <c r="CI44" s="72">
        <v>0.37304995013045306</v>
      </c>
      <c r="CJ44" s="72">
        <v>0.33685853705809526</v>
      </c>
      <c r="CK44" s="72">
        <v>0.3136589132937636</v>
      </c>
      <c r="CL44" s="72">
        <v>0.2969551841834451</v>
      </c>
      <c r="CM44" s="72">
        <v>0.2787994543012979</v>
      </c>
      <c r="CN44" s="72">
        <v>0.26167184277425576</v>
      </c>
      <c r="CO44" s="72">
        <v>0.24359269727348887</v>
      </c>
      <c r="CP44" s="72">
        <v>0.22075588190409917</v>
      </c>
      <c r="CQ44" s="72">
        <v>0.19693930355464154</v>
      </c>
      <c r="CR44" s="72">
        <v>0.1988513356279877</v>
      </c>
      <c r="CS44" s="72">
        <v>0.16825882245445115</v>
      </c>
      <c r="CT44" s="72">
        <v>0.15869866208772102</v>
      </c>
      <c r="CU44" s="72">
        <v>0.14372836653202664</v>
      </c>
      <c r="CV44" s="72">
        <v>0.12819016474478057</v>
      </c>
      <c r="CW44" s="72">
        <v>0.12430561429796895</v>
      </c>
      <c r="CX44" s="72">
        <v>0.09711376117028843</v>
      </c>
      <c r="CY44" s="72">
        <v>0.07208922366274752</v>
      </c>
      <c r="CZ44" s="72">
        <v>0.05352355074049264</v>
      </c>
      <c r="DA44" s="72">
        <v>0.034957877827733845</v>
      </c>
      <c r="DB44" s="72">
        <v>0.01639220491497512</v>
      </c>
      <c r="DC44" s="72">
        <v>0.0029979641230351434</v>
      </c>
      <c r="DD44" s="72">
        <v>0.006717317595130255</v>
      </c>
      <c r="DE44" s="72">
        <v>0.00449626903573337</v>
      </c>
      <c r="DF44" s="72">
        <v>0.002260465174393307</v>
      </c>
      <c r="DG44" s="72">
        <v>0.0022311419875731655</v>
      </c>
      <c r="DH44" s="72">
        <v>0.0062725902202813676</v>
      </c>
      <c r="DI44" s="72">
        <v>0.006968944901257804</v>
      </c>
      <c r="DJ44" s="72">
        <v>0.004798045689849389</v>
      </c>
      <c r="DK44" s="72">
        <v>0.005519766775822443</v>
      </c>
      <c r="DL44" s="72">
        <v>0.006718830090590564</v>
      </c>
      <c r="DM44" s="72">
        <v>0.0070399388179404184</v>
      </c>
      <c r="DN44" s="72">
        <v>0.00553006284792216</v>
      </c>
      <c r="DO44" s="72">
        <v>0.004762042028973186</v>
      </c>
      <c r="DP44" s="72">
        <v>0.007001723896694133</v>
      </c>
      <c r="DQ44" s="72">
        <v>0.007518155395705411</v>
      </c>
      <c r="DR44" s="72">
        <v>0.005196931711821543</v>
      </c>
      <c r="DS44" s="72">
        <v>0.005430840059030199</v>
      </c>
      <c r="DT44" s="72">
        <v>0.00640617460098594</v>
      </c>
      <c r="DU44" s="72">
        <v>0.006206674353576996</v>
      </c>
      <c r="DV44" s="72">
        <v>0.0052535065067102335</v>
      </c>
      <c r="DW44" s="72">
        <v>0.004385583486234031</v>
      </c>
      <c r="DX44" s="72">
        <v>0.006001324771555868</v>
      </c>
      <c r="DY44" s="72">
        <v>0.006232144954479743</v>
      </c>
      <c r="DZ44" s="72">
        <v>0.004316337432036506</v>
      </c>
      <c r="EA44" s="72">
        <v>0.003739850782780475</v>
      </c>
      <c r="EB44" s="72">
        <v>0.005446468635729244</v>
      </c>
      <c r="EC44" s="72">
        <v>0.005725497410459794</v>
      </c>
      <c r="ED44" s="72">
        <v>0.005801202892025229</v>
      </c>
      <c r="EE44" s="72">
        <v>0.005561324384072637</v>
      </c>
      <c r="EF44" s="72">
        <v>0.007234951785646222</v>
      </c>
      <c r="EG44" s="72">
        <v>0.00774924353919748</v>
      </c>
      <c r="EH44" s="72">
        <v>0.0059252511757494665</v>
      </c>
      <c r="EI44" s="72">
        <v>0.005413476865057998</v>
      </c>
      <c r="EJ44" s="72">
        <v>0.012017739234153542</v>
      </c>
      <c r="EK44" s="72">
        <v>0.003820749775115217</v>
      </c>
      <c r="EL44" s="72">
        <v>0.009114974757301615</v>
      </c>
      <c r="EM44" s="72">
        <v>0.009436238015908057</v>
      </c>
      <c r="EN44" s="72">
        <v>0.010093833292655684</v>
      </c>
      <c r="EO44" s="72">
        <v>0.008756779175911713</v>
      </c>
      <c r="EP44" s="72">
        <v>0.00770051771116348</v>
      </c>
      <c r="EQ44" s="72">
        <v>0.010117716223688431</v>
      </c>
      <c r="ER44" s="72">
        <v>0.007945437354287835</v>
      </c>
      <c r="ES44" s="72">
        <v>0.009953495789052346</v>
      </c>
      <c r="ET44" s="72">
        <v>0.004556678892600961</v>
      </c>
      <c r="EU44" s="72">
        <v>0.004988411768298802</v>
      </c>
      <c r="EV44" s="72">
        <v>0.007345548207639394</v>
      </c>
      <c r="EW44" s="72">
        <v>0</v>
      </c>
      <c r="EX44" s="72">
        <v>0.03723497909017009</v>
      </c>
      <c r="EY44" s="72">
        <v>0</v>
      </c>
      <c r="EZ44" s="72">
        <v>0.016581060529125002</v>
      </c>
      <c r="FA44" s="72">
        <v>0.008687249739373088</v>
      </c>
      <c r="FB44" s="72">
        <v>0.007138677960713798</v>
      </c>
      <c r="FC44" s="72">
        <v>0.006698340953705916</v>
      </c>
      <c r="FD44" s="72">
        <v>0.00479703518641383</v>
      </c>
      <c r="FE44" s="72">
        <v>0.007652871686406526</v>
      </c>
      <c r="FF44" s="72">
        <v>0.0064976894463174934</v>
      </c>
      <c r="FG44" s="72">
        <v>0.005079202692502393</v>
      </c>
      <c r="FH44" s="72">
        <v>0.004576721322600332</v>
      </c>
      <c r="FI44" s="72">
        <v>0.004899780695992564</v>
      </c>
      <c r="FJ44" s="72">
        <v>0.005056915541570911</v>
      </c>
      <c r="FK44" s="72">
        <v>0.002092708149878689</v>
      </c>
      <c r="FL44" s="72">
        <v>0.005813408856926644</v>
      </c>
      <c r="FM44" s="72">
        <v>0.006045255159232941</v>
      </c>
      <c r="FN44" s="72">
        <v>0.005260288492868493</v>
      </c>
      <c r="FO44" s="72">
        <v>0.0036394499922365784</v>
      </c>
      <c r="FP44" s="72">
        <v>0.0011505731635346051</v>
      </c>
      <c r="FQ44" s="72">
        <v>0.0036999208312691024</v>
      </c>
      <c r="FR44" s="72">
        <v>0.0036618947459303944</v>
      </c>
      <c r="FS44" s="72">
        <v>0.003664011863910135</v>
      </c>
      <c r="FT44" s="72">
        <v>0.0034690049780330377</v>
      </c>
      <c r="FU44" s="72">
        <v>0.0009647002972778197</v>
      </c>
      <c r="FV44" s="72">
        <v>0.00011274175528325728</v>
      </c>
      <c r="FW44" s="72">
        <v>0</v>
      </c>
      <c r="FX44" s="72">
        <v>0</v>
      </c>
      <c r="FY44" s="72">
        <v>0</v>
      </c>
      <c r="FZ44" s="72">
        <v>0</v>
      </c>
      <c r="GA44" s="72">
        <v>0</v>
      </c>
      <c r="GB44" s="72">
        <v>0</v>
      </c>
      <c r="GC44" s="72">
        <v>0</v>
      </c>
      <c r="GD44" s="72">
        <v>0</v>
      </c>
      <c r="GE44" s="72">
        <v>0</v>
      </c>
      <c r="GF44" s="72">
        <v>0</v>
      </c>
      <c r="GG44" s="72">
        <v>0</v>
      </c>
      <c r="GH44" s="72">
        <v>0</v>
      </c>
      <c r="GI44" s="72">
        <v>0</v>
      </c>
      <c r="GJ44" s="72">
        <v>0</v>
      </c>
      <c r="GK44" s="72">
        <v>0</v>
      </c>
      <c r="GL44" s="72">
        <v>0</v>
      </c>
      <c r="GM44" s="72">
        <v>0</v>
      </c>
      <c r="GN44" s="72">
        <v>0</v>
      </c>
      <c r="GO44" s="72">
        <v>0</v>
      </c>
      <c r="GP44" s="72">
        <v>0</v>
      </c>
      <c r="GQ44" s="72">
        <v>0</v>
      </c>
    </row>
    <row r="45" spans="3:149" ht="14.25">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row>
    <row r="46" spans="1:167" ht="14.25">
      <c r="A46" s="73" t="s">
        <v>68</v>
      </c>
      <c r="B46" s="118"/>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W46" s="71"/>
      <c r="EX46" s="71"/>
      <c r="EY46" s="71"/>
      <c r="EZ46" s="71"/>
      <c r="FA46" s="71"/>
      <c r="FB46" s="71"/>
      <c r="FC46" s="71"/>
      <c r="FD46" s="71"/>
      <c r="FE46" s="71"/>
      <c r="FF46" s="71"/>
      <c r="FG46" s="71"/>
      <c r="FH46" s="71"/>
      <c r="FI46" s="71"/>
      <c r="FJ46" s="71"/>
      <c r="FK46" s="71"/>
    </row>
    <row r="47" spans="1:167" ht="16.5">
      <c r="A47" s="82" t="s">
        <v>79</v>
      </c>
      <c r="B47" s="113"/>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W47" s="71"/>
      <c r="EX47" s="71"/>
      <c r="EY47" s="71"/>
      <c r="EZ47" s="71"/>
      <c r="FA47" s="71"/>
      <c r="FB47" s="71"/>
      <c r="FC47" s="71"/>
      <c r="FD47" s="71"/>
      <c r="FE47" s="71"/>
      <c r="FF47" s="71"/>
      <c r="FG47" s="71"/>
      <c r="FH47" s="71"/>
      <c r="FI47" s="71"/>
      <c r="FJ47" s="71"/>
      <c r="FK47" s="71"/>
    </row>
    <row r="48" spans="1:167" s="69" customFormat="1" ht="16.5">
      <c r="A48" s="84" t="s">
        <v>87</v>
      </c>
      <c r="B48" s="113"/>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EW48" s="71"/>
      <c r="EX48" s="71"/>
      <c r="EY48" s="71"/>
      <c r="EZ48" s="71"/>
      <c r="FA48" s="71"/>
      <c r="FB48" s="71"/>
      <c r="FC48" s="71"/>
      <c r="FD48" s="71"/>
      <c r="FE48" s="71"/>
      <c r="FF48" s="71"/>
      <c r="FG48" s="71"/>
      <c r="FH48" s="71"/>
      <c r="FI48" s="71"/>
      <c r="FJ48" s="71"/>
      <c r="FK48" s="71"/>
    </row>
    <row r="49" ht="16.5">
      <c r="A49" s="84" t="s">
        <v>88</v>
      </c>
    </row>
    <row r="50" ht="16.5">
      <c r="A50" s="84" t="s">
        <v>114</v>
      </c>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2023-08-15T22:36:12Z</dcterms:created>
  <dcterms:modified xsi:type="dcterms:W3CDTF">2023-08-15T22:36:17Z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2ea8f-33a2-4d89-bc10-4ca73b1a3f73_Enabled">
    <vt:lpwstr>true</vt:lpwstr>
  </property>
  <property fmtid="{D5CDD505-2E9C-101B-9397-08002B2CF9AE}" pid="3" name="MSIP_Label_ffa2ea8f-33a2-4d89-bc10-4ca73b1a3f73_SetDate">
    <vt:lpwstr>2023-08-15T22:36:17Z</vt:lpwstr>
  </property>
  <property fmtid="{D5CDD505-2E9C-101B-9397-08002B2CF9AE}" pid="4" name="MSIP_Label_ffa2ea8f-33a2-4d89-bc10-4ca73b1a3f73_Method">
    <vt:lpwstr>Privileged</vt:lpwstr>
  </property>
  <property fmtid="{D5CDD505-2E9C-101B-9397-08002B2CF9AE}" pid="5" name="MSIP_Label_ffa2ea8f-33a2-4d89-bc10-4ca73b1a3f73_Name">
    <vt:lpwstr>IN-CONFIDENCE</vt:lpwstr>
  </property>
  <property fmtid="{D5CDD505-2E9C-101B-9397-08002B2CF9AE}" pid="6" name="MSIP_Label_ffa2ea8f-33a2-4d89-bc10-4ca73b1a3f73_SiteId">
    <vt:lpwstr>78b2bd11-e42b-47ea-b011-2e04c3af5ec1</vt:lpwstr>
  </property>
  <property fmtid="{D5CDD505-2E9C-101B-9397-08002B2CF9AE}" pid="7" name="MSIP_Label_ffa2ea8f-33a2-4d89-bc10-4ca73b1a3f73_ActionId">
    <vt:lpwstr>abbf294f-5286-4139-b48b-d2ed075b3436</vt:lpwstr>
  </property>
  <property fmtid="{D5CDD505-2E9C-101B-9397-08002B2CF9AE}" pid="8" name="MSIP_Label_ffa2ea8f-33a2-4d89-bc10-4ca73b1a3f73_ContentBits">
    <vt:lpwstr>0</vt:lpwstr>
  </property>
</Properties>
</file>