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Figure.NZ\Prepared Data\Freshwater\"/>
    </mc:Choice>
  </mc:AlternateContent>
  <bookViews>
    <workbookView xWindow="0" yWindow="0" windowWidth="20112" windowHeight="9564" activeTab="1"/>
  </bookViews>
  <sheets>
    <sheet name="total-nitrogen-20092013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G7" i="2" l="1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<sst xmlns="http://schemas.openxmlformats.org/spreadsheetml/2006/main" count="5457" uniqueCount="2393">
  <si>
    <t>WKT</t>
  </si>
  <si>
    <t>sID</t>
  </si>
  <si>
    <t>river</t>
  </si>
  <si>
    <t>location</t>
  </si>
  <si>
    <t>sitename</t>
  </si>
  <si>
    <t>npID</t>
  </si>
  <si>
    <t>Nsamples</t>
  </si>
  <si>
    <t>Censored</t>
  </si>
  <si>
    <t>Nyears</t>
  </si>
  <si>
    <t>Q0_05</t>
  </si>
  <si>
    <t>Q0_2</t>
  </si>
  <si>
    <t>Q0_5</t>
  </si>
  <si>
    <t>Q0_8</t>
  </si>
  <si>
    <t>Q0_95</t>
  </si>
  <si>
    <t>CLIMATE</t>
  </si>
  <si>
    <t>SRC_OF_FLW</t>
  </si>
  <si>
    <t>GEOLOGY</t>
  </si>
  <si>
    <t>LANDCOVER</t>
  </si>
  <si>
    <t>SoF</t>
  </si>
  <si>
    <t>nzmge</t>
  </si>
  <si>
    <t>nzmgn</t>
  </si>
  <si>
    <t>GEOMETRY_X</t>
  </si>
  <si>
    <t>GEOMETRY_Y</t>
  </si>
  <si>
    <t>POINT (1753499.7871 5976481.457)</t>
  </si>
  <si>
    <t>ARC-06604</t>
  </si>
  <si>
    <t>Matakana River</t>
  </si>
  <si>
    <t>Wenzlicks Farm</t>
  </si>
  <si>
    <t>Matakana River at Wenzlicks Farm</t>
  </si>
  <si>
    <t>TN</t>
  </si>
  <si>
    <t>WW</t>
  </si>
  <si>
    <t>L</t>
  </si>
  <si>
    <t>SS</t>
  </si>
  <si>
    <t>P</t>
  </si>
  <si>
    <t>WW/L</t>
  </si>
  <si>
    <t>POINT (1624780.829699999653 5273833.8041)</t>
  </si>
  <si>
    <t>ECAN-SQ30011</t>
  </si>
  <si>
    <t>Leader River</t>
  </si>
  <si>
    <t>At SH1</t>
  </si>
  <si>
    <t>Leader R at at SH1</t>
  </si>
  <si>
    <t>CD</t>
  </si>
  <si>
    <t>HS</t>
  </si>
  <si>
    <t>CD/L</t>
  </si>
  <si>
    <t>POINT (1785425.775899999775 5478748.988)</t>
  </si>
  <si>
    <t>GWRC-RS05</t>
  </si>
  <si>
    <t>Otaki River</t>
  </si>
  <si>
    <t>Pukehinau</t>
  </si>
  <si>
    <t>Otaki River at Pukehinau</t>
  </si>
  <si>
    <t>CW</t>
  </si>
  <si>
    <t>H</t>
  </si>
  <si>
    <t>IF</t>
  </si>
  <si>
    <t>CW/H</t>
  </si>
  <si>
    <t>POINT (1748864.1116 5970457.030399999581)</t>
  </si>
  <si>
    <t>ARC-06804</t>
  </si>
  <si>
    <t>Mahurangi River</t>
  </si>
  <si>
    <t>Warkworth water treatment plant</t>
  </si>
  <si>
    <t>Mahurangi River at Warkworth WTP</t>
  </si>
  <si>
    <t>POINT (1747750.3414 5965035.4943)</t>
  </si>
  <si>
    <t>ARC-06811</t>
  </si>
  <si>
    <t>Forestry HQ</t>
  </si>
  <si>
    <t>Mahurangi River at Forestry HQ</t>
  </si>
  <si>
    <t>EF</t>
  </si>
  <si>
    <t>POINT (1748628.034699999727 5953665.303199999966)</t>
  </si>
  <si>
    <t>ARC-07104</t>
  </si>
  <si>
    <t>Waiwera River</t>
  </si>
  <si>
    <t>McCathies Falls</t>
  </si>
  <si>
    <t>Waiwera River at McCathies Falls</t>
  </si>
  <si>
    <t>POINT (1805468.7236 5761803.73639999982)</t>
  </si>
  <si>
    <t>NAT-HM01</t>
  </si>
  <si>
    <t>Waipa</t>
  </si>
  <si>
    <t>Otewa</t>
  </si>
  <si>
    <t>Waipa @ Otewa</t>
  </si>
  <si>
    <t>VA</t>
  </si>
  <si>
    <t>POINT (1748313.66299999971 5950610.1094)</t>
  </si>
  <si>
    <t>ARC-07206</t>
  </si>
  <si>
    <t>West Hoe</t>
  </si>
  <si>
    <t>Halls</t>
  </si>
  <si>
    <t>West Hoe Stream at Halls</t>
  </si>
  <si>
    <t>S</t>
  </si>
  <si>
    <t>POINT (1751405.48369999975 5938716.3929)</t>
  </si>
  <si>
    <t>ARC-07502</t>
  </si>
  <si>
    <t>Okura Creek</t>
  </si>
  <si>
    <t>Awanohi Rd</t>
  </si>
  <si>
    <t>Okura Creek at Awanohi Rd</t>
  </si>
  <si>
    <t>POINT (1755413.988199999556 5938728.8123)</t>
  </si>
  <si>
    <t>ARC-07506</t>
  </si>
  <si>
    <t>Vaughans</t>
  </si>
  <si>
    <t>Lower Weir</t>
  </si>
  <si>
    <t>Vaughans Stream at Lower Weir</t>
  </si>
  <si>
    <t>WD</t>
  </si>
  <si>
    <t>WD/L</t>
  </si>
  <si>
    <t>POINT (1751325.354399999604 5933518.8695)</t>
  </si>
  <si>
    <t>ARC-07811</t>
  </si>
  <si>
    <t>Oteha</t>
  </si>
  <si>
    <t>Days Bridge</t>
  </si>
  <si>
    <t>Oteha Stream at Days Bridge</t>
  </si>
  <si>
    <t>U</t>
  </si>
  <si>
    <t>POINT (1751468.2745 5934510.047899999656)</t>
  </si>
  <si>
    <t>ARC-07830</t>
  </si>
  <si>
    <t>Lucas</t>
  </si>
  <si>
    <t>Gills Rd Bridge</t>
  </si>
  <si>
    <t>Lucas Creek at Gills Rd Bridge</t>
  </si>
  <si>
    <t>POINT (1742086.026399999857 5915581.4687)</t>
  </si>
  <si>
    <t>ARC-07904</t>
  </si>
  <si>
    <t>Opanuku</t>
  </si>
  <si>
    <t>Candia Rd Bridge</t>
  </si>
  <si>
    <t>Opanuku Stream at Candia Rd Bridge</t>
  </si>
  <si>
    <t>POINT (1751962.717799999751 5917635.922199999914)</t>
  </si>
  <si>
    <t>ARC-08110</t>
  </si>
  <si>
    <t>Oakley</t>
  </si>
  <si>
    <t>Carrington Creek</t>
  </si>
  <si>
    <t>Oakley Creek at Carrington Creek</t>
  </si>
  <si>
    <t>M</t>
  </si>
  <si>
    <t>POINT (1768335.2132 5908376.068699999712)</t>
  </si>
  <si>
    <t>ARC-08205</t>
  </si>
  <si>
    <t>Otara Creek</t>
  </si>
  <si>
    <t>Kennnell Hill</t>
  </si>
  <si>
    <t>Otara Creek at Kennel Hill</t>
  </si>
  <si>
    <t>POINT (1767421.8848 5907535.2794)</t>
  </si>
  <si>
    <t>ARC-08214</t>
  </si>
  <si>
    <t>East Tamaki Rd</t>
  </si>
  <si>
    <t>Otara Creek at East Tamaki Rd</t>
  </si>
  <si>
    <t>POINT (1769473.369099999778 5910813.291)</t>
  </si>
  <si>
    <t>ARC-08215</t>
  </si>
  <si>
    <t>Pakuranga Creek</t>
  </si>
  <si>
    <t>Greenmount Drive</t>
  </si>
  <si>
    <t>Pakuranga Creek at Greenmount Drive</t>
  </si>
  <si>
    <t>POINT (1769972.97499999963 5913013.2586)</t>
  </si>
  <si>
    <t>ARC-08217</t>
  </si>
  <si>
    <t>Botany Rd</t>
  </si>
  <si>
    <t>Pakuranga Creek at Botany Rd</t>
  </si>
  <si>
    <t>POINT (1766019.534 5916763.224799999967)</t>
  </si>
  <si>
    <t>ARC-08249</t>
  </si>
  <si>
    <t>Omaru</t>
  </si>
  <si>
    <t>Maybury st</t>
  </si>
  <si>
    <t>Omaru Creek at Maybury St</t>
  </si>
  <si>
    <t>POINT (1782681.616 5901720.197499999776)</t>
  </si>
  <si>
    <t>ARC-08516</t>
  </si>
  <si>
    <t>Wairoa River</t>
  </si>
  <si>
    <t>Tourist Rd</t>
  </si>
  <si>
    <t>Wairoa River at Tourist Rd</t>
  </si>
  <si>
    <t>POINT (1786700.22599999979 5892817.3092)</t>
  </si>
  <si>
    <t>ARC-08568</t>
  </si>
  <si>
    <t>Wairoa Trib</t>
  </si>
  <si>
    <t>Caitchons Rd</t>
  </si>
  <si>
    <t>Wairoa Trib at Caitchons Rd</t>
  </si>
  <si>
    <t>POINT (1754348.2525 5878521.48699999973)</t>
  </si>
  <si>
    <t>ARC-43601</t>
  </si>
  <si>
    <t>Waitangi Stream</t>
  </si>
  <si>
    <t>Falls Rd</t>
  </si>
  <si>
    <t>Waitangi Stream at Falls Rd</t>
  </si>
  <si>
    <t>POINT (1766440.2571 5904295.416199999861)</t>
  </si>
  <si>
    <t>ARC-43807</t>
  </si>
  <si>
    <t>Puhinui Creek</t>
  </si>
  <si>
    <t>Drop Structure</t>
  </si>
  <si>
    <t>Puhinui Creek at Drop Structure</t>
  </si>
  <si>
    <t>POINT (1763577.7685 5884625.2481)</t>
  </si>
  <si>
    <t>ARC-438100</t>
  </si>
  <si>
    <t>Whangamaire</t>
  </si>
  <si>
    <t>Woodhouse Rd</t>
  </si>
  <si>
    <t>Whangamaire Stream at Woodhouse Rd</t>
  </si>
  <si>
    <t>POINT (1775163.5628 5881623.688799999654)</t>
  </si>
  <si>
    <t>ARC-43829</t>
  </si>
  <si>
    <t>Ngakaroa</t>
  </si>
  <si>
    <t>Mill Rd</t>
  </si>
  <si>
    <t>Ngakaroa Stream at Mill Rd</t>
  </si>
  <si>
    <t>POINT (1771240.0311 5900289.797399999574)</t>
  </si>
  <si>
    <t>ARC-43856</t>
  </si>
  <si>
    <t>Papakura Stream</t>
  </si>
  <si>
    <t>Porchester Rd Bridge</t>
  </si>
  <si>
    <t>Papakura Stream at Porchester Rd Bridge</t>
  </si>
  <si>
    <t>POINT (1735628.479 5916378.524)</t>
  </si>
  <si>
    <t>ARC-44603</t>
  </si>
  <si>
    <t>Cascade Stream</t>
  </si>
  <si>
    <t>Confluence</t>
  </si>
  <si>
    <t>Cascade Stream at Confluence</t>
  </si>
  <si>
    <t>POINT (1739251.863199999556 5928780.6852)</t>
  </si>
  <si>
    <t>ARC-45313</t>
  </si>
  <si>
    <t>Kumeu River</t>
  </si>
  <si>
    <t>No. 1 Bridge</t>
  </si>
  <si>
    <t>Kumeu River at No. 1 Bridge</t>
  </si>
  <si>
    <t>POINT (1737119.913399999961 5933316.5126)</t>
  </si>
  <si>
    <t>ARC-45373</t>
  </si>
  <si>
    <t>Riverhead</t>
  </si>
  <si>
    <t>Aririmu</t>
  </si>
  <si>
    <t>Riverhead Forest stream at Aririmu</t>
  </si>
  <si>
    <t>POINT (1735816.895899999887 5944955.514899999835)</t>
  </si>
  <si>
    <t>ARC-45415</t>
  </si>
  <si>
    <t>Kaukapakapa</t>
  </si>
  <si>
    <t>Taylors Rd</t>
  </si>
  <si>
    <t>Kaukapakapa River at Taylors Rd</t>
  </si>
  <si>
    <t>POINT (1736150.4649 5953126.5104)</t>
  </si>
  <si>
    <t>ARC-45505</t>
  </si>
  <si>
    <t>Makerau</t>
  </si>
  <si>
    <t>Railway</t>
  </si>
  <si>
    <t>Makerau River at Railway</t>
  </si>
  <si>
    <t>POINT (2029916.3365 5819205.495799999684)</t>
  </si>
  <si>
    <t>BOP-110002</t>
  </si>
  <si>
    <t>Raukokore River</t>
  </si>
  <si>
    <t>S.H.35 Bridge</t>
  </si>
  <si>
    <t>Raukokore at S.H.35 Bridge</t>
  </si>
  <si>
    <t>WX</t>
  </si>
  <si>
    <t>WX/H</t>
  </si>
  <si>
    <t>POINT (1962832.175499999896 5777283.403699999675)</t>
  </si>
  <si>
    <t>BOP-110007</t>
  </si>
  <si>
    <t>Nukuhou River</t>
  </si>
  <si>
    <t>Old Quarry</t>
  </si>
  <si>
    <t>Nukuhou River at Old Quarry</t>
  </si>
  <si>
    <t>POINT (1951415.928 5778869.2158)</t>
  </si>
  <si>
    <t>BOP-110009</t>
  </si>
  <si>
    <t>Waimana River</t>
  </si>
  <si>
    <t>Taneatua Bridge</t>
  </si>
  <si>
    <t>Waimana at Taneatua Bridge</t>
  </si>
  <si>
    <t>POINT (1950726.1566 5770958.7618)</t>
  </si>
  <si>
    <t>BOP-110010</t>
  </si>
  <si>
    <t>Whakatane River</t>
  </si>
  <si>
    <t>Ruatoki Bridge</t>
  </si>
  <si>
    <t>Whakatane at Ruatoki Bridge</t>
  </si>
  <si>
    <t>POINT (1949610.3579 5781270.5196)</t>
  </si>
  <si>
    <t>BOP-110011</t>
  </si>
  <si>
    <t>Pekatahi Bridge</t>
  </si>
  <si>
    <t>Whakatane at Pekatahi Bridge</t>
  </si>
  <si>
    <t>POINT (1881747.3113 5780172.662299999967)</t>
  </si>
  <si>
    <t>BOP-110013</t>
  </si>
  <si>
    <t>Ngongotaha Stream</t>
  </si>
  <si>
    <t>Town Bridge</t>
  </si>
  <si>
    <t>Ngongotaha at SH5 Bridge</t>
  </si>
  <si>
    <t>POINT (1931527.7893 5753113.6176)</t>
  </si>
  <si>
    <t>BOP-110016</t>
  </si>
  <si>
    <t>Rangitaiki River</t>
  </si>
  <si>
    <t>Inlet to Aniwhenua Canal</t>
  </si>
  <si>
    <t>Rangitaiki at Aniwhenua Canal Inlet</t>
  </si>
  <si>
    <t>POINT (1925587.3162 5778932.8925)</t>
  </si>
  <si>
    <t>BOP-110021</t>
  </si>
  <si>
    <t>Tarawera River</t>
  </si>
  <si>
    <t>Kawerau Bridge/Boyce Park</t>
  </si>
  <si>
    <t>Tarawera at Kawerau Bridge/Boyce Park</t>
  </si>
  <si>
    <t>Lk</t>
  </si>
  <si>
    <t>CW/Lk</t>
  </si>
  <si>
    <t>POINT (1892349.871299999766 5784090.6017)</t>
  </si>
  <si>
    <t>BOP-110025</t>
  </si>
  <si>
    <t>Ohau Channel</t>
  </si>
  <si>
    <t>SH 33 Bridge</t>
  </si>
  <si>
    <t>Ohau Channel at SH33 Bridge</t>
  </si>
  <si>
    <t>POINT (1893646.722599999979 5786994.7943)</t>
  </si>
  <si>
    <t>BOP-110026</t>
  </si>
  <si>
    <t>Lake Rotoiti Outlet to Kaituna</t>
  </si>
  <si>
    <t>Control Gate - u/s Okere Falls</t>
  </si>
  <si>
    <t>Kaituna at Lake Rotoiti Outlet</t>
  </si>
  <si>
    <t>POINT (1898420.7691 5806718.038399999961)</t>
  </si>
  <si>
    <t>BOP-110027</t>
  </si>
  <si>
    <t>Kaituna River</t>
  </si>
  <si>
    <t>Paengaroa (Maungarangi Rd Br.)</t>
  </si>
  <si>
    <t>Kaituna at Maungarangi Road Bridge</t>
  </si>
  <si>
    <t>POINT (1895910.17389999982 5812118.4077)</t>
  </si>
  <si>
    <t>BOP-110028</t>
  </si>
  <si>
    <t>Te Matai Rail Bridge</t>
  </si>
  <si>
    <t>Kaituna at Te Matai Rail Bridge</t>
  </si>
  <si>
    <t>WW/Lk</t>
  </si>
  <si>
    <t>POINT (1909256.7618 5808736.94099999964)</t>
  </si>
  <si>
    <t>BOP-110030</t>
  </si>
  <si>
    <t>Pongakawa River</t>
  </si>
  <si>
    <t>SH 2 Bridge</t>
  </si>
  <si>
    <t>Pongakawa River at SH 2 Bridge</t>
  </si>
  <si>
    <t>POINT (1865391.7662 5810168.786399999633)</t>
  </si>
  <si>
    <t>BOP-110035</t>
  </si>
  <si>
    <t>Ngamuwahine Stream</t>
  </si>
  <si>
    <t>Old Ngamuwahine Bridge</t>
  </si>
  <si>
    <t>Ngamuwahine at Old Ngamuwahine Bridge</t>
  </si>
  <si>
    <t>POINT (1870585.347199999727 5816280.830199999735)</t>
  </si>
  <si>
    <t>BOP-110036</t>
  </si>
  <si>
    <t>Omanawa River</t>
  </si>
  <si>
    <t>S.H 29 Bridge</t>
  </si>
  <si>
    <t>Omanawa at S.H 29 Bridge</t>
  </si>
  <si>
    <t>WW/H</t>
  </si>
  <si>
    <t>POINT (1886061.9499 5771872.3311)</t>
  </si>
  <si>
    <t>BOP-110058</t>
  </si>
  <si>
    <t>Puarenga Stream</t>
  </si>
  <si>
    <t>FRI</t>
  </si>
  <si>
    <t>Puarenga Stream at FRI</t>
  </si>
  <si>
    <t>POINT (1934302.6007 5774540.3869)</t>
  </si>
  <si>
    <t>BOP-110082</t>
  </si>
  <si>
    <t>Matahina Dam</t>
  </si>
  <si>
    <t>Rangitaiki at Matahina Dam</t>
  </si>
  <si>
    <t>POINT (1869386.188099999912 5815278.275399999693)</t>
  </si>
  <si>
    <t>BOP-110088</t>
  </si>
  <si>
    <t>d/s of Ruahihi Powerstation</t>
  </si>
  <si>
    <t>Wairoa d/s of Ruahihi Powerstation</t>
  </si>
  <si>
    <t>POINT (1916436.98909999989 5806446.252299999818)</t>
  </si>
  <si>
    <t>BOP-110095</t>
  </si>
  <si>
    <t>Waitahanui Stream</t>
  </si>
  <si>
    <t>SH2 Bridge</t>
  </si>
  <si>
    <t>Waitahanui at SH2 Bridge</t>
  </si>
  <si>
    <t>POINT (1908432.379099999554 5804732.0701)</t>
  </si>
  <si>
    <t>BOP-110112</t>
  </si>
  <si>
    <t>U/S Site</t>
  </si>
  <si>
    <t>Pongakawa at Old Coach Rd Bridge (Or Valley Rd Br.)</t>
  </si>
  <si>
    <t>POINT (1907640.2329 5799225.9407)</t>
  </si>
  <si>
    <t>BOP-110118</t>
  </si>
  <si>
    <t>Fletcher Challenge Forest</t>
  </si>
  <si>
    <t>Pongakawa River at Fletcher Challenge Forest</t>
  </si>
  <si>
    <t>POINT (2011257.6122 5806100.388)</t>
  </si>
  <si>
    <t>BOP-160100</t>
  </si>
  <si>
    <t>Haparapara</t>
  </si>
  <si>
    <t>SH35 Bridge</t>
  </si>
  <si>
    <t>Haparapara River at SH35 Bridge</t>
  </si>
  <si>
    <t>POINT (1975752.19579999987 5775198.913499999791)</t>
  </si>
  <si>
    <t>BOP-160102</t>
  </si>
  <si>
    <t>Waioeka River</t>
  </si>
  <si>
    <t>Pa Site</t>
  </si>
  <si>
    <t>Waioeka at Waioeka at Gorge Mouth</t>
  </si>
  <si>
    <t>POINT (1876885.9205 5818492.4281)</t>
  </si>
  <si>
    <t>BOP-160121</t>
  </si>
  <si>
    <t>Waimapu River</t>
  </si>
  <si>
    <t>Greerton Park, by overbridge</t>
  </si>
  <si>
    <t>Waimapu at Greerton Park by overbridge</t>
  </si>
  <si>
    <t>POINT (1877088.160799999721 5817191.8728)</t>
  </si>
  <si>
    <t>BOP-160212</t>
  </si>
  <si>
    <t>Waimapu</t>
  </si>
  <si>
    <t>Pukemapui Road</t>
  </si>
  <si>
    <t>Waimapu at Pukemapui Road</t>
  </si>
  <si>
    <t>POINT (1857239.107099999674 5839392.454699999653)</t>
  </si>
  <si>
    <t>BOP-210004</t>
  </si>
  <si>
    <t>Uretara Stream</t>
  </si>
  <si>
    <t>At Henry Rd. crossing</t>
  </si>
  <si>
    <t>Uretara Stream at At Henry Rd. Crossing</t>
  </si>
  <si>
    <t>WX/L</t>
  </si>
  <si>
    <t>POINT (1858128.282499999739 5845878.52099999972)</t>
  </si>
  <si>
    <t>BOP-710003</t>
  </si>
  <si>
    <t>Tuapiro Stream</t>
  </si>
  <si>
    <t>Surtees Rd.</t>
  </si>
  <si>
    <t>Tuapiro at Surtees Road End (aka Hikurangi Road)</t>
  </si>
  <si>
    <t>POINT (1884588.824099999852 5820006.0278)</t>
  </si>
  <si>
    <t>BOP-710004</t>
  </si>
  <si>
    <t>Waitao Stream</t>
  </si>
  <si>
    <t>Spensers farm</t>
  </si>
  <si>
    <t>Waitao at Spensers farm</t>
  </si>
  <si>
    <t>POINT (1873983.021499999799 5819088.12519999966)</t>
  </si>
  <si>
    <t>BOP-710008</t>
  </si>
  <si>
    <t>Kopurererua Stream</t>
  </si>
  <si>
    <t>S.H.29-Rec. house</t>
  </si>
  <si>
    <t>Kopurererua Stream at SH29 Bridge</t>
  </si>
  <si>
    <t>POINT (1877879.2241 5822997.1014)</t>
  </si>
  <si>
    <t>BOP-710009</t>
  </si>
  <si>
    <t>S.H.2</t>
  </si>
  <si>
    <t>Kopurererua Stream at S.H.2</t>
  </si>
  <si>
    <t>POINT (1864663.4526 5827478.1494)</t>
  </si>
  <si>
    <t>BOP-710011</t>
  </si>
  <si>
    <t>Waipapa</t>
  </si>
  <si>
    <t>Old Highway Bridge</t>
  </si>
  <si>
    <t>Waipapa at Old Highway Bridge</t>
  </si>
  <si>
    <t>POINT (1857044.353199999779 5836270.41849999968)</t>
  </si>
  <si>
    <t>BOP-710022</t>
  </si>
  <si>
    <t>Te Mania Stream</t>
  </si>
  <si>
    <t>S.H 2 bridge</t>
  </si>
  <si>
    <t>Te Mania at S.H 2 bridge</t>
  </si>
  <si>
    <t>POINT (1859650.19319999963 5833673.386)</t>
  </si>
  <si>
    <t>BOP-710028</t>
  </si>
  <si>
    <t>Aongatete River</t>
  </si>
  <si>
    <t>Aongatete River at S.H 2 bridge</t>
  </si>
  <si>
    <t>POINT (1859619.2872 5851383.1505)</t>
  </si>
  <si>
    <t>BOP-710040</t>
  </si>
  <si>
    <t>Waiau Stream</t>
  </si>
  <si>
    <t>Waiau Road Ford</t>
  </si>
  <si>
    <t>Waiau at Waiau Road Ford</t>
  </si>
  <si>
    <t>POINT (1358123.3068 5069262.496199999936)</t>
  </si>
  <si>
    <t>ECAN-SQ10005</t>
  </si>
  <si>
    <t>Omarama Stream</t>
  </si>
  <si>
    <t>Omarama (SH8)</t>
  </si>
  <si>
    <t>Omarama Stream at Omarama (SH8)</t>
  </si>
  <si>
    <t>T</t>
  </si>
  <si>
    <t>CD/H</t>
  </si>
  <si>
    <t>POINT (1359156.9084 5072727.4696)</t>
  </si>
  <si>
    <t>ECAN-SQ10012</t>
  </si>
  <si>
    <t>Willowburn</t>
  </si>
  <si>
    <t>Quailburn Road Bridge</t>
  </si>
  <si>
    <t>Willowburn at Quailburn Road Bridge</t>
  </si>
  <si>
    <t>Al</t>
  </si>
  <si>
    <t>POINT (1364372.234 5072185.980499999598)</t>
  </si>
  <si>
    <t>ECAN-SQ10037</t>
  </si>
  <si>
    <t>Sutherlands Creek</t>
  </si>
  <si>
    <t>Ben Omar Road</t>
  </si>
  <si>
    <t>Sutherlands Creek at Ben Omar Road</t>
  </si>
  <si>
    <t>POINT (1415612.698599999771 5068959.4808)</t>
  </si>
  <si>
    <t>ECAN-SQ10057</t>
  </si>
  <si>
    <t>Hakataramea River</t>
  </si>
  <si>
    <t>Cattle Creek</t>
  </si>
  <si>
    <t>Hakataramea River at Cattle Creek</t>
  </si>
  <si>
    <t>POINT (1417479.643199999817 5030432.771599999629)</t>
  </si>
  <si>
    <t>ECAN-SQ10160</t>
  </si>
  <si>
    <t>Maerewhenua River</t>
  </si>
  <si>
    <t>Duntroon</t>
  </si>
  <si>
    <t>Maerewhenua River at Duntroon</t>
  </si>
  <si>
    <t>POINT (1403036.341199999675 5034294.384899999946)</t>
  </si>
  <si>
    <t>ECAN-SQ10167</t>
  </si>
  <si>
    <t>Otiake River</t>
  </si>
  <si>
    <t>Mt Bell Station</t>
  </si>
  <si>
    <t>Otiake River at Mt Bell Station</t>
  </si>
  <si>
    <t>POINT (1413138.12519999966 5034783.862399999984)</t>
  </si>
  <si>
    <t>ECAN-SQ10174</t>
  </si>
  <si>
    <t>Penticotico Stream</t>
  </si>
  <si>
    <t>SH83</t>
  </si>
  <si>
    <t>Penticotico Stream at SH83</t>
  </si>
  <si>
    <t>POINT (1386024.4592 5105219.578499999829)</t>
  </si>
  <si>
    <t>ECAN-SQ10275</t>
  </si>
  <si>
    <t>Maryburn</t>
  </si>
  <si>
    <t>SH8 Bridge</t>
  </si>
  <si>
    <t>Maryburn at SH8 Bridge</t>
  </si>
  <si>
    <t>POINT (1378031.327399999835 5057173.6113)</t>
  </si>
  <si>
    <t>ECAN-SQ10301</t>
  </si>
  <si>
    <t>Otematata River</t>
  </si>
  <si>
    <t>Otematata River at SH83</t>
  </si>
  <si>
    <t>CD/M</t>
  </si>
  <si>
    <t>POINT (1366322.547899999656 5090123.5392)</t>
  </si>
  <si>
    <t>ECAN-SQ10804</t>
  </si>
  <si>
    <t>Wairepo Creek</t>
  </si>
  <si>
    <t>Arm Inlet</t>
  </si>
  <si>
    <t>Wairepo Creek at Arm Inlet</t>
  </si>
  <si>
    <t>POINT (1415297.69199999981 5068917.307699999772)</t>
  </si>
  <si>
    <t>ECAN-SQ10814</t>
  </si>
  <si>
    <t>Morland Settlement Road</t>
  </si>
  <si>
    <t>Cattle Creek at Morland Settlement Road</t>
  </si>
  <si>
    <t>POINT (1412338.0481 5058985.646599999629)</t>
  </si>
  <si>
    <t>ECAN-SQ10818</t>
  </si>
  <si>
    <t>Deadman Stream</t>
  </si>
  <si>
    <t>Hakataramea Valley Road</t>
  </si>
  <si>
    <t>Deadman Stream at Hakataramea Valley Road</t>
  </si>
  <si>
    <t>POINT (1498697.102 5137363.2757)</t>
  </si>
  <si>
    <t>ECAN-SQ20104</t>
  </si>
  <si>
    <t>Ashburton River</t>
  </si>
  <si>
    <t>SH1 (UpStream Discharge)</t>
  </si>
  <si>
    <t>Ashburton River at SH1 (Upstream discharge)</t>
  </si>
  <si>
    <t>POINT (1498013.035099999979 5143582.7691)</t>
  </si>
  <si>
    <t>ECAN-SQ20106</t>
  </si>
  <si>
    <t>North Branch Digbys Bridge UpStream</t>
  </si>
  <si>
    <t>Ashburton River North Branch at Digbys Bridge upstream</t>
  </si>
  <si>
    <t>POINT (1495543.8676 5142011.6403)</t>
  </si>
  <si>
    <t>ECAN-SQ20107</t>
  </si>
  <si>
    <t>South Branch Hills Road</t>
  </si>
  <si>
    <t>Ashburton River South Branch at Hills Road</t>
  </si>
  <si>
    <t>POINT (1481476.3656 5170855.3014)</t>
  </si>
  <si>
    <t>ECAN-SQ20112</t>
  </si>
  <si>
    <t>North Branch SH72 Bridge North Branch</t>
  </si>
  <si>
    <t>Ashburton River North Branch at SH72 Bridge North Branch</t>
  </si>
  <si>
    <t>POINT (1480953.9763 5106366.9351)</t>
  </si>
  <si>
    <t>ECAN-SQ20175</t>
  </si>
  <si>
    <t>Rangitata River</t>
  </si>
  <si>
    <t>Rangitata Mouth</t>
  </si>
  <si>
    <t>Rangitata Mouth (Nth)</t>
  </si>
  <si>
    <t>CX</t>
  </si>
  <si>
    <t>GM</t>
  </si>
  <si>
    <t>B</t>
  </si>
  <si>
    <t>CX/M</t>
  </si>
  <si>
    <t>POINT (1471996.8479 5121255.820299999788)</t>
  </si>
  <si>
    <t>ECAN-SQ20176</t>
  </si>
  <si>
    <t>Up Stream Of SH1 Bridge</t>
  </si>
  <si>
    <t>Rangitata River at SH1 Bridge</t>
  </si>
  <si>
    <t>POINT (1463692.734 5129472.652099999599)</t>
  </si>
  <si>
    <t>ECAN-SQ20177</t>
  </si>
  <si>
    <t>Arundel Bridge D/S 50M</t>
  </si>
  <si>
    <t>Rangitata River at Arundel Bridge d/s 50m</t>
  </si>
  <si>
    <t>POINT (1461242.8875 5103254.619199999608)</t>
  </si>
  <si>
    <t>ECAN-SQ20195</t>
  </si>
  <si>
    <t>Smithfield Creek</t>
  </si>
  <si>
    <t>Te Awa Rd</t>
  </si>
  <si>
    <t>Smithfield Creek at Te Awa Rd</t>
  </si>
  <si>
    <t>POINT (1464289.087 5099038.206299999729)</t>
  </si>
  <si>
    <t>ECAN-SQ20199</t>
  </si>
  <si>
    <t>Taumatakahu Stream</t>
  </si>
  <si>
    <t>Murray St</t>
  </si>
  <si>
    <t>Taumatakahu Stream at Murray St</t>
  </si>
  <si>
    <t>POINT (1461775.222599999979 5099444.2158)</t>
  </si>
  <si>
    <t>ECAN-SQ20252</t>
  </si>
  <si>
    <t>Temuka River</t>
  </si>
  <si>
    <t>Manse Bridge</t>
  </si>
  <si>
    <t>Temuka River at Manse Bridge</t>
  </si>
  <si>
    <t>POINT (1461120.7214 5112630.625799999572)</t>
  </si>
  <si>
    <t>ECAN-SQ20318</t>
  </si>
  <si>
    <t>Raukapuka Creek</t>
  </si>
  <si>
    <t>Coach Road</t>
  </si>
  <si>
    <t>Raukapuka Creek at Coach Road</t>
  </si>
  <si>
    <t>POINT (1452911.509899999946 5126107.170199999586)</t>
  </si>
  <si>
    <t>ECAN-SQ20332</t>
  </si>
  <si>
    <t>Waihi River</t>
  </si>
  <si>
    <t>Waimarie</t>
  </si>
  <si>
    <t>Waihi River at Waimarie</t>
  </si>
  <si>
    <t>POINT (1449482.328599999659 5099204.5745)</t>
  </si>
  <si>
    <t>ECAN-SQ20350</t>
  </si>
  <si>
    <t>Tengawai River</t>
  </si>
  <si>
    <t>Tengawai Bridge</t>
  </si>
  <si>
    <t>Tengawai River at Tengawai Bridge</t>
  </si>
  <si>
    <t>POINT (1489847.040599999949 5116720.5903)</t>
  </si>
  <si>
    <t>ECAN-SQ20509</t>
  </si>
  <si>
    <t>Boundary Drain</t>
  </si>
  <si>
    <t>Trigpole Road</t>
  </si>
  <si>
    <t>Boundary Drain at Trigpole Road</t>
  </si>
  <si>
    <t>POINT (1470548.5685 5103725.855499999598)</t>
  </si>
  <si>
    <t>ECAN-SQ20541</t>
  </si>
  <si>
    <t>Petries Drain</t>
  </si>
  <si>
    <t>Canal Road</t>
  </si>
  <si>
    <t>Petries Drain, Canal Rd</t>
  </si>
  <si>
    <t>POINT (1472777.949 5101718.941399999894)</t>
  </si>
  <si>
    <t>ECAN-SQ20545</t>
  </si>
  <si>
    <t>Rhodes Stream</t>
  </si>
  <si>
    <t>Parke Road</t>
  </si>
  <si>
    <t>Rhodes Stream at Parke Road</t>
  </si>
  <si>
    <t>POINT (1454250.5913 5039916.363499999978)</t>
  </si>
  <si>
    <t>ECAN-SQ20575</t>
  </si>
  <si>
    <t>Waihao River</t>
  </si>
  <si>
    <t>Bradshaw Bridge</t>
  </si>
  <si>
    <t>Waihao River at Bradshaw Bridge</t>
  </si>
  <si>
    <t>POINT (1439903.7361 5037218.935399999842)</t>
  </si>
  <si>
    <t>ECAN-SQ20577</t>
  </si>
  <si>
    <t>Mcculloch Bridge</t>
  </si>
  <si>
    <t>Waihao River at McCulloch Bridge</t>
  </si>
  <si>
    <t>POINT (1448658.9165 5121784.235799999908)</t>
  </si>
  <si>
    <t>ECAN-SQ20725</t>
  </si>
  <si>
    <t>Hae Hae Te Moana</t>
  </si>
  <si>
    <t>Glentohi</t>
  </si>
  <si>
    <t>Hae Hae Te Moana at Glentohi</t>
  </si>
  <si>
    <t>POINT (1471158.735399999656 5100213.5875)</t>
  </si>
  <si>
    <t>ECAN-SQ21047</t>
  </si>
  <si>
    <t>Ohapi Creek</t>
  </si>
  <si>
    <t>Above Orari Confluence</t>
  </si>
  <si>
    <t>Ohapi Creek at Above Orari Confluence</t>
  </si>
  <si>
    <t>POINT (1453862.3391 5040373.047899999656)</t>
  </si>
  <si>
    <t>ECAN-SQ21292</t>
  </si>
  <si>
    <t>Buchanans Creek</t>
  </si>
  <si>
    <t>Above Conf. With Waihao River</t>
  </si>
  <si>
    <t>Buchanans Creek above conf. with Waihao River</t>
  </si>
  <si>
    <t>POINT (1454395.389399999753 5043268.016499999911)</t>
  </si>
  <si>
    <t>ECAN-SQ21296</t>
  </si>
  <si>
    <t>Sir Charles Creek</t>
  </si>
  <si>
    <t>End Of Haymans Rd</t>
  </si>
  <si>
    <t>Sir Charles Creek at end of Haymans Road</t>
  </si>
  <si>
    <t>POINT (1453171.495299999602 5051347.261699999683)</t>
  </si>
  <si>
    <t>ECAN-SQ21298</t>
  </si>
  <si>
    <t>Hook River</t>
  </si>
  <si>
    <t>Hook Beach Rd</t>
  </si>
  <si>
    <t>Hook River at Hook Beach Road</t>
  </si>
  <si>
    <t>POINT (1461951.0603 5124959.6573)</t>
  </si>
  <si>
    <t>ECAN-SQ21309</t>
  </si>
  <si>
    <t>Coopers Creek</t>
  </si>
  <si>
    <t>SH72 Bridge</t>
  </si>
  <si>
    <t>Coopers Creek at SH72 Bridge</t>
  </si>
  <si>
    <t>POINT (1459891.196899999864 5085155.9676)</t>
  </si>
  <si>
    <t>ECAN-SQ22030</t>
  </si>
  <si>
    <t>Taitarakihi Creek</t>
  </si>
  <si>
    <t>SH1 Bridge</t>
  </si>
  <si>
    <t>Taitarakihi Creek at SH1 Bridge</t>
  </si>
  <si>
    <t>VB</t>
  </si>
  <si>
    <t>POINT (1478477.186599999666 5110106.4664)</t>
  </si>
  <si>
    <t>ECAN-SQ26221</t>
  </si>
  <si>
    <t>Mckinnons Stream</t>
  </si>
  <si>
    <t>Wallaces Bridge</t>
  </si>
  <si>
    <t>McKinnons Stream at Wallaces Bridge</t>
  </si>
  <si>
    <t>POINT (1392498.9072 5124790.86099999957)</t>
  </si>
  <si>
    <t>ECAN-SQ26368</t>
  </si>
  <si>
    <t>Forks Stream</t>
  </si>
  <si>
    <t>SH8 Tekapo Military Camp</t>
  </si>
  <si>
    <t>Forks Stream at SH8 Tekapo Military Camp</t>
  </si>
  <si>
    <t>CW/M</t>
  </si>
  <si>
    <t>POINT (1387747.651499999687 5115008.42389999982)</t>
  </si>
  <si>
    <t>ECAN-SQ26369</t>
  </si>
  <si>
    <t>Irishman Creek</t>
  </si>
  <si>
    <t>SH8 Windy Ridges</t>
  </si>
  <si>
    <t>Irishman Creek at SH8 Windy Ridges</t>
  </si>
  <si>
    <t>POINT (1471611.574599999934 5100470.71399999969)</t>
  </si>
  <si>
    <t>ECAN-SQ26633</t>
  </si>
  <si>
    <t>Orari River</t>
  </si>
  <si>
    <t>Parke Rd</t>
  </si>
  <si>
    <t>Orari River at Parke Rd</t>
  </si>
  <si>
    <t>POINT (1582016.108 5224963.167)</t>
  </si>
  <si>
    <t>ECAN-SQ30162</t>
  </si>
  <si>
    <t>Waipara River</t>
  </si>
  <si>
    <t>At Teviotdale Bge</t>
  </si>
  <si>
    <t>Waipara R at at Teviotdale bge</t>
  </si>
  <si>
    <t>POINT (1574798.012 5208378.5415)</t>
  </si>
  <si>
    <t>ECAN-SQ30175</t>
  </si>
  <si>
    <t>Ashley River</t>
  </si>
  <si>
    <t>Ashley R at at SH1</t>
  </si>
  <si>
    <t>POINT (1537355.7434 5213582.5903)</t>
  </si>
  <si>
    <t>ECAN-SQ30184</t>
  </si>
  <si>
    <t>At Gorge Bge</t>
  </si>
  <si>
    <t>Ashley R at at Gorge bge</t>
  </si>
  <si>
    <t>POINT (1570989.336299999617 5205252.77099999972)</t>
  </si>
  <si>
    <t>ECAN-SQ30215</t>
  </si>
  <si>
    <t>Taranaki Creek</t>
  </si>
  <si>
    <t>Gressons Rd Bge Nr Rangiora Rd</t>
  </si>
  <si>
    <t>Taranaki Creek - Cressons Rd Bridge</t>
  </si>
  <si>
    <t>POINT (1574465.0937 5206975.065799999982)</t>
  </si>
  <si>
    <t>ECAN-SQ30222</t>
  </si>
  <si>
    <t>Waikuku Stream</t>
  </si>
  <si>
    <t>Waikuku Stm at at SH1</t>
  </si>
  <si>
    <t>POINT (1570577.4161 5200988.334699999541)</t>
  </si>
  <si>
    <t>ECAN-SQ30369</t>
  </si>
  <si>
    <t>Cam River</t>
  </si>
  <si>
    <t>&lt; Bramleys Rd Bge</t>
  </si>
  <si>
    <t>Cam R at &lt; Bramleys Rd bge</t>
  </si>
  <si>
    <t>POINT (1567756.478 5203006.6341)</t>
  </si>
  <si>
    <t>ECAN-SQ30390</t>
  </si>
  <si>
    <t>Southbrook Stream</t>
  </si>
  <si>
    <t>At Marsh Rd</t>
  </si>
  <si>
    <t>Southbrook Stm at at Marsh Rd</t>
  </si>
  <si>
    <t>POINT (1569938.6226 5197879.4819)</t>
  </si>
  <si>
    <t>ECAN-SQ30400</t>
  </si>
  <si>
    <t>Cust River</t>
  </si>
  <si>
    <t>At Skewbridge Road</t>
  </si>
  <si>
    <t>Cust R at at Skewbridge Road</t>
  </si>
  <si>
    <t>POINT (1570220.5152 5197464.6335)</t>
  </si>
  <si>
    <t>ECAN-SQ30426</t>
  </si>
  <si>
    <t>Ohoka River</t>
  </si>
  <si>
    <t>At Island Rd</t>
  </si>
  <si>
    <t>Ohoka R at at Island Rd</t>
  </si>
  <si>
    <t>POINT (1570459.4473 5190749.134399999864)</t>
  </si>
  <si>
    <t>ECAN-SQ30445</t>
  </si>
  <si>
    <t>South Branch</t>
  </si>
  <si>
    <t>Just UpStream Of Dickeys Rd Bridge</t>
  </si>
  <si>
    <t>South Branch at Just upstream of Dickeys Rd Bridge</t>
  </si>
  <si>
    <t>POINT (1596905.6604 5149194.9615)</t>
  </si>
  <si>
    <t>ECAN-SQ30707</t>
  </si>
  <si>
    <t>Aylmers Valley Stream</t>
  </si>
  <si>
    <t>Beach Road Bridge (Akaroa)</t>
  </si>
  <si>
    <t>Aylmers Valley Stream at Beach Road bridge  (Akaroa)</t>
  </si>
  <si>
    <t>CW/L</t>
  </si>
  <si>
    <t>POINT (1574431.4977 5155139.535299999639)</t>
  </si>
  <si>
    <t>ECAN-SQ30782</t>
  </si>
  <si>
    <t>Kaituna Stream</t>
  </si>
  <si>
    <t>At Recorder</t>
  </si>
  <si>
    <t>Kaituna Stm at at recorder</t>
  </si>
  <si>
    <t>POINT (1555716.413499999791 5161859.207899999805)</t>
  </si>
  <si>
    <t>ECAN-SQ30878</t>
  </si>
  <si>
    <t>LII Stream</t>
  </si>
  <si>
    <t>@ Pannetts Rd Bge</t>
  </si>
  <si>
    <t>LII Stream at Pannetts Road Bridge</t>
  </si>
  <si>
    <t>POINT (1552689.5433 5161709.9863)</t>
  </si>
  <si>
    <t>ECAN-SQ30916</t>
  </si>
  <si>
    <t>Selwyn River</t>
  </si>
  <si>
    <t>At Coes Ford</t>
  </si>
  <si>
    <t>Selwyn R at at Coes Ford</t>
  </si>
  <si>
    <t>POINT (1510446.25899999961 5187359.18599999975)</t>
  </si>
  <si>
    <t>ECAN-SQ30928</t>
  </si>
  <si>
    <t>At Whitecliffs Recorder Site</t>
  </si>
  <si>
    <t>Selwyn R at at Whitecliffs recorder site</t>
  </si>
  <si>
    <t>POINT (1517935.2856 5190385.7997)</t>
  </si>
  <si>
    <t>ECAN-SQ30945</t>
  </si>
  <si>
    <t>Waireka River</t>
  </si>
  <si>
    <t>(Waianiwaniwa R) At Auchenflower Rd</t>
  </si>
  <si>
    <t>Waianiwaniwa River at at Auchenflower Rd</t>
  </si>
  <si>
    <t>POINT (1548313.8876 5153967.344499999657)</t>
  </si>
  <si>
    <t>ECAN-SQ30976</t>
  </si>
  <si>
    <t>Boggy Creek</t>
  </si>
  <si>
    <t>At Lake Rd</t>
  </si>
  <si>
    <t>Boggy Ck at at Lake Rd</t>
  </si>
  <si>
    <t>POINT (1547960.081399999559 5153367.519899999723)</t>
  </si>
  <si>
    <t>ECAN-SQ30977</t>
  </si>
  <si>
    <t>Doyleston Drain</t>
  </si>
  <si>
    <t>Doyleston Dn at at Lake Rd</t>
  </si>
  <si>
    <t>POINT (1546793.843899999745 5150435.437)</t>
  </si>
  <si>
    <t>ECAN-SQ30992</t>
  </si>
  <si>
    <t>Harts Creek</t>
  </si>
  <si>
    <t>At Lower Lake Rd</t>
  </si>
  <si>
    <t>Harts Ck at at Lower Lake Rd</t>
  </si>
  <si>
    <t>POINT (1522951.684 5156592.341799999587)</t>
  </si>
  <si>
    <t>ECAN-SQ31018</t>
  </si>
  <si>
    <t>Rakaia River</t>
  </si>
  <si>
    <t>At North Channel - SH1</t>
  </si>
  <si>
    <t>Rakaia R at at north channel - SH1</t>
  </si>
  <si>
    <t>POINT (1491506.74199999962 5180781.4396)</t>
  </si>
  <si>
    <t>ECAN-SQ31020</t>
  </si>
  <si>
    <t>At The Gorge &lt; The Bge</t>
  </si>
  <si>
    <t>Rakaia R at at the gorge &lt; the bge</t>
  </si>
  <si>
    <t>POINT (1592409.5887 5152821.9353)</t>
  </si>
  <si>
    <t>ECAN-SQ32732</t>
  </si>
  <si>
    <t>French Farm Stream</t>
  </si>
  <si>
    <t>Recorder Site</t>
  </si>
  <si>
    <t>French Farm Stream at Recorder site</t>
  </si>
  <si>
    <t>POINT (1573975.113 5189639.586299999617)</t>
  </si>
  <si>
    <t>ECAN-SQ32750</t>
  </si>
  <si>
    <t>Styx River</t>
  </si>
  <si>
    <t>Teapes Road</t>
  </si>
  <si>
    <t>Styx River at Richards Bridge</t>
  </si>
  <si>
    <t>POINT (1561843.9855 5163081.2669)</t>
  </si>
  <si>
    <t>ECAN-SQ32872</t>
  </si>
  <si>
    <t>Halswell River</t>
  </si>
  <si>
    <t>Mccartneys Bridge</t>
  </si>
  <si>
    <t>Halswell River at McCartneys Bridge</t>
  </si>
  <si>
    <t>POINT (1583549.756699999794 5151719.798299999908)</t>
  </si>
  <si>
    <t>ECAN-SQ33055</t>
  </si>
  <si>
    <t>Okuti River</t>
  </si>
  <si>
    <t>Kinloch</t>
  </si>
  <si>
    <t>Okuti River at Kinloch</t>
  </si>
  <si>
    <t>POINT (1583645.530399999581 5154210.6829)</t>
  </si>
  <si>
    <t>ECAN-SQ33056</t>
  </si>
  <si>
    <t>Okana River</t>
  </si>
  <si>
    <t>At SH 75</t>
  </si>
  <si>
    <t>Okana River at at SH 75</t>
  </si>
  <si>
    <t>POINT (1622478.314299999736 5299050.995199999772)</t>
  </si>
  <si>
    <t>ECAN-SQ33148</t>
  </si>
  <si>
    <t>Conway River</t>
  </si>
  <si>
    <t>At The Inland Road</t>
  </si>
  <si>
    <t>Conway River at at the Inland Road</t>
  </si>
  <si>
    <t>POINT (1652073.1299 5303824.89499999955)</t>
  </si>
  <si>
    <t>ECAN-SQ33270</t>
  </si>
  <si>
    <t>Kowhai River</t>
  </si>
  <si>
    <t>At SH 1</t>
  </si>
  <si>
    <t>Kowhai River at at SH 1</t>
  </si>
  <si>
    <t>POINT (1655950.0959 5305686.5815)</t>
  </si>
  <si>
    <t>ECAN-SQ33273</t>
  </si>
  <si>
    <t>Lyell Creek</t>
  </si>
  <si>
    <t>Lyell Creek at at SH 1</t>
  </si>
  <si>
    <t>POINT (1655875.5573 5308196.7198)</t>
  </si>
  <si>
    <t>ECAN-SQ33274</t>
  </si>
  <si>
    <t>At Mills Road</t>
  </si>
  <si>
    <t>Lyell Creek - At Mills Rd</t>
  </si>
  <si>
    <t>POINT (1636996.514899999835 5289945.1988)</t>
  </si>
  <si>
    <t>ECAN-SQ33899</t>
  </si>
  <si>
    <t>Okarahia Stream</t>
  </si>
  <si>
    <t>10M Above SH No 1</t>
  </si>
  <si>
    <t>Okarahia stream at 10m above SH No 1</t>
  </si>
  <si>
    <t>POINT (1566592.099799999967 5232469.38399999961)</t>
  </si>
  <si>
    <t>ECAN-SQ33962</t>
  </si>
  <si>
    <t>At Laidmore Rd</t>
  </si>
  <si>
    <t>Waipara River at at Laidmore Rd</t>
  </si>
  <si>
    <t>POINT (1655390.4276 5306484.399799999781)</t>
  </si>
  <si>
    <t>ECAN-SQ34412</t>
  </si>
  <si>
    <t>Warren Creek</t>
  </si>
  <si>
    <t>Rorrisons Road</t>
  </si>
  <si>
    <t>Warren Creek at Rorrisons Road</t>
  </si>
  <si>
    <t>POINT (1542233.323099999689 5143921.1518)</t>
  </si>
  <si>
    <t>ECAN-SQ34538</t>
  </si>
  <si>
    <t>Lee River</t>
  </si>
  <si>
    <t>Bridge On Brooklands Farm</t>
  </si>
  <si>
    <t>Lee River at Bridge on Brooklands Farm</t>
  </si>
  <si>
    <t>POINT (1548272.115799999796 5144174.9467)</t>
  </si>
  <si>
    <t>ECAN-SQ34540</t>
  </si>
  <si>
    <t>Waikewai Creek</t>
  </si>
  <si>
    <t>Gullivers Rd - Beside Hall</t>
  </si>
  <si>
    <t>Waikewai Creek at Gullivers Rd - Beside Hall</t>
  </si>
  <si>
    <t>POINT (1656387.564 5309250.266599999741)</t>
  </si>
  <si>
    <t>ECAN-SQ34557</t>
  </si>
  <si>
    <t>Middle Creek</t>
  </si>
  <si>
    <t>Beach Rd</t>
  </si>
  <si>
    <t>Middle Creek at Beach Rd</t>
  </si>
  <si>
    <t>POINT (1576008.0603 5166499.8742)</t>
  </si>
  <si>
    <t>ECAN-SQ34569</t>
  </si>
  <si>
    <t>Te Wharau Stream</t>
  </si>
  <si>
    <t>Bridge At Main Road</t>
  </si>
  <si>
    <t>Te Wharau Stream at Bridge at Main Road</t>
  </si>
  <si>
    <t>POINT (1521793.2 5192713.354199999943)</t>
  </si>
  <si>
    <t>ECAN-SQ34580</t>
  </si>
  <si>
    <t>Hawkins River</t>
  </si>
  <si>
    <t>Above Bridge Deans Rd</t>
  </si>
  <si>
    <t>Hawkins River at Above Bridge Deans Rd</t>
  </si>
  <si>
    <t>POINT (1571719.7395 5167943.037299999967)</t>
  </si>
  <si>
    <t>ECAN-SQ34626</t>
  </si>
  <si>
    <t>Living Springs Stream</t>
  </si>
  <si>
    <t>Above Main Road</t>
  </si>
  <si>
    <t>Living Springs Stream at Living Springs Stream above Main Road</t>
  </si>
  <si>
    <t>POINT (1574730.119099999778 5210831.645299999975)</t>
  </si>
  <si>
    <t>ECAN-SQ34646</t>
  </si>
  <si>
    <t>Saltwater Creek</t>
  </si>
  <si>
    <t>Factory Rd</t>
  </si>
  <si>
    <t>Saltwater Creek at Factory Rd</t>
  </si>
  <si>
    <t>POINT (1583583.0109 5273814.80599999987)</t>
  </si>
  <si>
    <t>ECAN-SQ34704</t>
  </si>
  <si>
    <t>Waiau River</t>
  </si>
  <si>
    <t>Above Second Bridge At Leslie Hills</t>
  </si>
  <si>
    <t>Waiau River at Above Second Bridge at Leslie Hills</t>
  </si>
  <si>
    <t>POINT (1602573.640499999747 5277517.2636)</t>
  </si>
  <si>
    <t>ECAN-SQ34705</t>
  </si>
  <si>
    <t>Above Waiau Bridge, Near Township - Sth Bank.</t>
  </si>
  <si>
    <t>Waiau River at Above Waiau Bridge near township - Sth Bank.</t>
  </si>
  <si>
    <t>POINT (1623270.942499999888 5270332.292)</t>
  </si>
  <si>
    <t>ECAN-SQ34706</t>
  </si>
  <si>
    <t>Above SH1, Below Rail Bridge</t>
  </si>
  <si>
    <t>Waiau River at Above SH1 Below rail Bridge</t>
  </si>
  <si>
    <t>POINT (1634279.600899999961 5283617.895499999635)</t>
  </si>
  <si>
    <t>ECAN-SQ34711</t>
  </si>
  <si>
    <t>At S.H.1</t>
  </si>
  <si>
    <t>Conway River at At S.H.1</t>
  </si>
  <si>
    <t>POINT (1605360.91399999987 5279773.1061)</t>
  </si>
  <si>
    <t>ECAN-SQ34869</t>
  </si>
  <si>
    <t>Mason River</t>
  </si>
  <si>
    <t>At SH 70</t>
  </si>
  <si>
    <t>Mason River at At SH 70</t>
  </si>
  <si>
    <t>POINT (1571741.5943 5170387.059)</t>
  </si>
  <si>
    <t>ECAN-SQ34884</t>
  </si>
  <si>
    <t>Zephyr Stream</t>
  </si>
  <si>
    <t>Above Governors Bay Rd</t>
  </si>
  <si>
    <t>Zephyr Stream at Above Governors Bay Rd</t>
  </si>
  <si>
    <t>POINT (1569444.8668 5203314.500599999912)</t>
  </si>
  <si>
    <t>ECAN-SQ34903</t>
  </si>
  <si>
    <t>North Brook UpStream</t>
  </si>
  <si>
    <t>Side Of Bridge Marsh Rd</t>
  </si>
  <si>
    <t>North Brook at Upstream side of Bridge Marsh Rd</t>
  </si>
  <si>
    <t>POINT (1570016.6578 5203349.4797)</t>
  </si>
  <si>
    <t>ECAN-SQ34905</t>
  </si>
  <si>
    <t>Approx. 15m DownStream Of Bridge, Marsh Rd</t>
  </si>
  <si>
    <t>Cam River - d/s Marsh Rd</t>
  </si>
  <si>
    <t>POINT (1592174.973799999803 5148646.8973)</t>
  </si>
  <si>
    <t>ECAN-SQ35156</t>
  </si>
  <si>
    <t>Wainui Stream</t>
  </si>
  <si>
    <t>Approx. 20m UpStream From Rd Bridge</t>
  </si>
  <si>
    <t>Wainui Stream at Approx. 20m upstream from Rd Bridge</t>
  </si>
  <si>
    <t>POINT (1597620.132899999619 5152318.4923)</t>
  </si>
  <si>
    <t>ECAN-SQ35157</t>
  </si>
  <si>
    <t>Takamatua Stream</t>
  </si>
  <si>
    <t>Above Highway Bridge</t>
  </si>
  <si>
    <t>Takamatua Stream at Above Highway Bridge</t>
  </si>
  <si>
    <t>POINT (1644577.000699999742 5304763.776399999857)</t>
  </si>
  <si>
    <t>ECAN-SQ35172</t>
  </si>
  <si>
    <t>Kahutara River</t>
  </si>
  <si>
    <t>Above Ford Dairy Farm Rd</t>
  </si>
  <si>
    <t>Kahutara River at Above Ford Dairy Farm Rd</t>
  </si>
  <si>
    <t>POINT (1663337.944799999706 5318943.7592)</t>
  </si>
  <si>
    <t>ECAN-SQ35173</t>
  </si>
  <si>
    <t>Blue Duck Creek</t>
  </si>
  <si>
    <t>Above S.H.1</t>
  </si>
  <si>
    <t>Blue Duck Creek at Above S.H.1</t>
  </si>
  <si>
    <t>POINT (1659140.6957 5315406.6884)</t>
  </si>
  <si>
    <t>ECAN-SQ35174</t>
  </si>
  <si>
    <t>Hapuka River</t>
  </si>
  <si>
    <t>Above Bridge At S.H.1</t>
  </si>
  <si>
    <t>Hapuka River at Above Bridge At S.H.1</t>
  </si>
  <si>
    <t>POINT (1592831.28 5154694.082399999723)</t>
  </si>
  <si>
    <t>ECAN-SQ35234</t>
  </si>
  <si>
    <t>Barrys Bay Stream</t>
  </si>
  <si>
    <t>Above 1st Bridge, Barrys Bay Valley Rd</t>
  </si>
  <si>
    <t>Barrys Bay Stream at Above 1st Bridge Barrys Bay Valley Rd</t>
  </si>
  <si>
    <t>POINT (1594623.319799999706 5156950.1254)</t>
  </si>
  <si>
    <t>ECAN-SQ35235</t>
  </si>
  <si>
    <t>Pawsons Stream</t>
  </si>
  <si>
    <t>Above 2nd Bridge, Up Valley</t>
  </si>
  <si>
    <t>Pawsons Stream at Above 2nd Bridge up Valley</t>
  </si>
  <si>
    <t>POINT (1579876.35 5168091.417299999855)</t>
  </si>
  <si>
    <t>ECAN-SQ35236</t>
  </si>
  <si>
    <t>Purau Stream</t>
  </si>
  <si>
    <t>50m Above Main Rd Bridge</t>
  </si>
  <si>
    <t>Purau Stream - u/s rd. bridge</t>
  </si>
  <si>
    <t>POINT (1572285.7355 5164299.548399999738)</t>
  </si>
  <si>
    <t>ECAN-SQ35545</t>
  </si>
  <si>
    <t>Teddington Stream</t>
  </si>
  <si>
    <t>Down Drive On Blatchford Property</t>
  </si>
  <si>
    <t>Teddington Stream, Blatchford property</t>
  </si>
  <si>
    <t>POINT (1780902.6791 5487644.8435)</t>
  </si>
  <si>
    <t>GWRC-RS02</t>
  </si>
  <si>
    <t>Mangapouri Stream</t>
  </si>
  <si>
    <t>Bennetts Rd</t>
  </si>
  <si>
    <t>Mangapouri Stream at Bennetts Rd</t>
  </si>
  <si>
    <t>POINT (1787593.1616 5483689.4066)</t>
  </si>
  <si>
    <t>GWRC-RS03</t>
  </si>
  <si>
    <t>Waitohu Stream</t>
  </si>
  <si>
    <t>Forest Park</t>
  </si>
  <si>
    <t>Waitohu Stream at Forest Park</t>
  </si>
  <si>
    <t>POINT (1779536.578499999829 5488303.894199999981)</t>
  </si>
  <si>
    <t>GWRC-RS04</t>
  </si>
  <si>
    <t>Norfolk Cres</t>
  </si>
  <si>
    <t>Waitohu Stream at Norfolk Crescent</t>
  </si>
  <si>
    <t>POINT (1777982.4526 5485885.710199999623)</t>
  </si>
  <si>
    <t>GWRC-RS06</t>
  </si>
  <si>
    <t>Mouth</t>
  </si>
  <si>
    <t>Otaki River at Mouth</t>
  </si>
  <si>
    <t>POINT (1776242.30169999972 5482407.493599999696)</t>
  </si>
  <si>
    <t>GWRC-RS07</t>
  </si>
  <si>
    <t>Mangaone Stream</t>
  </si>
  <si>
    <t>Sims Rd Br</t>
  </si>
  <si>
    <t>Mangaone Stream at Sims Road Bridge</t>
  </si>
  <si>
    <t>POINT (1771179.857099999674 5474620.207299999893)</t>
  </si>
  <si>
    <t>GWRC-RS08</t>
  </si>
  <si>
    <t>Ngarara Stream</t>
  </si>
  <si>
    <t>Field Way</t>
  </si>
  <si>
    <t>Ngarara Stream at Field Way</t>
  </si>
  <si>
    <t>POINT (1779974.1621 5473637.8146)</t>
  </si>
  <si>
    <t>GWRC-RS09</t>
  </si>
  <si>
    <t>Waikanae River</t>
  </si>
  <si>
    <t>Mangaone Walkway</t>
  </si>
  <si>
    <t>Waikanae River at Mangaone Walkway</t>
  </si>
  <si>
    <t>POINT (1771222.7871 5472915.142599999905)</t>
  </si>
  <si>
    <t>GWRC-RS10</t>
  </si>
  <si>
    <t>Greenaway Rd</t>
  </si>
  <si>
    <t>Waikanae River at Greenaway Rd</t>
  </si>
  <si>
    <t>POINT (1768074.2619 5464532.0663)</t>
  </si>
  <si>
    <t>GWRC-RS11</t>
  </si>
  <si>
    <t>Whareroa Stream</t>
  </si>
  <si>
    <t>Waterfall Rd</t>
  </si>
  <si>
    <t>Whareroa Stream at Waterfall Rd</t>
  </si>
  <si>
    <t>POINT (1765976.2355 5464400.183299999684)</t>
  </si>
  <si>
    <t>GWRC-RS12</t>
  </si>
  <si>
    <t>QE Park</t>
  </si>
  <si>
    <t>Whareroa Stream at QE Park</t>
  </si>
  <si>
    <t>POINT (1761804.170199999586 5450653.5129)</t>
  </si>
  <si>
    <t>GWRC-RS13</t>
  </si>
  <si>
    <t>Horokiri Stream</t>
  </si>
  <si>
    <t>Snodgrass</t>
  </si>
  <si>
    <t>Horokiri Stream at Snodgrass</t>
  </si>
  <si>
    <t>POINT (1761096.797199999914 5446782.652099999599)</t>
  </si>
  <si>
    <t>GWRC-RS14</t>
  </si>
  <si>
    <t>Pauatahanui Stream</t>
  </si>
  <si>
    <t>Elmwood Br</t>
  </si>
  <si>
    <t>Pauatahanui Stream at Elmwood Bridge</t>
  </si>
  <si>
    <t>POINT (1753289.22599999979 5438363.75899999961)</t>
  </si>
  <si>
    <t>GWRC-RS15</t>
  </si>
  <si>
    <t>Porirua Stream</t>
  </si>
  <si>
    <t>Glenside Overhead Cable</t>
  </si>
  <si>
    <t>Porirua Stream at Glenside Overhead Cable</t>
  </si>
  <si>
    <t>POINT (1754365.69 5443031.4247)</t>
  </si>
  <si>
    <t>GWRC-RS16</t>
  </si>
  <si>
    <t>Wall Pk (Milk Station)</t>
  </si>
  <si>
    <t>Porirua Stream at Wall Park</t>
  </si>
  <si>
    <t>POINT (1743530.3952 5433635.07)</t>
  </si>
  <si>
    <t>GWRC-RS17</t>
  </si>
  <si>
    <t>Makara Stream</t>
  </si>
  <si>
    <t>Kennels</t>
  </si>
  <si>
    <t>Makara Stream at Kennels</t>
  </si>
  <si>
    <t>POINT (1744212.4609 5426874.511)</t>
  </si>
  <si>
    <t>GWRC-RS18</t>
  </si>
  <si>
    <t>Karori Stream</t>
  </si>
  <si>
    <t>Makara Peak</t>
  </si>
  <si>
    <t>Karori Stream at Makara Peak Mountain Bike</t>
  </si>
  <si>
    <t>POINT (1749068.588 5431076.617499999702)</t>
  </si>
  <si>
    <t>GWRC-RS19</t>
  </si>
  <si>
    <t>Kaiwharawhara Stream</t>
  </si>
  <si>
    <t>Ngaio Gorge</t>
  </si>
  <si>
    <t>Kaiwharawhara Stream at Ngaio Gorge</t>
  </si>
  <si>
    <t>POINT (1780070.9983 5450157.6396)</t>
  </si>
  <si>
    <t>GWRC-RS20</t>
  </si>
  <si>
    <t>Hutt River</t>
  </si>
  <si>
    <t>Te Marua Water Intake</t>
  </si>
  <si>
    <t>Hutt River at Te Marua Intake Site</t>
  </si>
  <si>
    <t>CX/H</t>
  </si>
  <si>
    <t>POINT (1766679.116299999878 5442285.144199999981)</t>
  </si>
  <si>
    <t>GWRC-RS21</t>
  </si>
  <si>
    <t>opp. Manor Park Golf Course</t>
  </si>
  <si>
    <t>Hutt River Opposite Manor Park Golf Club</t>
  </si>
  <si>
    <t>POINT (1784607.2949 5451677.157599999569)</t>
  </si>
  <si>
    <t>GWRC-RS23</t>
  </si>
  <si>
    <t>Pakuratahi River</t>
  </si>
  <si>
    <t>50m d/s Farm Ck</t>
  </si>
  <si>
    <t>Pakuratahi River 50m Below Farm Creek</t>
  </si>
  <si>
    <t>POINT (1778542.7882 5448642.778099999763)</t>
  </si>
  <si>
    <t>GWRC-RS24</t>
  </si>
  <si>
    <t>Mangaroa River</t>
  </si>
  <si>
    <t>Te Marua</t>
  </si>
  <si>
    <t>Mangaroa River at Te Marua</t>
  </si>
  <si>
    <t>POINT (1776182.845499999821 5449184.0661)</t>
  </si>
  <si>
    <t>GWRC-RS25</t>
  </si>
  <si>
    <t>Akatarawa River</t>
  </si>
  <si>
    <t>u/s Hutt R confl.</t>
  </si>
  <si>
    <t>Akatarawa River at Hutt Confluence</t>
  </si>
  <si>
    <t>POINT (1772255.5598 5446747.4824)</t>
  </si>
  <si>
    <t>GWRC-RS26</t>
  </si>
  <si>
    <t>Whakatikei River</t>
  </si>
  <si>
    <t>Riverstone</t>
  </si>
  <si>
    <t>Whakatikei River at Riverstone</t>
  </si>
  <si>
    <t>POINT (1768242.383 5430634.148199999705)</t>
  </si>
  <si>
    <t>GWRC-RS28</t>
  </si>
  <si>
    <t>Wainuiomata River</t>
  </si>
  <si>
    <t>Manuka Track</t>
  </si>
  <si>
    <t>Wainuiomata River at Manuka Track</t>
  </si>
  <si>
    <t>POINT (1757316.5087 5415724.507799999788)</t>
  </si>
  <si>
    <t>GWRC-RS29</t>
  </si>
  <si>
    <t>u/s of White Br</t>
  </si>
  <si>
    <t>Wainuiomata River Dnstr of White Bridge</t>
  </si>
  <si>
    <t>POINT (1758929.91849999968 5413094.459599999711)</t>
  </si>
  <si>
    <t>GWRC-RS30</t>
  </si>
  <si>
    <t>Orongorongo River</t>
  </si>
  <si>
    <t>Orongo. Stn</t>
  </si>
  <si>
    <t>Orongorongo River at Orongorongo Station</t>
  </si>
  <si>
    <t>POINT (1818148.638 5485809.546699999832)</t>
  </si>
  <si>
    <t>GWRC-RS31</t>
  </si>
  <si>
    <t>Ruamahanga River</t>
  </si>
  <si>
    <t>McLays</t>
  </si>
  <si>
    <t>Ruamahanga River at McLays</t>
  </si>
  <si>
    <t>POINT (1825574.315899999812 5463019.0493)</t>
  </si>
  <si>
    <t>GWRC-RS32</t>
  </si>
  <si>
    <t>Te Ore Ore</t>
  </si>
  <si>
    <t>Ruamahanga River at Te Ore Ore</t>
  </si>
  <si>
    <t>POINT (1821208.3129 5450326.5674)</t>
  </si>
  <si>
    <t>GWRC-RS33</t>
  </si>
  <si>
    <t>Gladstone Br</t>
  </si>
  <si>
    <t>Ruamahanga River at Gladstone Bridge</t>
  </si>
  <si>
    <t>POINT (1797832.2735 5431010.1238)</t>
  </si>
  <si>
    <t>GWRC-RS34</t>
  </si>
  <si>
    <t>Pukio</t>
  </si>
  <si>
    <t>Ruamahanga River at Pukio</t>
  </si>
  <si>
    <t>POINT (1871843.580599999987 5490905.6334)</t>
  </si>
  <si>
    <t>GWRC-RS35</t>
  </si>
  <si>
    <t>Mataikona Trib.</t>
  </si>
  <si>
    <t>Sugar Loaf Rd</t>
  </si>
  <si>
    <t>Mataikona tributary at Sugar Loaf Rd</t>
  </si>
  <si>
    <t>POINT (1852300.404 5484197.849899999797)</t>
  </si>
  <si>
    <t>GWRC-RS36</t>
  </si>
  <si>
    <t>Taueru River</t>
  </si>
  <si>
    <t>Castlehill</t>
  </si>
  <si>
    <t>Taueru River at Castlehill</t>
  </si>
  <si>
    <t>POINT (1824147.855399999768 5450815.0941)</t>
  </si>
  <si>
    <t>GWRC-RS37</t>
  </si>
  <si>
    <t>Gladstone</t>
  </si>
  <si>
    <t>Taueru River at Gladstone</t>
  </si>
  <si>
    <t>POINT (1826761.5411 5469569.222599999979)</t>
  </si>
  <si>
    <t>GWRC-RS38</t>
  </si>
  <si>
    <t>Kopuaranga River</t>
  </si>
  <si>
    <t>Stuarts</t>
  </si>
  <si>
    <t>Kopuaranga River at Stuarts</t>
  </si>
  <si>
    <t>POINT (1826266.830699999817 5459407.2357)</t>
  </si>
  <si>
    <t>GWRC-RS39</t>
  </si>
  <si>
    <t>Whangaehu River</t>
  </si>
  <si>
    <t>250 u/s confl.</t>
  </si>
  <si>
    <t>Whangaehu River at 250m from Confluence</t>
  </si>
  <si>
    <t>POINT (1825018.1944 5462890.1096)</t>
  </si>
  <si>
    <t>GWRC-RS40</t>
  </si>
  <si>
    <t>Waipoua River</t>
  </si>
  <si>
    <t>Colombo Rd Br</t>
  </si>
  <si>
    <t>Waipoua River at Colombo Rd Bridge</t>
  </si>
  <si>
    <t>POINT (1820716.0975 5460649.349499999546)</t>
  </si>
  <si>
    <t>GWRC-RS41</t>
  </si>
  <si>
    <t>Waingawa River</t>
  </si>
  <si>
    <t>South Rd</t>
  </si>
  <si>
    <t>Waingawa River at South Rd</t>
  </si>
  <si>
    <t>POINT (1856090.249599999748 5461228.9403)</t>
  </si>
  <si>
    <t>GWRC-RS42</t>
  </si>
  <si>
    <t>Whareama River</t>
  </si>
  <si>
    <t>Gauge</t>
  </si>
  <si>
    <t>Whareama River at Gauge</t>
  </si>
  <si>
    <t>POINT (1852017.460099999793 5450301.9044)</t>
  </si>
  <si>
    <t>GWRC-RS43</t>
  </si>
  <si>
    <t>Motuwaireka Stream</t>
  </si>
  <si>
    <t>Headwaters</t>
  </si>
  <si>
    <t>Motuwaireka Stream at headwaters</t>
  </si>
  <si>
    <t>POINT (1848025.1023 5444915.6242)</t>
  </si>
  <si>
    <t>GWRC-RS44</t>
  </si>
  <si>
    <t>Totara Stream</t>
  </si>
  <si>
    <t>Stronvar</t>
  </si>
  <si>
    <t>Totara Stream at Stronvar</t>
  </si>
  <si>
    <t>POINT (1818094.316399999894 5458352.356499999762)</t>
  </si>
  <si>
    <t>GWRC-RS45</t>
  </si>
  <si>
    <t>Parkvale Trib.</t>
  </si>
  <si>
    <t>Lowes Reserve</t>
  </si>
  <si>
    <t>Parkvale tributary at Lowes Reserve</t>
  </si>
  <si>
    <t>POINT (1813515.1171 5449468.821)</t>
  </si>
  <si>
    <t>GWRC-RS46</t>
  </si>
  <si>
    <t>Parkvale Stream</t>
  </si>
  <si>
    <t>Weir</t>
  </si>
  <si>
    <t>Parkvale Stream at Weir</t>
  </si>
  <si>
    <t>POINT (1801888.978699999861 5455995.3397)</t>
  </si>
  <si>
    <t>GWRC-RS47</t>
  </si>
  <si>
    <t>Waiohine River</t>
  </si>
  <si>
    <t>Gorge</t>
  </si>
  <si>
    <t>Waiohine River at Gorge</t>
  </si>
  <si>
    <t>POINT (1810615.5234 5448099.150299999863)</t>
  </si>
  <si>
    <t>GWRC-RS48</t>
  </si>
  <si>
    <t>Bicknells</t>
  </si>
  <si>
    <t>Waiohine River at Bicknells</t>
  </si>
  <si>
    <t>POINT (1803963.239799999632 5456398.11099999957)</t>
  </si>
  <si>
    <t>GWRC-RS49</t>
  </si>
  <si>
    <t>Beef Creek</t>
  </si>
  <si>
    <t>Beef Creek at headwaters</t>
  </si>
  <si>
    <t>POINT (1809768.163399999961 5452159.775399999693)</t>
  </si>
  <si>
    <t>GWRC-RS50</t>
  </si>
  <si>
    <t>Mangatarere Stream</t>
  </si>
  <si>
    <t>SH2</t>
  </si>
  <si>
    <t>Mangatarere River at State Highway 2</t>
  </si>
  <si>
    <t>POINT (1807008.62509999983 5435212.55439999979)</t>
  </si>
  <si>
    <t>GWRC-RS51</t>
  </si>
  <si>
    <t>Huangarua River</t>
  </si>
  <si>
    <t>Ponatahi Br</t>
  </si>
  <si>
    <t>Huangarua River at Ponatahi Bridge</t>
  </si>
  <si>
    <t>POINT (1790647.629599999636 5414515.2964)</t>
  </si>
  <si>
    <t>GWRC-RS52</t>
  </si>
  <si>
    <t>Tauanui River</t>
  </si>
  <si>
    <t>Whakatomotomo Rd</t>
  </si>
  <si>
    <t>Tauanui River at Whakatomotomo Rd</t>
  </si>
  <si>
    <t>POINT (1809950.791 5403289.173)</t>
  </si>
  <si>
    <t>GWRC-RS53</t>
  </si>
  <si>
    <t>Awhea River</t>
  </si>
  <si>
    <t>Tora Rd</t>
  </si>
  <si>
    <t>Awhea River at Tora Rd</t>
  </si>
  <si>
    <t>POINT (1814020.329099999741 5415217.5196)</t>
  </si>
  <si>
    <t>GWRC-RS54</t>
  </si>
  <si>
    <t>Coles Creek Trib.</t>
  </si>
  <si>
    <t>Lagoon Hill Rd</t>
  </si>
  <si>
    <t>Coles Creek tributary at Lagoon Hill Rd</t>
  </si>
  <si>
    <t>POINT (1797081.947499999776 5439941.7295)</t>
  </si>
  <si>
    <t>GWRC-RS55</t>
  </si>
  <si>
    <t>Tauherenikau River</t>
  </si>
  <si>
    <t>Websters</t>
  </si>
  <si>
    <t>Tauherenikau River at Websters</t>
  </si>
  <si>
    <t>POINT (1779604.020899999887 5430559.3935)</t>
  </si>
  <si>
    <t>GWRC-RS56</t>
  </si>
  <si>
    <t>Waiorongomai River</t>
  </si>
  <si>
    <t>Waiorongomai River at Forest Park</t>
  </si>
  <si>
    <t>POINT (1807708.5865 5635867.852)</t>
  </si>
  <si>
    <t>HRC-0004</t>
  </si>
  <si>
    <t>Mangawhero River</t>
  </si>
  <si>
    <t>DoC Headquarters</t>
  </si>
  <si>
    <t>Mangawhero at DOC Headquarters</t>
  </si>
  <si>
    <t>POINT (1805247.268699999899 5635122.168899999931)</t>
  </si>
  <si>
    <t>HRC-0007</t>
  </si>
  <si>
    <t>u/s Ohakune STP</t>
  </si>
  <si>
    <t>Mangawhero at u/s Ohakune STP</t>
  </si>
  <si>
    <t>POINT (1812050.946899999864 5632525.280799999833)</t>
  </si>
  <si>
    <t>HRC-0016</t>
  </si>
  <si>
    <t>Mangaehuehu Stream</t>
  </si>
  <si>
    <t>u/s Rangataua STP</t>
  </si>
  <si>
    <t>Mangaehuehu at u/s Rangataua STP</t>
  </si>
  <si>
    <t>POINT (1796993.716599999927 5632088.486899999902)</t>
  </si>
  <si>
    <t>HRC-0042</t>
  </si>
  <si>
    <t>Makotuku River</t>
  </si>
  <si>
    <t>u/s Raetihi STP</t>
  </si>
  <si>
    <t>Makotuku at Above Sewage Plant</t>
  </si>
  <si>
    <t>POINT (1790082.5558 5500787.422899999656)</t>
  </si>
  <si>
    <t>HRC-0051</t>
  </si>
  <si>
    <t>Arawhata Drain</t>
  </si>
  <si>
    <t>Hokio Beach Rd</t>
  </si>
  <si>
    <t>Arawhata Drain at Hokio Beach Road</t>
  </si>
  <si>
    <t>POINT (1842979.865299999714 5595725.092899999581)</t>
  </si>
  <si>
    <t>HRC-0168</t>
  </si>
  <si>
    <t>Hautapu River</t>
  </si>
  <si>
    <t>u/s Rangitikei confluence</t>
  </si>
  <si>
    <t>Hautapu at US Rangitikei River Conf</t>
  </si>
  <si>
    <t>POINT (1792825.893299999647 5502256.72499999963)</t>
  </si>
  <si>
    <t>HRC-0281</t>
  </si>
  <si>
    <t>Patiki Stream</t>
  </si>
  <si>
    <t>Kawiu Road</t>
  </si>
  <si>
    <t>Patiki Stream at Kawiu Road</t>
  </si>
  <si>
    <t>POINT (1840094.536199999973 5518493.175699999556)</t>
  </si>
  <si>
    <t>HRC-0312</t>
  </si>
  <si>
    <t>Mangatainoka River</t>
  </si>
  <si>
    <t>Pahiatua Town Bridge</t>
  </si>
  <si>
    <t>Mangatainoka at Pahiatua Town Bridge</t>
  </si>
  <si>
    <t>POINT (1842795.4029 5521394.2766)</t>
  </si>
  <si>
    <t>HRC-0317</t>
  </si>
  <si>
    <t>Mangatainoka at Brewery - S.H.2 Bridge</t>
  </si>
  <si>
    <t>POINT (1863601.8277 5540902.575199999847)</t>
  </si>
  <si>
    <t>HRC-0328</t>
  </si>
  <si>
    <t>Mangatera Stream</t>
  </si>
  <si>
    <t>confluence @ Timber Bay</t>
  </si>
  <si>
    <t>Mangatera at u/s Manawatu confluence</t>
  </si>
  <si>
    <t>POINT (1762563.939 5583091.404199999757)</t>
  </si>
  <si>
    <t>HRC-1002</t>
  </si>
  <si>
    <t>Mowhanau Stream</t>
  </si>
  <si>
    <t>Footbridge</t>
  </si>
  <si>
    <t>Mowhanau Stream at Footbridge</t>
  </si>
  <si>
    <t>POINT (1851498.4227 5528097.17129999958)</t>
  </si>
  <si>
    <t>HRC-1008</t>
  </si>
  <si>
    <t>Manawatu River</t>
  </si>
  <si>
    <t>Hopelands Reserve</t>
  </si>
  <si>
    <t>Manawatu at Hopelands</t>
  </si>
  <si>
    <t>POINT (1792183.3057 5512989.2668)</t>
  </si>
  <si>
    <t>HRC-1032</t>
  </si>
  <si>
    <t>Whirokino Boat Ramp</t>
  </si>
  <si>
    <t>Manawatu at Whirokino</t>
  </si>
  <si>
    <t>POINT (1814385.1238 5538597.089599999599)</t>
  </si>
  <si>
    <t>HRC-1077</t>
  </si>
  <si>
    <t>Oroua River</t>
  </si>
  <si>
    <t>Awahuri Bridge</t>
  </si>
  <si>
    <t>Oroua at Awahuri Bridge</t>
  </si>
  <si>
    <t>POINT (1871506.2437 5506287.410299999639)</t>
  </si>
  <si>
    <t>HRC-1136</t>
  </si>
  <si>
    <t>Pongaroa River</t>
  </si>
  <si>
    <t>u/s Pongaroa STP</t>
  </si>
  <si>
    <t>Pongaroa at u/s Pongaroa STP</t>
  </si>
  <si>
    <t>POINT (1809179.3885 5560802.1376)</t>
  </si>
  <si>
    <t>HRC-1148</t>
  </si>
  <si>
    <t>Porewa Stream</t>
  </si>
  <si>
    <t>Onepuhi Rd</t>
  </si>
  <si>
    <t>Porewa at Onepuhi</t>
  </si>
  <si>
    <t>POINT (1802380.4243 5548497.50569999963)</t>
  </si>
  <si>
    <t>HRC-1160</t>
  </si>
  <si>
    <t>Rangitikei River</t>
  </si>
  <si>
    <t>u/s Riverlands d/s Bulls STP</t>
  </si>
  <si>
    <t>Rangitikei at u/s Bulls STP</t>
  </si>
  <si>
    <t>POINT (1811781.552099999972 5554500.99749999959)</t>
  </si>
  <si>
    <t>HRC-1164</t>
  </si>
  <si>
    <t>Rangitawa Stream</t>
  </si>
  <si>
    <t>up/st Halcombe oxpond disch.</t>
  </si>
  <si>
    <t>Rangitawa Stream at us Halcombe oxpond</t>
  </si>
  <si>
    <t>POINT (1811331.7543 5625273.471)</t>
  </si>
  <si>
    <t>HRC-1214</t>
  </si>
  <si>
    <t>Tokiahuru Stream</t>
  </si>
  <si>
    <t>u/s Whangaehu confluence</t>
  </si>
  <si>
    <t>Tokiahuru at Junction</t>
  </si>
  <si>
    <t>POINT (1822056.708499999717 5628629.47559999954)</t>
  </si>
  <si>
    <t>HRC-1266</t>
  </si>
  <si>
    <t>u/s Winstone Pulp</t>
  </si>
  <si>
    <t>Whangaehu at u/s Winstone Pulp</t>
  </si>
  <si>
    <t>POINT (1794369.698599999771 5578002.075799999759)</t>
  </si>
  <si>
    <t>HRC-1275</t>
  </si>
  <si>
    <t>Kauangaroa</t>
  </si>
  <si>
    <t>Whangaehu at Kauangaroa</t>
  </si>
  <si>
    <t>POINT (1795602.0323 5692830.9921)</t>
  </si>
  <si>
    <t>HRC-1301</t>
  </si>
  <si>
    <t>Whanganui River</t>
  </si>
  <si>
    <t>Cherry Grove</t>
  </si>
  <si>
    <t>Whanganui at Cherry Grove</t>
  </si>
  <si>
    <t>POINT (1778216.7904 5668812.1687)</t>
  </si>
  <si>
    <t>HRC-1307</t>
  </si>
  <si>
    <t>d/s Retaruke confl.(Wades Ldg)</t>
  </si>
  <si>
    <t>Whanganui at Wades Landing</t>
  </si>
  <si>
    <t>POINT (1775743.6409 5627903.392599999905)</t>
  </si>
  <si>
    <t>HRC-1314</t>
  </si>
  <si>
    <t>Pipiriki</t>
  </si>
  <si>
    <t>Whanganui at Pipiriki</t>
  </si>
  <si>
    <t>POINT (1828759.382399999537 5628633.1264)</t>
  </si>
  <si>
    <t>HRC-1331</t>
  </si>
  <si>
    <t>u/s Waiouru STP</t>
  </si>
  <si>
    <t>Waitangi at u/s Waiouru STP</t>
  </si>
  <si>
    <t>POINT (1861283.9785 5609139.1007)</t>
  </si>
  <si>
    <t>HRC-1456</t>
  </si>
  <si>
    <t>Pukeokahu</t>
  </si>
  <si>
    <t>Rangitikei at Pukeokahu</t>
  </si>
  <si>
    <t>POINT (1785162.187099999748 5595602.2444)</t>
  </si>
  <si>
    <t>HRC-1488</t>
  </si>
  <si>
    <t>Te Rewa</t>
  </si>
  <si>
    <t>Whanganui at Te Rewa</t>
  </si>
  <si>
    <t>POINT (1785783.1278 5496185.7346)</t>
  </si>
  <si>
    <t>HRC-1492</t>
  </si>
  <si>
    <t>Ohau River</t>
  </si>
  <si>
    <t>Haines Property</t>
  </si>
  <si>
    <t>Ohau at Haines Property</t>
  </si>
  <si>
    <t>POINT (1797583.615199999884 5495985.911899999715)</t>
  </si>
  <si>
    <t>HRC-1493</t>
  </si>
  <si>
    <t>Gladstone Reserve</t>
  </si>
  <si>
    <t>Ohau at Gladstone Reserve</t>
  </si>
  <si>
    <t>POINT (1814087.365299999714 5515091.1025)</t>
  </si>
  <si>
    <t>HRC-1494</t>
  </si>
  <si>
    <t>Tokomaru River</t>
  </si>
  <si>
    <t>Horseshoe bend</t>
  </si>
  <si>
    <t>Tokomaru River at Horseshoe bend</t>
  </si>
  <si>
    <t>POINT (1858297.7646 5554509.4729)</t>
  </si>
  <si>
    <t>HRC-1497</t>
  </si>
  <si>
    <t>Tamaki River</t>
  </si>
  <si>
    <t>Reserve</t>
  </si>
  <si>
    <t>Tamaki at Tamaki Reserve</t>
  </si>
  <si>
    <t>POINT (1815286.5712 5493586.31549999956)</t>
  </si>
  <si>
    <t>HRC-1498</t>
  </si>
  <si>
    <t>Putara</t>
  </si>
  <si>
    <t>Mangatainoka at Putara</t>
  </si>
  <si>
    <t>POINT (1836693.379099999554 5520092.60599999968)</t>
  </si>
  <si>
    <t>HRC-1500</t>
  </si>
  <si>
    <t>Mangahao River</t>
  </si>
  <si>
    <t>Ballance</t>
  </si>
  <si>
    <t>Mangahao at Ballance</t>
  </si>
  <si>
    <t>POINT (1850792.9538 5562310.833899999969)</t>
  </si>
  <si>
    <t>HRC-1501</t>
  </si>
  <si>
    <t>Pohangina River</t>
  </si>
  <si>
    <t>Piripiri</t>
  </si>
  <si>
    <t>Pohangina at Piripiri</t>
  </si>
  <si>
    <t>POINT (1836791.4649 5543600.838899999857)</t>
  </si>
  <si>
    <t>HRC-1507</t>
  </si>
  <si>
    <t>Mais Reach</t>
  </si>
  <si>
    <t>Pohangina at Mais Reach</t>
  </si>
  <si>
    <t>POINT (1838188.801 5561607.9709)</t>
  </si>
  <si>
    <t>HRC-1574</t>
  </si>
  <si>
    <t>Oroua Tributary</t>
  </si>
  <si>
    <t>u/s Kimbolton STP</t>
  </si>
  <si>
    <t>Oroua Trib at U/S Kimbolton STP</t>
  </si>
  <si>
    <t>POINT (1848297.290099999867 5509890.154199999757)</t>
  </si>
  <si>
    <t>HRC-1580</t>
  </si>
  <si>
    <t>Makuri River</t>
  </si>
  <si>
    <t>Tuscan Hills</t>
  </si>
  <si>
    <t>Makuri at Tuscan Hills</t>
  </si>
  <si>
    <t>POINT (1857900.3586 5539702.5492)</t>
  </si>
  <si>
    <t>HRC-1606</t>
  </si>
  <si>
    <t>Oruakeretaki Stream</t>
  </si>
  <si>
    <t>SH2 bridge</t>
  </si>
  <si>
    <t>Oruakeretaki at S.H.2 Napier</t>
  </si>
  <si>
    <t>POINT (1856406.340499999933 5543533.1376)</t>
  </si>
  <si>
    <t>HRC-1607</t>
  </si>
  <si>
    <t>Kumeti Stream</t>
  </si>
  <si>
    <t>Te Rehunga- d/str cableway</t>
  </si>
  <si>
    <t>Kumeti at Te Rehunga</t>
  </si>
  <si>
    <t>POINT (1820787.895299999975 5497887.1308)</t>
  </si>
  <si>
    <t>HRC-1624</t>
  </si>
  <si>
    <t>Larsons Rd</t>
  </si>
  <si>
    <t>Mangatainoka at Larsons Road</t>
  </si>
  <si>
    <t>POINT (1805181.6376 5545597.3541)</t>
  </si>
  <si>
    <t>HRC-1628</t>
  </si>
  <si>
    <t>Piakatutu</t>
  </si>
  <si>
    <t>u/s Sanson STP</t>
  </si>
  <si>
    <t>Piakatutu at u/s Sanson STP</t>
  </si>
  <si>
    <t>POINT (1879407.703499999829 5496982.253499999642)</t>
  </si>
  <si>
    <t>HRC-1651</t>
  </si>
  <si>
    <t>Owahanga River</t>
  </si>
  <si>
    <t>Branscombe Bridge</t>
  </si>
  <si>
    <t>Owahanga at Branscombe Bridge</t>
  </si>
  <si>
    <t>POINT (1847797.2324 5516292.507)</t>
  </si>
  <si>
    <t>HRC-1677</t>
  </si>
  <si>
    <t>Tiraumea River</t>
  </si>
  <si>
    <t>Ngaturi</t>
  </si>
  <si>
    <t>Tiraumea at Ngaturi</t>
  </si>
  <si>
    <t>POINT (1776198.774699999951 5690414.391699999571)</t>
  </si>
  <si>
    <t>HRC-1711</t>
  </si>
  <si>
    <t>Ohura River</t>
  </si>
  <si>
    <t>Tokorima Bridge hydro site</t>
  </si>
  <si>
    <t>Ohura at Tokorima</t>
  </si>
  <si>
    <t>POINT (1826485.9544 5549602.348399999551)</t>
  </si>
  <si>
    <t>HRC-2039</t>
  </si>
  <si>
    <t>Almadale Slackline</t>
  </si>
  <si>
    <t>Oroua at Almadale Slackline</t>
  </si>
  <si>
    <t>POINT (1839392.6895 5531596.751299999654)</t>
  </si>
  <si>
    <t>HRC-2053</t>
  </si>
  <si>
    <t>Upper Gorge (Woodville Domain)</t>
  </si>
  <si>
    <t>Manawatu at Upper Gorge</t>
  </si>
  <si>
    <t>POINT (1799947.0865 5632818.396499999799)</t>
  </si>
  <si>
    <t>HRC-2194</t>
  </si>
  <si>
    <t>Pakihi Rd Bridge</t>
  </si>
  <si>
    <t>Mangawhero at Pakihi Rd Bridge</t>
  </si>
  <si>
    <t>POINT (1810078.7072 5560502.273799999617)</t>
  </si>
  <si>
    <t>HRC-2195</t>
  </si>
  <si>
    <t>Onepuhi</t>
  </si>
  <si>
    <t>Rangitikei at Onepuhi</t>
  </si>
  <si>
    <t>POINT (1832392.0816 5505889.0787)</t>
  </si>
  <si>
    <t>HRC-2201</t>
  </si>
  <si>
    <t>Makakahi River</t>
  </si>
  <si>
    <t>Hamua</t>
  </si>
  <si>
    <t>Makakahi at Hamua</t>
  </si>
  <si>
    <t>POINT (1841893.6709 5530397.502199999988)</t>
  </si>
  <si>
    <t>HRC-2202</t>
  </si>
  <si>
    <t>Mangapapa Stream</t>
  </si>
  <si>
    <t>Troup Road Bridge</t>
  </si>
  <si>
    <t>Mangapapa at Troup Rd</t>
  </si>
  <si>
    <t>POINT (1799862.373599999584 5602910.242499999702)</t>
  </si>
  <si>
    <t>HRC-2464</t>
  </si>
  <si>
    <t>Raupiu Road</t>
  </si>
  <si>
    <t>Mangawhero at Raupiu Road</t>
  </si>
  <si>
    <t>POINT (1793409.664699999616 5536953.42899999954)</t>
  </si>
  <si>
    <t>HRC-2467</t>
  </si>
  <si>
    <t>McKelvie</t>
  </si>
  <si>
    <t>Rangitikei at McKelvies</t>
  </si>
  <si>
    <t>POINT (1854499.4499 5532097.980899999849)</t>
  </si>
  <si>
    <t>HRC-2470</t>
  </si>
  <si>
    <t>Raparapawai Stream</t>
  </si>
  <si>
    <t>Jackson Road</t>
  </si>
  <si>
    <t>Raparapawai at Jackson Rd</t>
  </si>
  <si>
    <t>POINT (1871305.593799999915 5540202.7796)</t>
  </si>
  <si>
    <t>HRC-2472</t>
  </si>
  <si>
    <t>Mangatoro River</t>
  </si>
  <si>
    <t>Mangahei Road</t>
  </si>
  <si>
    <t>Mangatoro at Mangahei Road</t>
  </si>
  <si>
    <t>POINT (1838574.462 5606628.340699999593)</t>
  </si>
  <si>
    <t>HRC-2477</t>
  </si>
  <si>
    <t>Alabasters</t>
  </si>
  <si>
    <t>Hautapu at Alabasters</t>
  </si>
  <si>
    <t>POINT (1782981.8645 5493786.423499999568)</t>
  </si>
  <si>
    <t>HRC-2479</t>
  </si>
  <si>
    <t>Waikawa Stream</t>
  </si>
  <si>
    <t>Huritini (previously 93)</t>
  </si>
  <si>
    <t>Waikawa Stream at Huritini</t>
  </si>
  <si>
    <t>POINT (1860701.533599999733 5540503.1507)</t>
  </si>
  <si>
    <t>HRC-2549</t>
  </si>
  <si>
    <t>Stevensons</t>
  </si>
  <si>
    <t>Tamaki at Stephensons</t>
  </si>
  <si>
    <t>POINT (1803285.349799999967 5509789.4175)</t>
  </si>
  <si>
    <t>HRC-2613</t>
  </si>
  <si>
    <t>Mangaore Stream</t>
  </si>
  <si>
    <t>u/s Shannon STP</t>
  </si>
  <si>
    <t>Mangaore at u/s Shannon STP</t>
  </si>
  <si>
    <t>POINT (1800243.2185 5639420.433699999936)</t>
  </si>
  <si>
    <t>HRC-2614</t>
  </si>
  <si>
    <t>SH 49A (IFIM Survey)</t>
  </si>
  <si>
    <t>Makotuku at SH49A</t>
  </si>
  <si>
    <t>POINT (1786783.2274 5489486.019)</t>
  </si>
  <si>
    <t>HRC-2629</t>
  </si>
  <si>
    <t>Manakau Stream</t>
  </si>
  <si>
    <t>SH 1 (Hydro Site)</t>
  </si>
  <si>
    <t>Manakau at S.H.1 Bridge</t>
  </si>
  <si>
    <t>POINT (1788683.44799999986 5491286.22499999963)</t>
  </si>
  <si>
    <t>HRC-2630</t>
  </si>
  <si>
    <t>North Manakau Rd Reserve</t>
  </si>
  <si>
    <t>Waikawa at North Manakau Road</t>
  </si>
  <si>
    <t>POINT (1842394.87249999959 5530097.4264)</t>
  </si>
  <si>
    <t>HRC-2647</t>
  </si>
  <si>
    <t>Mangaatua Stream</t>
  </si>
  <si>
    <t>u/s Woodville STP</t>
  </si>
  <si>
    <t>Mangaatua at u/s Woodville STP</t>
  </si>
  <si>
    <t>POINT (1828590.6572 5496386.4971)</t>
  </si>
  <si>
    <t>HRC-2650</t>
  </si>
  <si>
    <t>u/s Eketahuna STP</t>
  </si>
  <si>
    <t>Makakahi at u/s Eketahuna STP</t>
  </si>
  <si>
    <t>POINT (1819685.892599999905 5543299.23369999975)</t>
  </si>
  <si>
    <t>HRC-2653</t>
  </si>
  <si>
    <t>u/s AFFCO Feilding</t>
  </si>
  <si>
    <t>Oroua at U/S AFFCO Feilding</t>
  </si>
  <si>
    <t>POINT (1816385.4603 5539996.77199999988)</t>
  </si>
  <si>
    <t>HRC-2654</t>
  </si>
  <si>
    <t>u/s Feilding STP</t>
  </si>
  <si>
    <t>Oroua at U/S Feilding STP</t>
  </si>
  <si>
    <t>POINT (1794197.7236 5696130.628899999894)</t>
  </si>
  <si>
    <t>HRC-2656</t>
  </si>
  <si>
    <t>Ongarue River</t>
  </si>
  <si>
    <t>Taringamotu</t>
  </si>
  <si>
    <t>Ongarue at Taringamotu</t>
  </si>
  <si>
    <t>POINT (1819187.891599999741 5525994.2482)</t>
  </si>
  <si>
    <t>HRC-2658</t>
  </si>
  <si>
    <t>u/s PNCC STP</t>
  </si>
  <si>
    <t>Manawatu at u/s PNCC STP</t>
  </si>
  <si>
    <t>POINT (1816987.417 5524892.755099999718)</t>
  </si>
  <si>
    <t>HRC-2660</t>
  </si>
  <si>
    <t>u/s Fonterra and Longburn STP</t>
  </si>
  <si>
    <t>Manawatu at us Fonterra Longburn</t>
  </si>
  <si>
    <t>POINT (1803285.297399999574 5511088.6628)</t>
  </si>
  <si>
    <t>HRC-2667</t>
  </si>
  <si>
    <t>u/s PPCS Shannon</t>
  </si>
  <si>
    <t>Manawatu at u/s PPCS Shannon</t>
  </si>
  <si>
    <t>POINT (1840894.786199999973 5519592.5789)</t>
  </si>
  <si>
    <t>HRC-2677</t>
  </si>
  <si>
    <t>u/s Pahiatua STP</t>
  </si>
  <si>
    <t>Mangatainoka at u/s Pahiatua STP</t>
  </si>
  <si>
    <t>POINT (1789183.391099999659 5502686.6369)</t>
  </si>
  <si>
    <t>HRC-2789</t>
  </si>
  <si>
    <t>Hokio Stream</t>
  </si>
  <si>
    <t>Lake Horowhenua</t>
  </si>
  <si>
    <t>Hokio at Lake Horowhenua</t>
  </si>
  <si>
    <t>POINT (1803478.6583 5557800.000599999912)</t>
  </si>
  <si>
    <t>HRC-2939</t>
  </si>
  <si>
    <t>Tutaenui Stream</t>
  </si>
  <si>
    <t>u/s Marton STP</t>
  </si>
  <si>
    <t>Tutaenui Stream at u/s Marton STP</t>
  </si>
  <si>
    <t>POINT (1845896.455199999735 5523695.2317)</t>
  </si>
  <si>
    <t>HRC-2942</t>
  </si>
  <si>
    <t>Haupokua Reserve</t>
  </si>
  <si>
    <t>Tiraumea River at Haupokua Reserve</t>
  </si>
  <si>
    <t>POINT (1822322.187 5519096.5979)</t>
  </si>
  <si>
    <t>HRC-2943</t>
  </si>
  <si>
    <t>Kahuterawa Stream</t>
  </si>
  <si>
    <t>Johnstones Rata</t>
  </si>
  <si>
    <t>Kahuterawa at Johnstons Rata</t>
  </si>
  <si>
    <t>POINT (1790573.346099999733 5566997.605)</t>
  </si>
  <si>
    <t>HRC-2977</t>
  </si>
  <si>
    <t>Turakina River</t>
  </si>
  <si>
    <t>Oneils Bridge</t>
  </si>
  <si>
    <t>Turakina at ONeills Bridge</t>
  </si>
  <si>
    <t>POINT (1874806.6217 5558312.859699999914)</t>
  </si>
  <si>
    <t>HRC-3098</t>
  </si>
  <si>
    <t>Mangarangiora tributary</t>
  </si>
  <si>
    <t>u/s Norsewood STP</t>
  </si>
  <si>
    <t>Mangarangiora Trib at US Norsewood STP</t>
  </si>
  <si>
    <t>POINT (1784997.726499999873 5565535.701399999671)</t>
  </si>
  <si>
    <t>HRC-3117</t>
  </si>
  <si>
    <t>Unnamed Tributary of Waipu Str</t>
  </si>
  <si>
    <t>u/s of Ratana STP</t>
  </si>
  <si>
    <t>Unnamed Trib of Waipu at us Ratana STP</t>
  </si>
  <si>
    <t>POINT (1845296.18 5525294.8051)</t>
  </si>
  <si>
    <t>HRC-3140</t>
  </si>
  <si>
    <t>Ngawapurua Bridge</t>
  </si>
  <si>
    <t>Manawatu at Ngawapurua Bridge</t>
  </si>
  <si>
    <t>POINT (1845196.150899999775 5525094.726099999622)</t>
  </si>
  <si>
    <t>HRC-3142</t>
  </si>
  <si>
    <t>u/s Manawatu Confluence</t>
  </si>
  <si>
    <t>Tiraumea u/s Manawatu Confluence</t>
  </si>
  <si>
    <t>POINT (1849989.6626 5575016.5716)</t>
  </si>
  <si>
    <t>HRC-9903</t>
  </si>
  <si>
    <t>Apiti Gorge</t>
  </si>
  <si>
    <t>Oroua at Apiti Gorge Bridge</t>
  </si>
  <si>
    <t>POINT (1863902.81699999981 5542704.467)</t>
  </si>
  <si>
    <t>HRC-9993</t>
  </si>
  <si>
    <t>Dannevirke</t>
  </si>
  <si>
    <t>Mangatera at Dannevirke</t>
  </si>
  <si>
    <t>POINT (1796445.4456 5634015.675099999644)</t>
  </si>
  <si>
    <t>HRC-9994</t>
  </si>
  <si>
    <t>Makotuku at Raetihi</t>
  </si>
  <si>
    <t>Raetihi</t>
  </si>
  <si>
    <t>POINT (1735490.7388 5972285.8096)</t>
  </si>
  <si>
    <t>NAT-AK01</t>
  </si>
  <si>
    <t>Hoteo</t>
  </si>
  <si>
    <t>Gubbs</t>
  </si>
  <si>
    <t>Hoteo @ Gubbs</t>
  </si>
  <si>
    <t>POINT (1744531.1463 5933093.85099999979)</t>
  </si>
  <si>
    <t>NAT-AK02</t>
  </si>
  <si>
    <t>Rangitopuni</t>
  </si>
  <si>
    <t>Walkers</t>
  </si>
  <si>
    <t>Rangitopuni @ Walkers</t>
  </si>
  <si>
    <t>POINT (1305531.61 5040188.154)</t>
  </si>
  <si>
    <t>NAT-AX01</t>
  </si>
  <si>
    <t>Clutha</t>
  </si>
  <si>
    <t>Luggate Br</t>
  </si>
  <si>
    <t>Clutha @ Luggate Br</t>
  </si>
  <si>
    <t>CX/Lk</t>
  </si>
  <si>
    <t>POINT (1274405.786799999885 5008021.819099999964)</t>
  </si>
  <si>
    <t>NAT-AX02</t>
  </si>
  <si>
    <t>Kawarau</t>
  </si>
  <si>
    <t>Chards Rd</t>
  </si>
  <si>
    <t>Kawarau @ Chards Rd</t>
  </si>
  <si>
    <t>POINT (1262214.7361 5009260.1177)</t>
  </si>
  <si>
    <t>NAT-AX03</t>
  </si>
  <si>
    <t>Shotover</t>
  </si>
  <si>
    <t>Bowens Peak</t>
  </si>
  <si>
    <t>Shotover @ Bowens Peak</t>
  </si>
  <si>
    <t>POINT (1320352.813299999572 4937029.7229)</t>
  </si>
  <si>
    <t>NAT-AX04</t>
  </si>
  <si>
    <t>Millers Flat</t>
  </si>
  <si>
    <t>Clutha @ Millers Flat</t>
  </si>
  <si>
    <t>POINT (1562519.974299999885 5262366.8627)</t>
  </si>
  <si>
    <t>NAT-CH01</t>
  </si>
  <si>
    <t>Hurunui</t>
  </si>
  <si>
    <t>Mandamus</t>
  </si>
  <si>
    <t>Hurunui @ Mandamus</t>
  </si>
  <si>
    <t>POINT (1607885.476499999873 5250469.5925)</t>
  </si>
  <si>
    <t>NAT-CH02</t>
  </si>
  <si>
    <t>SH1 Br</t>
  </si>
  <si>
    <t>Hurunui @ SH1 Br</t>
  </si>
  <si>
    <t>POINT (1523156.7131 5198859.7575)</t>
  </si>
  <si>
    <t>NAT-CH03</t>
  </si>
  <si>
    <t>Waimakariri</t>
  </si>
  <si>
    <t>Waimakariri @ Gorge</t>
  </si>
  <si>
    <t>POINT (1570999.227099999785 5192383.5245)</t>
  </si>
  <si>
    <t>NAT-CH04</t>
  </si>
  <si>
    <t>Old Highway Bge</t>
  </si>
  <si>
    <t>Waimakariri @ Old Highway Bge</t>
  </si>
  <si>
    <t>POINT (1385975.4287 4984939.42119999975)</t>
  </si>
  <si>
    <t>NAT-DN01</t>
  </si>
  <si>
    <t>Taieri</t>
  </si>
  <si>
    <t>Tiroiti</t>
  </si>
  <si>
    <t>Taieri @ Tiroiti</t>
  </si>
  <si>
    <t>POINT (1373335.011099999771 4946747.2515)</t>
  </si>
  <si>
    <t>NAT-DN02</t>
  </si>
  <si>
    <t>Sutton Stm</t>
  </si>
  <si>
    <t>SH87</t>
  </si>
  <si>
    <t>Sutton Stm @ SH87</t>
  </si>
  <si>
    <t>POINT (1386013.4161 4919363.023299999535)</t>
  </si>
  <si>
    <t>NAT-DN03</t>
  </si>
  <si>
    <t>Outram</t>
  </si>
  <si>
    <t>Taieri @ Outram</t>
  </si>
  <si>
    <t>POINT (1349269.278699999675 4874493.2609)</t>
  </si>
  <si>
    <t>NAT-DN04</t>
  </si>
  <si>
    <t>Balclutha</t>
  </si>
  <si>
    <t>Clutha @ Balclutha</t>
  </si>
  <si>
    <t>POINT (1276838.040099999867 4854090.6299)</t>
  </si>
  <si>
    <t>NAT-DN05</t>
  </si>
  <si>
    <t>Mataura</t>
  </si>
  <si>
    <t>Seaward Downs</t>
  </si>
  <si>
    <t>Mataura @ Seaward Downs</t>
  </si>
  <si>
    <t>POINT (1253615.23909999989 4945418.3261)</t>
  </si>
  <si>
    <t>NAT-DN06</t>
  </si>
  <si>
    <t>Parawa</t>
  </si>
  <si>
    <t>Mataura @ Parawa</t>
  </si>
  <si>
    <t>POINT (1244164.6424 4927307.7363)</t>
  </si>
  <si>
    <t>NAT-DN07</t>
  </si>
  <si>
    <t>Oreti</t>
  </si>
  <si>
    <t>Lumsden</t>
  </si>
  <si>
    <t>Oreti @ Lumsden</t>
  </si>
  <si>
    <t>POINT (1235577.132699999958 4858797.680399999954)</t>
  </si>
  <si>
    <t>NAT-DN08</t>
  </si>
  <si>
    <t>Riverton Hy Br</t>
  </si>
  <si>
    <t>Oreti @ Riverton Hy Br</t>
  </si>
  <si>
    <t>POINT (1189464.45 4877779.325299999677)</t>
  </si>
  <si>
    <t>NAT-DN09</t>
  </si>
  <si>
    <t>Waiau</t>
  </si>
  <si>
    <t>Tuatapere</t>
  </si>
  <si>
    <t>Waiau @ Tuatapere</t>
  </si>
  <si>
    <t>Pl</t>
  </si>
  <si>
    <t>POINT (1175346.4867 4913019.2861)</t>
  </si>
  <si>
    <t>NAT-DN10</t>
  </si>
  <si>
    <t>Monowai</t>
  </si>
  <si>
    <t>Below Control Gates</t>
  </si>
  <si>
    <t>Monowai below Control Gates</t>
  </si>
  <si>
    <t>POINT (2025967.619 5730922.600899999961)</t>
  </si>
  <si>
    <t>NAT-GS01</t>
  </si>
  <si>
    <t>Waipaoa</t>
  </si>
  <si>
    <t>Kanakanaia C/W</t>
  </si>
  <si>
    <t>Waipaoa @ Kanakanaia C/W</t>
  </si>
  <si>
    <t>POINT (1998325.555 5738268.59499999974)</t>
  </si>
  <si>
    <t>NAT-GS02</t>
  </si>
  <si>
    <t>Waikohu</t>
  </si>
  <si>
    <t>No 1 Br</t>
  </si>
  <si>
    <t>Waikohu @ No 1 Br</t>
  </si>
  <si>
    <t>POINT (2004736.5777 5761904.8084)</t>
  </si>
  <si>
    <t>NAT-GS03</t>
  </si>
  <si>
    <t>Motu</t>
  </si>
  <si>
    <t>Waitangirua</t>
  </si>
  <si>
    <t>Motu @ Waitangirua</t>
  </si>
  <si>
    <t>POINT (2008040.286199999973 5799547.402499999851)</t>
  </si>
  <si>
    <t>NAT-GS04</t>
  </si>
  <si>
    <t>Houpoto</t>
  </si>
  <si>
    <t>Motu @ Houpoto</t>
  </si>
  <si>
    <t>POINT (1492006.108199999668 5367812.109)</t>
  </si>
  <si>
    <t>NAT-GY01</t>
  </si>
  <si>
    <t>Buller</t>
  </si>
  <si>
    <t>Te Kuha</t>
  </si>
  <si>
    <t>Buller @ Te Kuha</t>
  </si>
  <si>
    <t>POINT (1460032.6571 5298492.8508)</t>
  </si>
  <si>
    <t>NAT-GY02</t>
  </si>
  <si>
    <t>Grey</t>
  </si>
  <si>
    <t>Dobson</t>
  </si>
  <si>
    <t>Grey @ Dobson</t>
  </si>
  <si>
    <t>CX/L</t>
  </si>
  <si>
    <t>POINT (1500053.852599999867 5310353.890499999747)</t>
  </si>
  <si>
    <t>NAT-GY03</t>
  </si>
  <si>
    <t>Waipuna</t>
  </si>
  <si>
    <t>Grey @ Waipuna</t>
  </si>
  <si>
    <t>POINT (1302852.648199999705 5127842.0274)</t>
  </si>
  <si>
    <t>NAT-GY04</t>
  </si>
  <si>
    <t>Haast</t>
  </si>
  <si>
    <t>Roaring Billy</t>
  </si>
  <si>
    <t>Haast @ Roaring Billy</t>
  </si>
  <si>
    <t>POINT (1789410.8793 5814378.7526)</t>
  </si>
  <si>
    <t>NAT-HM02</t>
  </si>
  <si>
    <t>SH23 Br Whatawhata</t>
  </si>
  <si>
    <t>Waipa @ SH23 Br Whatawhata</t>
  </si>
  <si>
    <t>POINT (1801587.9565 5814784.4226)</t>
  </si>
  <si>
    <t>NAT-HM03</t>
  </si>
  <si>
    <t>Waikato</t>
  </si>
  <si>
    <t>Hamilton Traffic Br</t>
  </si>
  <si>
    <t>Waikato @ Hamilton Traffic Br</t>
  </si>
  <si>
    <t>POINT (1788575.488599999808 5855107.1737)</t>
  </si>
  <si>
    <t>NAT-HM04</t>
  </si>
  <si>
    <t>Rangiriri</t>
  </si>
  <si>
    <t>Waikato @ Rangiriri</t>
  </si>
  <si>
    <t>POINT (1839159.4643 5841045.2432)</t>
  </si>
  <si>
    <t>NAT-HM05</t>
  </si>
  <si>
    <t>Waihou</t>
  </si>
  <si>
    <t>Te Aroha Br</t>
  </si>
  <si>
    <t>Waihou @ Te Aroha Br</t>
  </si>
  <si>
    <t>POINT (1840279.351099999622 5855655.478099999949)</t>
  </si>
  <si>
    <t>NAT-HM06</t>
  </si>
  <si>
    <t>Ohinemuri</t>
  </si>
  <si>
    <t>Karangahake</t>
  </si>
  <si>
    <t>Ohinemuri @ Karangahake</t>
  </si>
  <si>
    <t>POINT (1882805.5875 5587133.0392)</t>
  </si>
  <si>
    <t>NAT-HV01</t>
  </si>
  <si>
    <t>Makaroro</t>
  </si>
  <si>
    <t>Burnt Br</t>
  </si>
  <si>
    <t>Makaroro @ Burnt Br</t>
  </si>
  <si>
    <t>POINT (1936643.2083 5596489.137799999677)</t>
  </si>
  <si>
    <t>NAT-HV02</t>
  </si>
  <si>
    <t>Tukituki</t>
  </si>
  <si>
    <t>Red Br</t>
  </si>
  <si>
    <t>Tukituki @ Red Br</t>
  </si>
  <si>
    <t>POINT (1932530.721199999563 5609878.81699999981)</t>
  </si>
  <si>
    <t>NAT-HV03</t>
  </si>
  <si>
    <t>Ngaruroro</t>
  </si>
  <si>
    <t>Chesterhope Br</t>
  </si>
  <si>
    <t>Ngaruroro @ Chesterhope Br</t>
  </si>
  <si>
    <t>POINT (1886934.218399999663 5635768.372)</t>
  </si>
  <si>
    <t>NAT-HV04</t>
  </si>
  <si>
    <t>Kuripapango</t>
  </si>
  <si>
    <t>Ngaruroro @ Kuripapango</t>
  </si>
  <si>
    <t>POINT (1957275.790199999698 5666962.549499999732)</t>
  </si>
  <si>
    <t>NAT-HV05</t>
  </si>
  <si>
    <t>Mohaka</t>
  </si>
  <si>
    <t>Raupunga</t>
  </si>
  <si>
    <t>Mohaka @ Raupunga</t>
  </si>
  <si>
    <t>POINT (1913978.239 5657170.537899999879)</t>
  </si>
  <si>
    <t>NAT-HV06</t>
  </si>
  <si>
    <t>Glenfalls</t>
  </si>
  <si>
    <t>Mohaka @ Glenfalls</t>
  </si>
  <si>
    <t>POINT (1585131.0634 5432598.1763)</t>
  </si>
  <si>
    <t>NAT-NN01</t>
  </si>
  <si>
    <t>Motueka</t>
  </si>
  <si>
    <t>Woodstock</t>
  </si>
  <si>
    <t>Motueka @ Woodstock</t>
  </si>
  <si>
    <t>POINT (1592799.4751 5390959.6957)</t>
  </si>
  <si>
    <t>NAT-NN02</t>
  </si>
  <si>
    <t>Motueka @ Gorge</t>
  </si>
  <si>
    <t>POINT (1593485.6573 5362089.460099999793)</t>
  </si>
  <si>
    <t>NAT-NN03</t>
  </si>
  <si>
    <t>Wairau</t>
  </si>
  <si>
    <t>Dip Flat</t>
  </si>
  <si>
    <t>Wairau @ Dip Flat</t>
  </si>
  <si>
    <t>POINT (1680623.033499999903 5412040.773799999617)</t>
  </si>
  <si>
    <t>NAT-NN04</t>
  </si>
  <si>
    <t>Tuamarina</t>
  </si>
  <si>
    <t>Wairau @ Tuamarina</t>
  </si>
  <si>
    <t>POINT (1548996.6694 5376303.4406)</t>
  </si>
  <si>
    <t>NAT-NN05</t>
  </si>
  <si>
    <t>Longford</t>
  </si>
  <si>
    <t>Buller @ Longford</t>
  </si>
  <si>
    <t>POINT (1907324.632199999876 5768842.1452)</t>
  </si>
  <si>
    <t>NAT-RO01</t>
  </si>
  <si>
    <t>Tarawera</t>
  </si>
  <si>
    <t>Lake Outlet Recorder</t>
  </si>
  <si>
    <t>Tarawera @ Lake Outlet Recorder</t>
  </si>
  <si>
    <t>POINT (1931078.5113 5794289.85879999958)</t>
  </si>
  <si>
    <t>NAT-RO02</t>
  </si>
  <si>
    <t>Awakaponga</t>
  </si>
  <si>
    <t>Tarawera @ Awakaponga</t>
  </si>
  <si>
    <t>POINT (1922642.81549999956 5736886.2543)</t>
  </si>
  <si>
    <t>NAT-RO03</t>
  </si>
  <si>
    <t>Rangitaiki</t>
  </si>
  <si>
    <t>Murupara</t>
  </si>
  <si>
    <t>Rangitaiki @ Murupara</t>
  </si>
  <si>
    <t>POINT (1926988.02699999977 5734440.602099999785)</t>
  </si>
  <si>
    <t>NAT-RO04</t>
  </si>
  <si>
    <t>Whirinaki</t>
  </si>
  <si>
    <t>Galatea</t>
  </si>
  <si>
    <t>Whirinaki @ Galatea</t>
  </si>
  <si>
    <t>POINT (1933518.8547 5782964.404199999757)</t>
  </si>
  <si>
    <t>NAT-RO05</t>
  </si>
  <si>
    <t>Te Teko</t>
  </si>
  <si>
    <t>Rangitaiki @ Te Teko</t>
  </si>
  <si>
    <t>POINT (1868185.37399999984 5716089.195299999788)</t>
  </si>
  <si>
    <t>NAT-RO06</t>
  </si>
  <si>
    <t>Reids Farm</t>
  </si>
  <si>
    <t>Waikato @ Reids Farm</t>
  </si>
  <si>
    <t>POINT (1466212.6249 5096980.1889)</t>
  </si>
  <si>
    <t>NAT-TK01</t>
  </si>
  <si>
    <t>Opihi</t>
  </si>
  <si>
    <t>Waipopo</t>
  </si>
  <si>
    <t>Opihi @ Waipopo</t>
  </si>
  <si>
    <t>POINT (1435480.698699999601 5107392.2744)</t>
  </si>
  <si>
    <t>NAT-TK02</t>
  </si>
  <si>
    <t>Rockwood</t>
  </si>
  <si>
    <t>Opihi @ Rockwood</t>
  </si>
  <si>
    <t>POINT (1438224.4555 5117410.2478)</t>
  </si>
  <si>
    <t>NAT-TK03</t>
  </si>
  <si>
    <t>Opuha</t>
  </si>
  <si>
    <t>Skipton</t>
  </si>
  <si>
    <t>Opuha @ Skipton</t>
  </si>
  <si>
    <t>POINT (1398084.504099999554 5047171.9981)</t>
  </si>
  <si>
    <t>NAT-TK04</t>
  </si>
  <si>
    <t>Waitaki</t>
  </si>
  <si>
    <t>Kurow</t>
  </si>
  <si>
    <t>Waitaki @ Kurow</t>
  </si>
  <si>
    <t>POINT (1401241.7812 5044577.6801)</t>
  </si>
  <si>
    <t>NAT-TK05</t>
  </si>
  <si>
    <t>Hakataramea</t>
  </si>
  <si>
    <t>Above MHBr</t>
  </si>
  <si>
    <t>Hakataramea @ Above MHBr</t>
  </si>
  <si>
    <t>POINT (1450087.791199999861 5023391.596099999733)</t>
  </si>
  <si>
    <t>NAT-TK06</t>
  </si>
  <si>
    <t>Waitaki @ SH1 Br</t>
  </si>
  <si>
    <t>POINT (1789717.292899999768 5687310.444099999964)</t>
  </si>
  <si>
    <t>NAT-TU01</t>
  </si>
  <si>
    <t>Whanganui</t>
  </si>
  <si>
    <t>Te Maire</t>
  </si>
  <si>
    <t>Whanganui @ Te Maire</t>
  </si>
  <si>
    <t>POINT (1843681.008 5680064.582399999723)</t>
  </si>
  <si>
    <t>NAT-TU02</t>
  </si>
  <si>
    <t>Tongariro</t>
  </si>
  <si>
    <t>Turangi</t>
  </si>
  <si>
    <t>Tongariro @ Turangi</t>
  </si>
  <si>
    <t>POINT (1708592.1364 5677192.235899999738)</t>
  </si>
  <si>
    <t>NAT-WA01</t>
  </si>
  <si>
    <t>Waitara</t>
  </si>
  <si>
    <t>Bertrand Rd</t>
  </si>
  <si>
    <t>Waitara @ Bertrand Rd</t>
  </si>
  <si>
    <t>POINT (1708826.091 5651264.917)</t>
  </si>
  <si>
    <t>NAT-WA02</t>
  </si>
  <si>
    <t>Manganui</t>
  </si>
  <si>
    <t>SH3</t>
  </si>
  <si>
    <t>Manganui @ SH3</t>
  </si>
  <si>
    <t>POINT (1703953.393899999559 5618526.55169999972)</t>
  </si>
  <si>
    <t>NAT-WA03</t>
  </si>
  <si>
    <t>Waingongoro</t>
  </si>
  <si>
    <t>SH45</t>
  </si>
  <si>
    <t>Waingongoro @ SH45</t>
  </si>
  <si>
    <t>POINT (1783684.200899999589 5594904.4923)</t>
  </si>
  <si>
    <t>NAT-WA04</t>
  </si>
  <si>
    <t>Paetawa</t>
  </si>
  <si>
    <t>Whanganui @ Paetawa</t>
  </si>
  <si>
    <t>POINT (1840351.86139999982 5589661.416799999774)</t>
  </si>
  <si>
    <t>NAT-WA05</t>
  </si>
  <si>
    <t>Rangitikei</t>
  </si>
  <si>
    <t>Mangaweka</t>
  </si>
  <si>
    <t>Rangitikei @ Mangaweka</t>
  </si>
  <si>
    <t>POINT (1808285.393899999559 5555518.513899999671)</t>
  </si>
  <si>
    <t>NAT-WA06</t>
  </si>
  <si>
    <t>Kakariki</t>
  </si>
  <si>
    <t>Rangitikei @ Kakariki</t>
  </si>
  <si>
    <t>POINT (1865064.504599999636 5541016.745799999684)</t>
  </si>
  <si>
    <t>NAT-WA07</t>
  </si>
  <si>
    <t>Manawatu</t>
  </si>
  <si>
    <t>Weber Rd</t>
  </si>
  <si>
    <t>Manawatu @ Weber Rd</t>
  </si>
  <si>
    <t>POINT (1823088.829699999653 5527495.0255)</t>
  </si>
  <si>
    <t>NAT-WA08</t>
  </si>
  <si>
    <t>Teachers College</t>
  </si>
  <si>
    <t>Manawatu @ Teachers College</t>
  </si>
  <si>
    <t>POINT (1809385.9198 5521032.1502)</t>
  </si>
  <si>
    <t>NAT-WA09</t>
  </si>
  <si>
    <t>Opiki Br</t>
  </si>
  <si>
    <t>Manawatu @ Opiki Br</t>
  </si>
  <si>
    <t>POINT (1662228.3843 6096301.317099999636)</t>
  </si>
  <si>
    <t>NAT-WH01</t>
  </si>
  <si>
    <t>Forest Ranger</t>
  </si>
  <si>
    <t>Waipapa @ Forest Ranger</t>
  </si>
  <si>
    <t>POINT (1695308.1102 6095832.050599999726)</t>
  </si>
  <si>
    <t>NAT-WH02</t>
  </si>
  <si>
    <t>Waitangi</t>
  </si>
  <si>
    <t>Wakelins</t>
  </si>
  <si>
    <t>Waitangi @ Wakelins</t>
  </si>
  <si>
    <t>POINT (1695212.9801 6045187.479)</t>
  </si>
  <si>
    <t>NAT-WH03</t>
  </si>
  <si>
    <t>Mangakahia</t>
  </si>
  <si>
    <t>Titoki Br</t>
  </si>
  <si>
    <t>Mangakahia @ Titoki Br</t>
  </si>
  <si>
    <t>POINT (1704214.314 6054009.4681)</t>
  </si>
  <si>
    <t>NAT-WH04</t>
  </si>
  <si>
    <t>Wairua</t>
  </si>
  <si>
    <t>Purua</t>
  </si>
  <si>
    <t>Wairua @ Purua</t>
  </si>
  <si>
    <t>POINT (1761200.688 5437479.905899999663)</t>
  </si>
  <si>
    <t>NAT-WN01</t>
  </si>
  <si>
    <t>Hutt</t>
  </si>
  <si>
    <t>Boulcott</t>
  </si>
  <si>
    <t>Hutt @ Boulcott</t>
  </si>
  <si>
    <t>POINT (1784156.4878 5453285.2865)</t>
  </si>
  <si>
    <t>NAT-WN02</t>
  </si>
  <si>
    <t>Kaitoke</t>
  </si>
  <si>
    <t>Hutt @ Kaitoke</t>
  </si>
  <si>
    <t>POINT (1804537.753899999894 5436691.156)</t>
  </si>
  <si>
    <t>NAT-WN03</t>
  </si>
  <si>
    <t>Ruamahanga</t>
  </si>
  <si>
    <t>Waihenga</t>
  </si>
  <si>
    <t>Ruamahanga @ Waihenga</t>
  </si>
  <si>
    <t>POINT (1824713.2103 5457430.128499999642)</t>
  </si>
  <si>
    <t>NAT-WN04</t>
  </si>
  <si>
    <t>Wardells</t>
  </si>
  <si>
    <t>Ruamahanga @ Wardells</t>
  </si>
  <si>
    <t>POINT (1819901.8633 5484376.123599999584)</t>
  </si>
  <si>
    <t>NAT-WN05</t>
  </si>
  <si>
    <t>Mt Bruce</t>
  </si>
  <si>
    <t>Ruamahanga @ Mt Bruce</t>
  </si>
  <si>
    <t>POINT (1692604.308299999684 6082806.264399999753)</t>
  </si>
  <si>
    <t>NRC-100007</t>
  </si>
  <si>
    <t>Waiharakeke River</t>
  </si>
  <si>
    <t>Stinger Rd walking bridge</t>
  </si>
  <si>
    <t>Waiharakeke Stream @ Stringers Rd Bridge</t>
  </si>
  <si>
    <t>POINT (1720284.409599999897 6047290.080799999647)</t>
  </si>
  <si>
    <t>NRC-100194</t>
  </si>
  <si>
    <t>Hatea River</t>
  </si>
  <si>
    <t>Hatea River @ Mair Park Footbridge</t>
  </si>
  <si>
    <t>POINT (1718886.0639 6055191.932799999602)</t>
  </si>
  <si>
    <t>NRC-100237</t>
  </si>
  <si>
    <t>Mangahahuru Stream</t>
  </si>
  <si>
    <t>end of Main Rd</t>
  </si>
  <si>
    <t>Mangahahuru Stream @ Main Rd</t>
  </si>
  <si>
    <t>POINT (1714117.325699999928 6057720.0464)</t>
  </si>
  <si>
    <t>NRC-100281</t>
  </si>
  <si>
    <t>Apotu Rd bridge</t>
  </si>
  <si>
    <t>Mangahahuru Stream @ Apotu Rd</t>
  </si>
  <si>
    <t>POINT (1625095.1522 6113439.3167)</t>
  </si>
  <si>
    <t>NRC-100363</t>
  </si>
  <si>
    <t>Awanui River</t>
  </si>
  <si>
    <t>FNDC pumpstation</t>
  </si>
  <si>
    <t>Awanui River @  FNDC take</t>
  </si>
  <si>
    <t>POINT (1620713.394 6114952.235899999738)</t>
  </si>
  <si>
    <t>NRC-100370</t>
  </si>
  <si>
    <t>U/S of Waihue Channel</t>
  </si>
  <si>
    <t>Awanui River @ Waihue Channel</t>
  </si>
  <si>
    <t>POINT (1688150.394799999893 6103985.8448)</t>
  </si>
  <si>
    <t>NRC-101524</t>
  </si>
  <si>
    <t>Waipapa River</t>
  </si>
  <si>
    <t>Waipapa Landing bridge</t>
  </si>
  <si>
    <t>Waipapa River at Landing Bridge</t>
  </si>
  <si>
    <t>POINT (1687630.6978 6102447.0959)</t>
  </si>
  <si>
    <t>NRC-101530</t>
  </si>
  <si>
    <t>Kerikeri River</t>
  </si>
  <si>
    <t>stone store bridge</t>
  </si>
  <si>
    <t>Kerikeri River @ Stone Store</t>
  </si>
  <si>
    <t>POINT (1703586.23699999973 6048947.8327)</t>
  </si>
  <si>
    <t>NRC-101625</t>
  </si>
  <si>
    <t>Mangere Stream</t>
  </si>
  <si>
    <t>Knight Rd</t>
  </si>
  <si>
    <t>Mangere Stream @ Knight Rd</t>
  </si>
  <si>
    <t>POINT (1711381.129399999976 6067239.694699999876)</t>
  </si>
  <si>
    <t>NRC-102248</t>
  </si>
  <si>
    <t>Waiotu River</t>
  </si>
  <si>
    <t>SH1</t>
  </si>
  <si>
    <t>Waiotu River @ SH1</t>
  </si>
  <si>
    <t>POINT (1715258.6195 6066115.9813)</t>
  </si>
  <si>
    <t>NRC-102249</t>
  </si>
  <si>
    <t>Whakapara River</t>
  </si>
  <si>
    <t>cableway</t>
  </si>
  <si>
    <t>Whakapara River @ Cableway</t>
  </si>
  <si>
    <t>POINT (1661946.3727 6042161.269899999723)</t>
  </si>
  <si>
    <t>NRC-102256</t>
  </si>
  <si>
    <t>Kaihu River</t>
  </si>
  <si>
    <t>gorge</t>
  </si>
  <si>
    <t>Kaihu River @ Gorge</t>
  </si>
  <si>
    <t>POINT (1700359.007799999788 6019751.327499999665)</t>
  </si>
  <si>
    <t>NRC-102257</t>
  </si>
  <si>
    <t>Manganui River</t>
  </si>
  <si>
    <t>Mitaitai Rd</t>
  </si>
  <si>
    <t>Manganui River @ Mitaitai Rd</t>
  </si>
  <si>
    <t>POINT (1678502.7697 6049459.928399999626)</t>
  </si>
  <si>
    <t>NRC-102258</t>
  </si>
  <si>
    <t>Opouteke River</t>
  </si>
  <si>
    <t>suspension bridge</t>
  </si>
  <si>
    <t>Opouteke River @ Suspension Bridge</t>
  </si>
  <si>
    <t>POINT (1670326.131 6115833.1073)</t>
  </si>
  <si>
    <t>NRC-102674</t>
  </si>
  <si>
    <t>Kaeo River</t>
  </si>
  <si>
    <t>Dip Rd bridge</t>
  </si>
  <si>
    <t>Kaeo River @ Dip Rd</t>
  </si>
  <si>
    <t>POINT (1681894.177799999714 6093740.5975)</t>
  </si>
  <si>
    <t>NRC-103178</t>
  </si>
  <si>
    <t>Waitangi River</t>
  </si>
  <si>
    <t>Waimate Road</t>
  </si>
  <si>
    <t>Waitangi River @ Waimate Road</t>
  </si>
  <si>
    <t>POINT (1651633.1736 6054442.5963)</t>
  </si>
  <si>
    <t>NRC-103304</t>
  </si>
  <si>
    <t>SH12</t>
  </si>
  <si>
    <t>Waipoua River @  SH12</t>
  </si>
  <si>
    <t>POINT (1726626.0252 6029623.408499999903)</t>
  </si>
  <si>
    <t>NRC-105008</t>
  </si>
  <si>
    <t>Ruakaka River</t>
  </si>
  <si>
    <t>Flyger Rd</t>
  </si>
  <si>
    <t>Ruakaka River @ Flyger Rd</t>
  </si>
  <si>
    <t>POINT (1660001.53 6075452.835599999875)</t>
  </si>
  <si>
    <t>NRC-105231</t>
  </si>
  <si>
    <t>Punakitere River</t>
  </si>
  <si>
    <t>Punakitere loop Rd bridge</t>
  </si>
  <si>
    <t>Punakitere River @ Punakitere Loop Rd</t>
  </si>
  <si>
    <t>POINT (1637131.5614 6110554.1911)</t>
  </si>
  <si>
    <t>NRC-105532</t>
  </si>
  <si>
    <t>Victoria River</t>
  </si>
  <si>
    <t>Thompsons bridge</t>
  </si>
  <si>
    <t>Victoria River @ Thompsons Bridge</t>
  </si>
  <si>
    <t>POINT (1717567.8656 6048670.837899999693)</t>
  </si>
  <si>
    <t>NRC-107773</t>
  </si>
  <si>
    <t>Waiarohia Stream</t>
  </si>
  <si>
    <t>Whau valley</t>
  </si>
  <si>
    <t>Waiarohia Stream @ Whau Valley</t>
  </si>
  <si>
    <t>POINT (1719047.0 6046013.4226)</t>
  </si>
  <si>
    <t>NRC-108359</t>
  </si>
  <si>
    <t>Second Ave</t>
  </si>
  <si>
    <t>Waiarohia Stream @ Second Ave Footbridge</t>
  </si>
  <si>
    <t>POINT (1701771.802 6045796.5311)</t>
  </si>
  <si>
    <t>NRC-108941</t>
  </si>
  <si>
    <t>Waipao River</t>
  </si>
  <si>
    <t>Draffin Rd</t>
  </si>
  <si>
    <t>Waipao River @ Draffin Rd Bridge</t>
  </si>
  <si>
    <t>POINT (1711217.857699999586 6004189.9045)</t>
  </si>
  <si>
    <t>NRC-108977</t>
  </si>
  <si>
    <t>Paparoa Stream</t>
  </si>
  <si>
    <t>walking bridge in park</t>
  </si>
  <si>
    <t>Paparoa Stream @ Footbridge</t>
  </si>
  <si>
    <t>POINT (1649247.1538 6103621.839599999599)</t>
  </si>
  <si>
    <t>NRC-108978</t>
  </si>
  <si>
    <t>Mangamuka River</t>
  </si>
  <si>
    <t>Iwiatua Rd bridge</t>
  </si>
  <si>
    <t>Mangamuka River @ Iwitaua Rd Bridge</t>
  </si>
  <si>
    <t>POINT (1644739.56099999975 6122563.115699999966)</t>
  </si>
  <si>
    <t>NRC-108979</t>
  </si>
  <si>
    <t>Oruru River</t>
  </si>
  <si>
    <t>Oruru Rd (near bowling club)</t>
  </si>
  <si>
    <t>Oruru River @ Oruru Rd</t>
  </si>
  <si>
    <t>POINT (1656910.24899999984 6089080.7504)</t>
  </si>
  <si>
    <t>NRC-109020</t>
  </si>
  <si>
    <t>Utakura River</t>
  </si>
  <si>
    <t>near 1711 Horeke Rd</t>
  </si>
  <si>
    <t>Utakura River @  Horeke Rd</t>
  </si>
  <si>
    <t>POINT (1734330.332 5992416.286)</t>
  </si>
  <si>
    <t>NRC-109021</t>
  </si>
  <si>
    <t>Hakaru River</t>
  </si>
  <si>
    <t>Topuni Creek farm</t>
  </si>
  <si>
    <t>Hakaru River @ Topuni Creek Farm</t>
  </si>
  <si>
    <t>POINT (1677332.933799999766 6056761.548399999738)</t>
  </si>
  <si>
    <t>NRC-109096</t>
  </si>
  <si>
    <t>Mangakahia River</t>
  </si>
  <si>
    <t>Mangakahia River @ Twin Bridges</t>
  </si>
  <si>
    <t>POINT (1640665.6354 6064914.3748)</t>
  </si>
  <si>
    <t>NRC-109098</t>
  </si>
  <si>
    <t>Waimamaku River</t>
  </si>
  <si>
    <t>Waimamaku River @ SH12</t>
  </si>
  <si>
    <t>POINT (1729071.8425 6054774.7148)</t>
  </si>
  <si>
    <t>NRC-109100</t>
  </si>
  <si>
    <t>Ngunguru River</t>
  </si>
  <si>
    <t>Waipoka Rd picnic area</t>
  </si>
  <si>
    <t>Ngunguru River @ Waipoka Rd</t>
  </si>
  <si>
    <t>POINT (1421935.1934 5002222.6232)</t>
  </si>
  <si>
    <t>ORC-KU1</t>
  </si>
  <si>
    <t>Kauru River</t>
  </si>
  <si>
    <t>Ewings</t>
  </si>
  <si>
    <t>Kauru at Ewings</t>
  </si>
  <si>
    <t>POINT (1422937.373599999584 5011060.541899999604)</t>
  </si>
  <si>
    <t>ORC-OTA7170001</t>
  </si>
  <si>
    <t>Kakanui River</t>
  </si>
  <si>
    <t>Clifton Falls</t>
  </si>
  <si>
    <t>Kakanui at Clifton Falls Bridge</t>
  </si>
  <si>
    <t>POINT (1433509.870699999854 4997780.364799999632)</t>
  </si>
  <si>
    <t>ORC-OTA7170096</t>
  </si>
  <si>
    <t>Waiareka Creek</t>
  </si>
  <si>
    <t>Teschmakers Rd</t>
  </si>
  <si>
    <t>Waiareka Creek at Taipo Road</t>
  </si>
  <si>
    <t>POINT (1433513.2894 4995179.5613)</t>
  </si>
  <si>
    <t>ORC-OTA7170121</t>
  </si>
  <si>
    <t>McCone's</t>
  </si>
  <si>
    <t>Kakanui at McCones</t>
  </si>
  <si>
    <t>POINT (1430520.7048 4986678.3135)</t>
  </si>
  <si>
    <t>ORC-OTA7200007</t>
  </si>
  <si>
    <t>Waianakarua River</t>
  </si>
  <si>
    <t>Browns Pump</t>
  </si>
  <si>
    <t>Waianakarua at Browns</t>
  </si>
  <si>
    <t>POINT (1430736.801099999808 4971178.802799999714)</t>
  </si>
  <si>
    <t>ORC-OTA7240003</t>
  </si>
  <si>
    <t>Trotter's Creek</t>
  </si>
  <si>
    <t>Matheson's</t>
  </si>
  <si>
    <t>Trotters Creek at Mathesons</t>
  </si>
  <si>
    <t>POINT (1424507.772199999541 4961852.5606)</t>
  </si>
  <si>
    <t>ORC-OTA7260010</t>
  </si>
  <si>
    <t>Shag River</t>
  </si>
  <si>
    <t>Goodwood water supply intake</t>
  </si>
  <si>
    <t>Shag at Goodwood Pump</t>
  </si>
  <si>
    <t>POINT (1414466.583899999969 4946762.005099999718)</t>
  </si>
  <si>
    <t>ORC-OTA7310002</t>
  </si>
  <si>
    <t>Waikouaiti River</t>
  </si>
  <si>
    <t>Orbells Crossing</t>
  </si>
  <si>
    <t>Waikouaiti at Confluence d/s</t>
  </si>
  <si>
    <t>POINT (1407705.2582 4919453.4671)</t>
  </si>
  <si>
    <t>ORC-OTA7350006</t>
  </si>
  <si>
    <t>Lindsays Creek</t>
  </si>
  <si>
    <t>North Rd Bridge - Bowling Club</t>
  </si>
  <si>
    <t>Lindsays Creek at North Road Bridge</t>
  </si>
  <si>
    <t>POINT (1407405.8962 4918353.060499999672)</t>
  </si>
  <si>
    <t>ORC-OTA7350008</t>
  </si>
  <si>
    <t>Water Of Leith</t>
  </si>
  <si>
    <t>Dundas St bridge</t>
  </si>
  <si>
    <t>Leith at Dundas Street Bridge</t>
  </si>
  <si>
    <t>POINT (1400314.2367 4913542.4353)</t>
  </si>
  <si>
    <t>ORC-OTA7400007</t>
  </si>
  <si>
    <t>Kaikorai Stream</t>
  </si>
  <si>
    <t>Brighton Rd</t>
  </si>
  <si>
    <t>Kaikorai Stream at Brighton Road</t>
  </si>
  <si>
    <t>POINT (1387614.7668 4912121.6752)</t>
  </si>
  <si>
    <t>ORC-OTA7430004</t>
  </si>
  <si>
    <t>Taieri River</t>
  </si>
  <si>
    <t>Allanton</t>
  </si>
  <si>
    <t>Taieri at Allanton Bridge</t>
  </si>
  <si>
    <t>POINT (1361321.7361 4976301.817099999636)</t>
  </si>
  <si>
    <t>ORC-OTA7430023</t>
  </si>
  <si>
    <t>Hores bridge (Stonehenge)</t>
  </si>
  <si>
    <t>Taieri at Stonehenge</t>
  </si>
  <si>
    <t>POINT (1376411.5383 4991224.0048)</t>
  </si>
  <si>
    <t>ORC-OTA7430026</t>
  </si>
  <si>
    <t>Waipiata Bridge</t>
  </si>
  <si>
    <t>Taieri at Waipiata</t>
  </si>
  <si>
    <t>POINT (1384708.1346 4996732.7399)</t>
  </si>
  <si>
    <t>ORC-OTA7430027</t>
  </si>
  <si>
    <t>Kye Burn</t>
  </si>
  <si>
    <t>SH85 bridge</t>
  </si>
  <si>
    <t>Kye Burn at SH85 Bridge</t>
  </si>
  <si>
    <t>POINT (1376159.7093 4949011.569899999537)</t>
  </si>
  <si>
    <t>ORC-OTA7430034</t>
  </si>
  <si>
    <t>Sutton bridge</t>
  </si>
  <si>
    <t>Taieri at Sutton</t>
  </si>
  <si>
    <t>POINT (1377725.1261 4905504.8892)</t>
  </si>
  <si>
    <t>ORC-OTA7430128</t>
  </si>
  <si>
    <t>Main Drain</t>
  </si>
  <si>
    <t>Waipori Pumping Station</t>
  </si>
  <si>
    <t>Main Drain at Waipori Pump</t>
  </si>
  <si>
    <t>POINT (1372516.675099999644 4909498.159599999897)</t>
  </si>
  <si>
    <t>ORC-OTA7430328</t>
  </si>
  <si>
    <t>Waipori River</t>
  </si>
  <si>
    <t>Waipori Falls Reserve</t>
  </si>
  <si>
    <t>Waipori at Waipori Falls Reserve</t>
  </si>
  <si>
    <t>CD/Lk</t>
  </si>
  <si>
    <t>POINT (1350940.0173 4958483.098699999973)</t>
  </si>
  <si>
    <t>ORC-OTA7430398</t>
  </si>
  <si>
    <t>Linnburn Runs Rd</t>
  </si>
  <si>
    <t>Taieri at Linnburn Runs Road</t>
  </si>
  <si>
    <t>POINT (1392209.1719 4916630.191499999724)</t>
  </si>
  <si>
    <t>ORC-OTA7439031</t>
  </si>
  <si>
    <t>Silverstream</t>
  </si>
  <si>
    <t>Riccarton Road</t>
  </si>
  <si>
    <t>Silverstream at Taieri Depot</t>
  </si>
  <si>
    <t>POINT (1356643.3266 4891965.6507)</t>
  </si>
  <si>
    <t>ORC-OTA7480089</t>
  </si>
  <si>
    <t>Tokomairiro West Branch</t>
  </si>
  <si>
    <t>Mt Stuart</t>
  </si>
  <si>
    <t>Tokomairiro at West Branch Bridge</t>
  </si>
  <si>
    <t>POINT (1269921.409 5012235.148299999535)</t>
  </si>
  <si>
    <t>ORC-OTA7520031</t>
  </si>
  <si>
    <t>Mill Creek</t>
  </si>
  <si>
    <t>Fish trap</t>
  </si>
  <si>
    <t>Mill Creek at Fish Trap</t>
  </si>
  <si>
    <t>POINT (1314088.5541 4982953.302)</t>
  </si>
  <si>
    <t>ORC-OTA7520040</t>
  </si>
  <si>
    <t>Fraser River</t>
  </si>
  <si>
    <t>End of Marshall Rd</t>
  </si>
  <si>
    <t>Fraser at Marshall Road</t>
  </si>
  <si>
    <t>POINT (1321725.432599999942 4893104.491499999538)</t>
  </si>
  <si>
    <t>ORC-OTA7520115</t>
  </si>
  <si>
    <t>Pomahaka River</t>
  </si>
  <si>
    <t>Burkes Ford</t>
  </si>
  <si>
    <t>Pomahaka at Burkes Ford</t>
  </si>
  <si>
    <t>POINT (1292733.256599999964 5037376.97599999979)</t>
  </si>
  <si>
    <t>ORC-OTA7520127</t>
  </si>
  <si>
    <t>Cardrona River</t>
  </si>
  <si>
    <t>Mt Barker</t>
  </si>
  <si>
    <t>Cardrona at Mt Barker</t>
  </si>
  <si>
    <t>POINT (1331684.223199999891 4998982.218799999915)</t>
  </si>
  <si>
    <t>ORC-OTA7520128</t>
  </si>
  <si>
    <t>Manuherikia River</t>
  </si>
  <si>
    <t>D/s Ophir swingbridge</t>
  </si>
  <si>
    <t>Manuherikia at Ophir</t>
  </si>
  <si>
    <t>POINT (1323344.085599999875 5040199.627199999988)</t>
  </si>
  <si>
    <t>ORC-OTA7520130</t>
  </si>
  <si>
    <t>Lindis River</t>
  </si>
  <si>
    <t>Lindis Peak</t>
  </si>
  <si>
    <t>Lindis at Lindis Peak</t>
  </si>
  <si>
    <t>POINT (1307936.186499999836 4910331.8183)</t>
  </si>
  <si>
    <t>ORC-OTA7520371</t>
  </si>
  <si>
    <t>Crookston Burn</t>
  </si>
  <si>
    <t>Crookston Burn,Kelso (B)</t>
  </si>
  <si>
    <t>Crookston Burn at Kelso Road</t>
  </si>
  <si>
    <t>POINT (1305978.7987 4913289.732099999674)</t>
  </si>
  <si>
    <t>ORC-OTA7520372</t>
  </si>
  <si>
    <t>Heriot Burn</t>
  </si>
  <si>
    <t>HeriotBurn,Parkhill/KelsoRd(D)</t>
  </si>
  <si>
    <t>Heriot Burn at Park Hill Road</t>
  </si>
  <si>
    <t>POINT (1310329.009399999864 4887178.7071)</t>
  </si>
  <si>
    <t>ORC-OTA7520540</t>
  </si>
  <si>
    <t>Waipahi River</t>
  </si>
  <si>
    <t>Waipahi</t>
  </si>
  <si>
    <t>Waipahi at Waipahi</t>
  </si>
  <si>
    <t>POINT (1315641.088899999857 4887960.1386)</t>
  </si>
  <si>
    <t>ORC-OTA7520541</t>
  </si>
  <si>
    <t>Wairuna Stream</t>
  </si>
  <si>
    <t>Waipahi/Clydevale Road</t>
  </si>
  <si>
    <t>Wairuna at Clydevale-Waipahi Road</t>
  </si>
  <si>
    <t>POINT (1300373.9822 4913580.6606)</t>
  </si>
  <si>
    <t>ORC-OTA7520628</t>
  </si>
  <si>
    <t>u/s Glenkenich w/s</t>
  </si>
  <si>
    <t>Pomahaka at Glenken</t>
  </si>
  <si>
    <t>POINT (1319690.476599999703 4985661.3332)</t>
  </si>
  <si>
    <t>ORC-OTA7520640</t>
  </si>
  <si>
    <t>Manuherikia</t>
  </si>
  <si>
    <t>Galloway Bridge</t>
  </si>
  <si>
    <t>Manuherikia at Galloway</t>
  </si>
  <si>
    <t>POINT (1344428.3529 4897947.327499999665)</t>
  </si>
  <si>
    <t>ORC-OTA7520644</t>
  </si>
  <si>
    <t>Waitahuna River</t>
  </si>
  <si>
    <t>Tweeds Bridge</t>
  </si>
  <si>
    <t>Waitahuna at Tweeds Bridge</t>
  </si>
  <si>
    <t>POINT (1344673.221599999815 5018603.9038)</t>
  </si>
  <si>
    <t>ORC-OTA7520655</t>
  </si>
  <si>
    <t>Dunstan Creek</t>
  </si>
  <si>
    <t>Beatties Road</t>
  </si>
  <si>
    <t>Dunstan Creek at Beattie Road</t>
  </si>
  <si>
    <t>POINT (1230157.7559 5031527.186499999836)</t>
  </si>
  <si>
    <t>ORC-OTA7520709</t>
  </si>
  <si>
    <t>Dart River</t>
  </si>
  <si>
    <t>Glenorchy - Routeburn Rd</t>
  </si>
  <si>
    <t>Dart at The Hillocks</t>
  </si>
  <si>
    <t>POINT (1282204.779 5049781.164499999955)</t>
  </si>
  <si>
    <t>ORC-OTA7520928</t>
  </si>
  <si>
    <t>Matukituki River</t>
  </si>
  <si>
    <t>West Wanaka Bridge</t>
  </si>
  <si>
    <t>Matukituki at West Wanaka</t>
  </si>
  <si>
    <t>POINT (1309665.9187 4867565.0661)</t>
  </si>
  <si>
    <t>ORC-OTA7520998</t>
  </si>
  <si>
    <t>Cairns Peak</t>
  </si>
  <si>
    <t>Waipahi at Cairns Peak</t>
  </si>
  <si>
    <t>POINT (1318849.57799999975 5027587.96899999958)</t>
  </si>
  <si>
    <t>ORC-OTA7521277</t>
  </si>
  <si>
    <t>Ardgour Bridge</t>
  </si>
  <si>
    <t>Lindis at Ardgour Road</t>
  </si>
  <si>
    <t>POINT (1304632.333599999547 5038184.9959)</t>
  </si>
  <si>
    <t>ORC-OTA7521322</t>
  </si>
  <si>
    <t>Luggate Creek</t>
  </si>
  <si>
    <t>S.H.6 Bridge</t>
  </si>
  <si>
    <t>Luggate Creek at SH6 Bridge</t>
  </si>
  <si>
    <t>POINT (1334559.552799999714 4882179.359799999744)</t>
  </si>
  <si>
    <t>ORC-OTA7521324</t>
  </si>
  <si>
    <t>1 Km u/s Clutha confluence</t>
  </si>
  <si>
    <t>Waiwera at Maws Farm</t>
  </si>
  <si>
    <t>POINT (1302323.2751 5048991.8043)</t>
  </si>
  <si>
    <t>ORC-OTA7529114</t>
  </si>
  <si>
    <t>Hawea River</t>
  </si>
  <si>
    <t>Camphill Bridge</t>
  </si>
  <si>
    <t>Hawea at Camphill Bridge</t>
  </si>
  <si>
    <t>POINT (1335119.9501 4848508.2752)</t>
  </si>
  <si>
    <t>ORC-OTA7550005</t>
  </si>
  <si>
    <t>Catlins River</t>
  </si>
  <si>
    <t>Houipapa Hydro Site</t>
  </si>
  <si>
    <t>Catlins at Houipapa</t>
  </si>
  <si>
    <t>POINT (1417203.0371 4967123.966799999587)</t>
  </si>
  <si>
    <t>ORC-SR4</t>
  </si>
  <si>
    <t>Craig Road</t>
  </si>
  <si>
    <t>Shag at Craig Road</t>
  </si>
  <si>
    <t>POINT (1726300.3733 5639062.3398)</t>
  </si>
  <si>
    <t>TRC-MGH000950</t>
  </si>
  <si>
    <t>Mangaehu River</t>
  </si>
  <si>
    <t>Raupuha Rd Bridge</t>
  </si>
  <si>
    <t>Mangaehu River at Raupuha Rd Bridge</t>
  </si>
  <si>
    <t>POINT (1708784.242499999702 5665231.032399999909)</t>
  </si>
  <si>
    <t>TRC-MKW000300</t>
  </si>
  <si>
    <t>Maketawa Stream</t>
  </si>
  <si>
    <t>Tarata Rd.</t>
  </si>
  <si>
    <t>Maketawa Stream at Tarata Rd.</t>
  </si>
  <si>
    <t>POINT (1702537.7938 5676319.615899999626)</t>
  </si>
  <si>
    <t>TRC-MRK000420</t>
  </si>
  <si>
    <t>Mangaoraka Stream</t>
  </si>
  <si>
    <t>Corbett Rd. (Recorder site)</t>
  </si>
  <si>
    <t>Mangaoraka Stream at Corbett Rd. (Recorder site).</t>
  </si>
  <si>
    <t>POINT (1702620.1057 5646598.479399999604)</t>
  </si>
  <si>
    <t>TRC-PAT000200</t>
  </si>
  <si>
    <t>Patea River</t>
  </si>
  <si>
    <t>Barclay Road Bridge</t>
  </si>
  <si>
    <t>Patea River at Barclay Road Bridge</t>
  </si>
  <si>
    <t>POINT (1715918.607499999925 5644681.3448)</t>
  </si>
  <si>
    <t>TRC-PAT000360</t>
  </si>
  <si>
    <t>Skinner Road Bridge</t>
  </si>
  <si>
    <t>Patea River at Skinner Road Bridge</t>
  </si>
  <si>
    <t>POINT (1687323.0318 5637019.7032)</t>
  </si>
  <si>
    <t>TRC-PNH000200</t>
  </si>
  <si>
    <t>Punehu Stream</t>
  </si>
  <si>
    <t>Wiremu Rd.</t>
  </si>
  <si>
    <t>Punehu Stream at Wiremu Rd.</t>
  </si>
  <si>
    <t>POINT (1677946.5322 5627785.590099999681)</t>
  </si>
  <si>
    <t>TRC-PNH000900</t>
  </si>
  <si>
    <t>S.H. 45</t>
  </si>
  <si>
    <t>Punehu Stream at S.H. 45</t>
  </si>
  <si>
    <t>POINT (1677460.0432 5657823.217799999751)</t>
  </si>
  <si>
    <t>TRC-STY000300</t>
  </si>
  <si>
    <t>Stony River</t>
  </si>
  <si>
    <t>Mangatete Road</t>
  </si>
  <si>
    <t>Stony River at Mangatete Road</t>
  </si>
  <si>
    <t>POINT (1710576.3578 5634824.09499999974)</t>
  </si>
  <si>
    <t>TRC-WGG000500</t>
  </si>
  <si>
    <t>Waingongoro River</t>
  </si>
  <si>
    <t>Eltham Rd Bridge</t>
  </si>
  <si>
    <t>Waingongoro River at Eltham Rd Bridge</t>
  </si>
  <si>
    <t>POINT (1698296.745 5666893.0372)</t>
  </si>
  <si>
    <t>TRC-WKH000500</t>
  </si>
  <si>
    <t>Waiwhakaiho River</t>
  </si>
  <si>
    <t>S.H.3</t>
  </si>
  <si>
    <t>Waiwhakaiho River at S.H.3</t>
  </si>
  <si>
    <t>POINT (1466506.573099999689 5295454.188)</t>
  </si>
  <si>
    <t>WCRC-WCS01</t>
  </si>
  <si>
    <t>Arnold River</t>
  </si>
  <si>
    <t>Blairs Rd No. 2 Br</t>
  </si>
  <si>
    <t>Arnold Rv @ Blairs Rd No. 2 Br</t>
  </si>
  <si>
    <t>POINT (1473534.401899999939 5287263.6562)</t>
  </si>
  <si>
    <t>WCRC-WCS02</t>
  </si>
  <si>
    <t>Kotuku Fishing Access</t>
  </si>
  <si>
    <t>Arnold Rv @ Kotuku Fishing Access</t>
  </si>
  <si>
    <t>POINT (1528443.0114 5433801.90099999961)</t>
  </si>
  <si>
    <t>WCRC-WCS03</t>
  </si>
  <si>
    <t>Baker Creek</t>
  </si>
  <si>
    <t>Baker Ck Rd</t>
  </si>
  <si>
    <t>Baker Ck @ Baker Ck Rd</t>
  </si>
  <si>
    <t>POINT (1527112.587399999611 5433563.190799999982)</t>
  </si>
  <si>
    <t>WCRC-WCS04</t>
  </si>
  <si>
    <t>Oparara Rd</t>
  </si>
  <si>
    <t>Baker Ck @ Oparara Rd</t>
  </si>
  <si>
    <t>POINT (1402130.6621 5226783.2728)</t>
  </si>
  <si>
    <t>WCRC-WCS05</t>
  </si>
  <si>
    <t>Berry Creek</t>
  </si>
  <si>
    <t>N Branch (Wanganui Flat Rd)</t>
  </si>
  <si>
    <t>Berry Ck @ N Brch Wanganui Flat Rd</t>
  </si>
  <si>
    <t>POINT (1524422.9051 5426745.683899999596)</t>
  </si>
  <si>
    <t>WCRC-WCS06</t>
  </si>
  <si>
    <t>Blackwater Creek</t>
  </si>
  <si>
    <t>Farm 846</t>
  </si>
  <si>
    <t>Blackwater Ck @ Farm 846</t>
  </si>
  <si>
    <t>POINT (1479047.785 5375821.223799999803)</t>
  </si>
  <si>
    <t>WCRC-WCS07</t>
  </si>
  <si>
    <t>Bradshaws Creek</t>
  </si>
  <si>
    <t>Bradshaws Rd</t>
  </si>
  <si>
    <t>Bradshaws Ck @ Bradshaw Rd</t>
  </si>
  <si>
    <t>POINT (1504784.94049999956 5339843.996899999678)</t>
  </si>
  <si>
    <t>WCRC-WCS09</t>
  </si>
  <si>
    <t>Burkes Creek</t>
  </si>
  <si>
    <t>SH69 Reefton</t>
  </si>
  <si>
    <t>Burkes Ck @ SH69</t>
  </si>
  <si>
    <t>POINT (1484930.454 5279314.490699999966)</t>
  </si>
  <si>
    <t>WCRC-WCS11</t>
  </si>
  <si>
    <t>Crooked River</t>
  </si>
  <si>
    <t>Rotomanu-Bell Hill Rd</t>
  </si>
  <si>
    <t>Crooked Rv @ Rotomanu-Bell Hill Rd</t>
  </si>
  <si>
    <t>POINT (1439178.9007 5255901.007299999706)</t>
  </si>
  <si>
    <t>WCRC-WCS13</t>
  </si>
  <si>
    <t>Duck Creek</t>
  </si>
  <si>
    <t>Kokatahi-Kowhitirangi Rd</t>
  </si>
  <si>
    <t>Duck Ck @ Kokatahi-Kowhitirangi Rd Br</t>
  </si>
  <si>
    <t>POINT (1412772.612599999644 5238050.719899999909)</t>
  </si>
  <si>
    <t>WCRC-WCS14</t>
  </si>
  <si>
    <t>Ellis Creek</t>
  </si>
  <si>
    <t>50m d/s Ferry Rd Br</t>
  </si>
  <si>
    <t>Ellis Ck @ 50m d/s Ferry Rd Br</t>
  </si>
  <si>
    <t>POINT (1469339.3722 5307060.8902)</t>
  </si>
  <si>
    <t>WCRC-WCS15</t>
  </si>
  <si>
    <t>Ford Creek</t>
  </si>
  <si>
    <t>Blackball - Taylorville Rd</t>
  </si>
  <si>
    <t>Ford Ck @ Blackball-Taylorville Rd</t>
  </si>
  <si>
    <t>POINT (1437533.69319999963 5253641.529699999839)</t>
  </si>
  <si>
    <t>WCRC-WCS18</t>
  </si>
  <si>
    <t>Harris Creek</t>
  </si>
  <si>
    <t>Mulvaney Rd</t>
  </si>
  <si>
    <t>Harris Ck @ Mulvaney Rd</t>
  </si>
  <si>
    <t>POINT (1397750.848299999721 5229004.0186)</t>
  </si>
  <si>
    <t>WCRC-WCS19</t>
  </si>
  <si>
    <t>La Fontaine Stream</t>
  </si>
  <si>
    <t>Airstrip Fishing Acces</t>
  </si>
  <si>
    <t>La Fontaine Stm @ Airstrip Fishing Access</t>
  </si>
  <si>
    <t>POINT (1400410.037399999797 5223033.355299999937)</t>
  </si>
  <si>
    <t>WCRC-WCS20</t>
  </si>
  <si>
    <t>Herepo Fishing Access</t>
  </si>
  <si>
    <t>La Fontaine Stm @ Herepo Fishing Access</t>
  </si>
  <si>
    <t>POINT (1473614.4285 5287503.5882)</t>
  </si>
  <si>
    <t>WCRC-WCS21</t>
  </si>
  <si>
    <t>Molloy Creek</t>
  </si>
  <si>
    <t>Rail Line</t>
  </si>
  <si>
    <t>Molloy Ck @ Rail Line</t>
  </si>
  <si>
    <t>POINT (1494235.8026 5327350.058699999936)</t>
  </si>
  <si>
    <t>WCRC-WCS22</t>
  </si>
  <si>
    <t>Mawheraiti River</t>
  </si>
  <si>
    <t>SH7 Maimai</t>
  </si>
  <si>
    <t>Mawheraiti Rv @ SH7 Maimai</t>
  </si>
  <si>
    <t>POINT (1439034.411199999973 5252936.359799999744)</t>
  </si>
  <si>
    <t>WCRC-WCS24</t>
  </si>
  <si>
    <t>Murray Creek</t>
  </si>
  <si>
    <t>Ford Rd South</t>
  </si>
  <si>
    <t>Murray Ck @ Ford Rd S</t>
  </si>
  <si>
    <t>POINT (1478235.578599999659 5304258.7241)</t>
  </si>
  <si>
    <t>WCRC-WCS25</t>
  </si>
  <si>
    <t>Nelson Creek</t>
  </si>
  <si>
    <t>Swimming Hole Reserve</t>
  </si>
  <si>
    <t>Nelson Ck @ Swimming Hole Reserve</t>
  </si>
  <si>
    <t>POINT (1379636.656299999915 5212254.052199999802)</t>
  </si>
  <si>
    <t>WCRC-WCS27</t>
  </si>
  <si>
    <t>Okutua Creek</t>
  </si>
  <si>
    <t>New Rd Br-Okarito Forest</t>
  </si>
  <si>
    <t>Okutua Ck @ New Rd Br-Okarito Forest</t>
  </si>
  <si>
    <t>POINT (1485750.013399999589 5374736.001299999654)</t>
  </si>
  <si>
    <t>WCRC-WCS28</t>
  </si>
  <si>
    <t>Orowaiti River</t>
  </si>
  <si>
    <t>Excelsior Rd</t>
  </si>
  <si>
    <t>Orowaiti Rv @ Excelsior Rd</t>
  </si>
  <si>
    <t>POINT (1488747.957499999553 5375035.1829)</t>
  </si>
  <si>
    <t>WCRC-WCS29</t>
  </si>
  <si>
    <t>Keoghans Rd</t>
  </si>
  <si>
    <t>Orowaiti Rv @ Keoghans Rd</t>
  </si>
  <si>
    <t>POINT (1514842.74749999959 5400018.793899999931)</t>
  </si>
  <si>
    <t>WCRC-WCS30</t>
  </si>
  <si>
    <t>Page Stream</t>
  </si>
  <si>
    <t>Chasm Ck walkway</t>
  </si>
  <si>
    <t>Page Stm @ Chasm Ck Walkway</t>
  </si>
  <si>
    <t>POINT (1478871.6176 5278135.7399)</t>
  </si>
  <si>
    <t>WCRC-WCS31</t>
  </si>
  <si>
    <t>Poerua River</t>
  </si>
  <si>
    <t>Rail Bridge</t>
  </si>
  <si>
    <t>Poerua Rv @ Rail Br</t>
  </si>
  <si>
    <t>POINT (1453310.1172 5294157.1939)</t>
  </si>
  <si>
    <t>WCRC-WCS32</t>
  </si>
  <si>
    <t>Sawyers Creek</t>
  </si>
  <si>
    <t>Bush Fringe</t>
  </si>
  <si>
    <t>Sawyers Ck @ Bush Fringe</t>
  </si>
  <si>
    <t>POINT (1458744.613699999638 5305872.50019999966)</t>
  </si>
  <si>
    <t>WCRC-WCS34</t>
  </si>
  <si>
    <t>Seven Mile Creek</t>
  </si>
  <si>
    <t>u/s Tillers</t>
  </si>
  <si>
    <t>Seven Mile Ck @ u/s Tillers Mine Ck</t>
  </si>
  <si>
    <t>POINT (1456442.0398 5305464.1184)</t>
  </si>
  <si>
    <t>WCRC-WCS35</t>
  </si>
  <si>
    <t>Dunollie 400m u/s Ox Pd</t>
  </si>
  <si>
    <t>Seven Mile Ck @ Dunollie 400m u/s Ox Pd</t>
  </si>
  <si>
    <t>POINT (1456072.217699999921 5305864.115199999884)</t>
  </si>
  <si>
    <t>WCRC-WCS36</t>
  </si>
  <si>
    <t>300m d/s Raleigh Ck</t>
  </si>
  <si>
    <t>Seven Mile Ck @ 300m d/s Raleigh Ck</t>
  </si>
  <si>
    <t>POINT (1386929.14699999988 5216563.666299999692)</t>
  </si>
  <si>
    <t>WCRC-WCS38</t>
  </si>
  <si>
    <t>Unnamed Creek</t>
  </si>
  <si>
    <t>Adamson Rd Whataroa</t>
  </si>
  <si>
    <t>Unnamed Ck @ Adamson Rd Whataroa</t>
  </si>
  <si>
    <t>POINT (1387247.9254 5214704.4308)</t>
  </si>
  <si>
    <t>WCRC-WCS39</t>
  </si>
  <si>
    <t>Vickers Creek</t>
  </si>
  <si>
    <t>North Base Rd (Whataroa Base)</t>
  </si>
  <si>
    <t>Vickers Ck @ Whataroa N Base</t>
  </si>
  <si>
    <t>POINT (1477633.5442 5281965.1045)</t>
  </si>
  <si>
    <t>WCRC-WCS40</t>
  </si>
  <si>
    <t>Near Mouth</t>
  </si>
  <si>
    <t>Crooked Rv @ Te Kinga</t>
  </si>
  <si>
    <t>POINT (1465004.384399999864 5277308.255099999718)</t>
  </si>
  <si>
    <t>WCRC-WCS41</t>
  </si>
  <si>
    <t>Hohonu River</t>
  </si>
  <si>
    <t>Mitchells-Kumara Rd Br</t>
  </si>
  <si>
    <t>Hohonu Rv @ Mitchells-Kumara Rd Br</t>
  </si>
  <si>
    <t>POINT (1469614.158599999733 5281336.642799999565)</t>
  </si>
  <si>
    <t>WCRC-WCS42</t>
  </si>
  <si>
    <t>Hohonu Rv @ Mouth</t>
  </si>
  <si>
    <t>POINT (1472101.715099999681 5276117.2975)</t>
  </si>
  <si>
    <t>WCRC-WCS43</t>
  </si>
  <si>
    <t>Orangipuku River</t>
  </si>
  <si>
    <t>Orangipuku Rv @ Mouth</t>
  </si>
  <si>
    <t>POINT (1473153.5738 5287733.622)</t>
  </si>
  <si>
    <t>WCRC-WCS44</t>
  </si>
  <si>
    <t>Deep Creek</t>
  </si>
  <si>
    <t>Arnold Valley Road</t>
  </si>
  <si>
    <t>Deep Ck @ Arnold Vly Rd Br</t>
  </si>
  <si>
    <t>Count</t>
  </si>
  <si>
    <t>Median</t>
  </si>
  <si>
    <t>Lower quartile</t>
  </si>
  <si>
    <t>Upper quartile</t>
  </si>
  <si>
    <t>Minimum</t>
  </si>
  <si>
    <t>Maximum</t>
  </si>
  <si>
    <t>IF, S, T, B,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</si>
</sst>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43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4"/>
  <sheetViews>
    <sheetView topLeftCell="A471" workbookViewId="0">
      <selection activeCell="R473" sqref="R473"/>
    </sheetView>
  </sheetViews>
  <sheetFormatPr defaultRowHeight="14.4" x14ac:dyDescent="0.3"/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 t="s">
        <v>56</v>
      </c>
      <c r="B2" t="s">
        <v>57</v>
      </c>
      <c r="C2" t="s">
        <v>53</v>
      </c>
      <c r="D2" t="s">
        <v>58</v>
      </c>
      <c r="E2" t="s">
        <v>59</v>
      </c>
      <c r="F2" t="s">
        <v>28</v>
      </c>
      <c r="G2">
        <v>60</v>
      </c>
      <c r="H2">
        <v>0</v>
      </c>
      <c r="I2">
        <v>5</v>
      </c>
      <c r="J2">
        <v>129.939348</v>
      </c>
      <c r="L2">
        <v>250.05510169999999</v>
      </c>
      <c r="M2">
        <v>385</v>
      </c>
      <c r="N2">
        <v>625</v>
      </c>
      <c r="O2" t="s">
        <v>29</v>
      </c>
      <c r="P2" t="s">
        <v>30</v>
      </c>
      <c r="Q2" t="s">
        <v>31</v>
      </c>
      <c r="R2" t="s">
        <v>60</v>
      </c>
      <c r="S2" t="s">
        <v>33</v>
      </c>
      <c r="T2">
        <v>2658279</v>
      </c>
      <c r="U2">
        <v>6526759</v>
      </c>
      <c r="V2">
        <v>1747750.3414</v>
      </c>
      <c r="W2">
        <v>5965035.4943000004</v>
      </c>
    </row>
    <row r="3" spans="1:23" x14ac:dyDescent="0.3">
      <c r="A3" t="s">
        <v>180</v>
      </c>
      <c r="B3" t="s">
        <v>181</v>
      </c>
      <c r="C3" t="s">
        <v>182</v>
      </c>
      <c r="D3" t="s">
        <v>183</v>
      </c>
      <c r="E3" t="s">
        <v>184</v>
      </c>
      <c r="F3" t="s">
        <v>28</v>
      </c>
      <c r="G3">
        <v>60</v>
      </c>
      <c r="H3">
        <v>0</v>
      </c>
      <c r="I3">
        <v>5</v>
      </c>
      <c r="J3">
        <v>105</v>
      </c>
      <c r="L3">
        <v>265.19069689999998</v>
      </c>
      <c r="M3">
        <v>415</v>
      </c>
      <c r="N3">
        <v>635</v>
      </c>
      <c r="O3" t="s">
        <v>29</v>
      </c>
      <c r="P3" t="s">
        <v>30</v>
      </c>
      <c r="Q3" t="s">
        <v>31</v>
      </c>
      <c r="R3" t="s">
        <v>60</v>
      </c>
      <c r="S3" t="s">
        <v>33</v>
      </c>
      <c r="T3">
        <v>2647579</v>
      </c>
      <c r="U3">
        <v>6495057</v>
      </c>
      <c r="V3">
        <v>1737119.9134</v>
      </c>
      <c r="W3">
        <v>5933316.5126</v>
      </c>
    </row>
    <row r="4" spans="1:23" x14ac:dyDescent="0.3">
      <c r="A4" t="s">
        <v>226</v>
      </c>
      <c r="B4" t="s">
        <v>227</v>
      </c>
      <c r="C4" t="s">
        <v>228</v>
      </c>
      <c r="D4" t="s">
        <v>229</v>
      </c>
      <c r="E4" t="s">
        <v>230</v>
      </c>
      <c r="F4" t="s">
        <v>28</v>
      </c>
      <c r="G4">
        <v>16</v>
      </c>
      <c r="H4">
        <v>0</v>
      </c>
      <c r="I4">
        <v>3</v>
      </c>
      <c r="O4" t="s">
        <v>47</v>
      </c>
      <c r="P4" t="s">
        <v>48</v>
      </c>
      <c r="Q4" t="s">
        <v>71</v>
      </c>
      <c r="R4" t="s">
        <v>60</v>
      </c>
      <c r="S4" t="s">
        <v>50</v>
      </c>
      <c r="T4">
        <v>2841600</v>
      </c>
      <c r="U4">
        <v>6314600</v>
      </c>
      <c r="V4">
        <v>1931527.7893000001</v>
      </c>
      <c r="W4">
        <v>5753113.6176000005</v>
      </c>
    </row>
    <row r="5" spans="1:23" x14ac:dyDescent="0.3">
      <c r="A5" t="s">
        <v>231</v>
      </c>
      <c r="B5" t="s">
        <v>232</v>
      </c>
      <c r="C5" t="s">
        <v>233</v>
      </c>
      <c r="D5" t="s">
        <v>234</v>
      </c>
      <c r="E5" t="s">
        <v>235</v>
      </c>
      <c r="F5" t="s">
        <v>28</v>
      </c>
      <c r="G5">
        <v>57</v>
      </c>
      <c r="H5">
        <v>0</v>
      </c>
      <c r="I5">
        <v>5</v>
      </c>
      <c r="J5">
        <v>264.35000000000002</v>
      </c>
      <c r="L5">
        <v>329.92136640000001</v>
      </c>
      <c r="O5" t="s">
        <v>47</v>
      </c>
      <c r="P5" t="s">
        <v>236</v>
      </c>
      <c r="Q5" t="s">
        <v>71</v>
      </c>
      <c r="R5" t="s">
        <v>60</v>
      </c>
      <c r="S5" t="s">
        <v>237</v>
      </c>
      <c r="T5">
        <v>2835700</v>
      </c>
      <c r="U5">
        <v>6340400</v>
      </c>
      <c r="V5">
        <v>1925587.3162</v>
      </c>
      <c r="W5">
        <v>5778932.8925000001</v>
      </c>
    </row>
    <row r="6" spans="1:23" x14ac:dyDescent="0.3">
      <c r="A6" t="s">
        <v>279</v>
      </c>
      <c r="B6" t="s">
        <v>280</v>
      </c>
      <c r="C6" t="s">
        <v>228</v>
      </c>
      <c r="D6" t="s">
        <v>281</v>
      </c>
      <c r="E6" t="s">
        <v>282</v>
      </c>
      <c r="F6" t="s">
        <v>28</v>
      </c>
      <c r="G6">
        <v>16</v>
      </c>
      <c r="H6">
        <v>0</v>
      </c>
      <c r="I6">
        <v>3</v>
      </c>
      <c r="O6" t="s">
        <v>47</v>
      </c>
      <c r="P6" t="s">
        <v>48</v>
      </c>
      <c r="Q6" t="s">
        <v>71</v>
      </c>
      <c r="R6" t="s">
        <v>60</v>
      </c>
      <c r="S6" t="s">
        <v>50</v>
      </c>
      <c r="T6">
        <v>2844400</v>
      </c>
      <c r="U6">
        <v>6336000</v>
      </c>
      <c r="V6">
        <v>1934302.6007000001</v>
      </c>
      <c r="W6">
        <v>5774540.3869000003</v>
      </c>
    </row>
    <row r="7" spans="1:23" x14ac:dyDescent="0.3">
      <c r="A7" t="s">
        <v>1029</v>
      </c>
      <c r="B7" t="s">
        <v>1030</v>
      </c>
      <c r="C7" t="s">
        <v>1031</v>
      </c>
      <c r="D7" t="s">
        <v>1032</v>
      </c>
      <c r="E7" t="s">
        <v>1033</v>
      </c>
      <c r="F7" t="s">
        <v>28</v>
      </c>
      <c r="G7">
        <v>57</v>
      </c>
      <c r="H7">
        <v>16</v>
      </c>
      <c r="I7">
        <v>5</v>
      </c>
      <c r="J7">
        <v>50.451551670000001</v>
      </c>
      <c r="L7">
        <v>130.95584539999999</v>
      </c>
      <c r="O7" t="s">
        <v>47</v>
      </c>
      <c r="P7" t="s">
        <v>30</v>
      </c>
      <c r="Q7" t="s">
        <v>40</v>
      </c>
      <c r="R7" t="s">
        <v>60</v>
      </c>
      <c r="S7" t="s">
        <v>623</v>
      </c>
      <c r="T7">
        <v>2758038</v>
      </c>
      <c r="U7">
        <v>6006645</v>
      </c>
      <c r="V7">
        <v>1848025.1022999999</v>
      </c>
      <c r="W7">
        <v>5444915.6242000004</v>
      </c>
    </row>
    <row r="8" spans="1:23" x14ac:dyDescent="0.3">
      <c r="A8" t="s">
        <v>1673</v>
      </c>
      <c r="B8" t="s">
        <v>1674</v>
      </c>
      <c r="C8" t="s">
        <v>1670</v>
      </c>
      <c r="D8" t="s">
        <v>1675</v>
      </c>
      <c r="E8" t="s">
        <v>1676</v>
      </c>
      <c r="F8" t="s">
        <v>28</v>
      </c>
      <c r="G8">
        <v>60</v>
      </c>
      <c r="H8">
        <v>0</v>
      </c>
      <c r="I8">
        <v>5</v>
      </c>
      <c r="J8">
        <v>522.16499999999996</v>
      </c>
      <c r="L8">
        <v>657.54200000000003</v>
      </c>
      <c r="O8" t="s">
        <v>29</v>
      </c>
      <c r="P8" t="s">
        <v>236</v>
      </c>
      <c r="Q8" t="s">
        <v>71</v>
      </c>
      <c r="R8" t="s">
        <v>60</v>
      </c>
      <c r="S8" t="s">
        <v>257</v>
      </c>
      <c r="T8">
        <v>2841208</v>
      </c>
      <c r="U8">
        <v>6355733</v>
      </c>
      <c r="V8">
        <v>1931078.5112999999</v>
      </c>
      <c r="W8">
        <v>5794289.8587999996</v>
      </c>
    </row>
    <row r="9" spans="1:23" x14ac:dyDescent="0.3">
      <c r="A9" t="s">
        <v>1677</v>
      </c>
      <c r="B9" t="s">
        <v>1678</v>
      </c>
      <c r="C9" t="s">
        <v>1679</v>
      </c>
      <c r="D9" t="s">
        <v>1680</v>
      </c>
      <c r="E9" t="s">
        <v>1681</v>
      </c>
      <c r="F9" t="s">
        <v>28</v>
      </c>
      <c r="G9">
        <v>60</v>
      </c>
      <c r="H9">
        <v>0</v>
      </c>
      <c r="I9">
        <v>5</v>
      </c>
      <c r="J9">
        <v>778.46699999999998</v>
      </c>
      <c r="L9">
        <v>1100.627</v>
      </c>
      <c r="O9" t="s">
        <v>47</v>
      </c>
      <c r="P9" t="s">
        <v>48</v>
      </c>
      <c r="Q9" t="s">
        <v>71</v>
      </c>
      <c r="R9" t="s">
        <v>60</v>
      </c>
      <c r="S9" t="s">
        <v>50</v>
      </c>
      <c r="T9">
        <v>2832705</v>
      </c>
      <c r="U9">
        <v>6298400</v>
      </c>
      <c r="V9">
        <v>1922642.8155</v>
      </c>
      <c r="W9">
        <v>5736886.2543000001</v>
      </c>
    </row>
    <row r="10" spans="1:23" x14ac:dyDescent="0.3">
      <c r="A10" t="s">
        <v>1687</v>
      </c>
      <c r="B10" t="s">
        <v>1688</v>
      </c>
      <c r="C10" t="s">
        <v>1679</v>
      </c>
      <c r="D10" t="s">
        <v>1689</v>
      </c>
      <c r="E10" t="s">
        <v>1690</v>
      </c>
      <c r="F10" t="s">
        <v>28</v>
      </c>
      <c r="G10">
        <v>60</v>
      </c>
      <c r="H10">
        <v>0</v>
      </c>
      <c r="I10">
        <v>5</v>
      </c>
      <c r="J10">
        <v>419.30799999999999</v>
      </c>
      <c r="L10">
        <v>594.27700000000004</v>
      </c>
      <c r="O10" t="s">
        <v>47</v>
      </c>
      <c r="P10" t="s">
        <v>48</v>
      </c>
      <c r="Q10" t="s">
        <v>71</v>
      </c>
      <c r="R10" t="s">
        <v>60</v>
      </c>
      <c r="S10" t="s">
        <v>50</v>
      </c>
      <c r="T10">
        <v>2843629</v>
      </c>
      <c r="U10">
        <v>6344416</v>
      </c>
      <c r="V10">
        <v>1933518.8547</v>
      </c>
      <c r="W10">
        <v>5782964.4041999998</v>
      </c>
    </row>
    <row r="11" spans="1:23" x14ac:dyDescent="0.3">
      <c r="A11" t="s">
        <v>1823</v>
      </c>
      <c r="B11" t="s">
        <v>1824</v>
      </c>
      <c r="C11" t="s">
        <v>1825</v>
      </c>
      <c r="D11" t="s">
        <v>1826</v>
      </c>
      <c r="E11" t="s">
        <v>1827</v>
      </c>
      <c r="F11" t="s">
        <v>28</v>
      </c>
      <c r="G11">
        <v>60</v>
      </c>
      <c r="H11">
        <v>2</v>
      </c>
      <c r="I11">
        <v>5</v>
      </c>
      <c r="J11">
        <v>27.888171320000001</v>
      </c>
      <c r="L11">
        <v>200.02604969999999</v>
      </c>
      <c r="N11">
        <v>565</v>
      </c>
      <c r="O11" t="s">
        <v>29</v>
      </c>
      <c r="P11" t="s">
        <v>30</v>
      </c>
      <c r="Q11" t="s">
        <v>40</v>
      </c>
      <c r="R11" t="s">
        <v>60</v>
      </c>
      <c r="S11" t="s">
        <v>33</v>
      </c>
      <c r="T11">
        <v>2629621</v>
      </c>
      <c r="U11">
        <v>6617008</v>
      </c>
      <c r="V11">
        <v>1718886.0639</v>
      </c>
      <c r="W11">
        <v>6055191.9327999996</v>
      </c>
    </row>
    <row r="12" spans="1:23" x14ac:dyDescent="0.3">
      <c r="A12" t="s">
        <v>1876</v>
      </c>
      <c r="B12" t="s">
        <v>1877</v>
      </c>
      <c r="C12" t="s">
        <v>1878</v>
      </c>
      <c r="D12" t="s">
        <v>1879</v>
      </c>
      <c r="E12" t="s">
        <v>1880</v>
      </c>
      <c r="F12" t="s">
        <v>28</v>
      </c>
      <c r="G12">
        <v>60</v>
      </c>
      <c r="H12">
        <v>5</v>
      </c>
      <c r="I12">
        <v>5</v>
      </c>
      <c r="J12">
        <v>3.9467670130000001</v>
      </c>
      <c r="L12">
        <v>149.83671440000001</v>
      </c>
      <c r="N12">
        <v>535</v>
      </c>
      <c r="O12" t="s">
        <v>29</v>
      </c>
      <c r="P12" t="s">
        <v>30</v>
      </c>
      <c r="Q12" t="s">
        <v>71</v>
      </c>
      <c r="R12" t="s">
        <v>60</v>
      </c>
      <c r="S12" t="s">
        <v>33</v>
      </c>
      <c r="T12">
        <v>2589207</v>
      </c>
      <c r="U12">
        <v>6611375</v>
      </c>
      <c r="V12">
        <v>1678502.7697000001</v>
      </c>
      <c r="W12">
        <v>6049459.9283999996</v>
      </c>
    </row>
    <row r="13" spans="1:23" x14ac:dyDescent="0.3">
      <c r="A13" t="s">
        <v>1939</v>
      </c>
      <c r="B13" t="s">
        <v>1940</v>
      </c>
      <c r="C13" t="s">
        <v>1941</v>
      </c>
      <c r="D13" t="s">
        <v>1942</v>
      </c>
      <c r="E13" t="s">
        <v>1943</v>
      </c>
      <c r="F13" t="s">
        <v>28</v>
      </c>
      <c r="G13">
        <v>60</v>
      </c>
      <c r="H13">
        <v>0</v>
      </c>
      <c r="I13">
        <v>5</v>
      </c>
      <c r="J13">
        <v>28</v>
      </c>
      <c r="K13">
        <v>156</v>
      </c>
      <c r="L13">
        <v>354.66555640000001</v>
      </c>
      <c r="M13">
        <v>542</v>
      </c>
      <c r="O13" t="s">
        <v>29</v>
      </c>
      <c r="P13" t="s">
        <v>30</v>
      </c>
      <c r="Q13" t="s">
        <v>40</v>
      </c>
      <c r="R13" t="s">
        <v>60</v>
      </c>
      <c r="S13" t="s">
        <v>33</v>
      </c>
      <c r="T13">
        <v>2567706</v>
      </c>
      <c r="U13">
        <v>6651071</v>
      </c>
      <c r="V13">
        <v>1656910.2490000001</v>
      </c>
      <c r="W13">
        <v>6089080.7504000003</v>
      </c>
    </row>
    <row r="14" spans="1:23" x14ac:dyDescent="0.3">
      <c r="A14" t="s">
        <v>443</v>
      </c>
      <c r="B14" t="s">
        <v>444</v>
      </c>
      <c r="C14" t="s">
        <v>445</v>
      </c>
      <c r="D14" t="s">
        <v>446</v>
      </c>
      <c r="E14" t="s">
        <v>447</v>
      </c>
      <c r="F14" t="s">
        <v>28</v>
      </c>
      <c r="G14">
        <v>26</v>
      </c>
      <c r="H14">
        <v>0</v>
      </c>
      <c r="I14">
        <v>5</v>
      </c>
      <c r="O14" t="s">
        <v>448</v>
      </c>
      <c r="P14" t="s">
        <v>449</v>
      </c>
      <c r="Q14" t="s">
        <v>40</v>
      </c>
      <c r="R14" t="s">
        <v>450</v>
      </c>
      <c r="S14" t="s">
        <v>451</v>
      </c>
      <c r="T14">
        <v>2390915</v>
      </c>
      <c r="U14">
        <v>5667972</v>
      </c>
      <c r="V14">
        <v>1480953.9763</v>
      </c>
      <c r="W14">
        <v>5106366.9351000004</v>
      </c>
    </row>
    <row r="15" spans="1:23" x14ac:dyDescent="0.3">
      <c r="A15" t="s">
        <v>452</v>
      </c>
      <c r="B15" t="s">
        <v>453</v>
      </c>
      <c r="C15" t="s">
        <v>445</v>
      </c>
      <c r="D15" t="s">
        <v>454</v>
      </c>
      <c r="E15" t="s">
        <v>455</v>
      </c>
      <c r="F15" t="s">
        <v>28</v>
      </c>
      <c r="G15">
        <v>20</v>
      </c>
      <c r="H15">
        <v>5</v>
      </c>
      <c r="I15">
        <v>5</v>
      </c>
      <c r="O15" t="s">
        <v>448</v>
      </c>
      <c r="P15" t="s">
        <v>449</v>
      </c>
      <c r="Q15" t="s">
        <v>40</v>
      </c>
      <c r="R15" t="s">
        <v>450</v>
      </c>
      <c r="S15" t="s">
        <v>451</v>
      </c>
      <c r="T15">
        <v>2381961</v>
      </c>
      <c r="U15">
        <v>5682866</v>
      </c>
      <c r="V15">
        <v>1471996.8478999999</v>
      </c>
      <c r="W15">
        <v>5121255.8202999998</v>
      </c>
    </row>
    <row r="16" spans="1:23" x14ac:dyDescent="0.3">
      <c r="A16" t="s">
        <v>456</v>
      </c>
      <c r="B16" t="s">
        <v>457</v>
      </c>
      <c r="C16" t="s">
        <v>445</v>
      </c>
      <c r="D16" t="s">
        <v>458</v>
      </c>
      <c r="E16" t="s">
        <v>459</v>
      </c>
      <c r="F16" t="s">
        <v>28</v>
      </c>
      <c r="G16">
        <v>26</v>
      </c>
      <c r="H16">
        <v>8</v>
      </c>
      <c r="I16">
        <v>5</v>
      </c>
      <c r="O16" t="s">
        <v>448</v>
      </c>
      <c r="P16" t="s">
        <v>449</v>
      </c>
      <c r="Q16" t="s">
        <v>40</v>
      </c>
      <c r="R16" t="s">
        <v>450</v>
      </c>
      <c r="S16" t="s">
        <v>451</v>
      </c>
      <c r="T16">
        <v>2373658</v>
      </c>
      <c r="U16">
        <v>5691086</v>
      </c>
      <c r="V16">
        <v>1463692.7339999999</v>
      </c>
      <c r="W16">
        <v>5129472.6520999996</v>
      </c>
    </row>
    <row r="17" spans="1:23" x14ac:dyDescent="0.3">
      <c r="A17" t="s">
        <v>662</v>
      </c>
      <c r="B17" t="s">
        <v>663</v>
      </c>
      <c r="C17" t="s">
        <v>664</v>
      </c>
      <c r="D17" t="s">
        <v>665</v>
      </c>
      <c r="E17" t="s">
        <v>666</v>
      </c>
      <c r="F17" t="s">
        <v>28</v>
      </c>
      <c r="G17">
        <v>26</v>
      </c>
      <c r="H17">
        <v>10</v>
      </c>
      <c r="I17">
        <v>5</v>
      </c>
      <c r="O17" t="s">
        <v>448</v>
      </c>
      <c r="P17" t="s">
        <v>449</v>
      </c>
      <c r="Q17" t="s">
        <v>40</v>
      </c>
      <c r="R17" t="s">
        <v>450</v>
      </c>
      <c r="S17" t="s">
        <v>451</v>
      </c>
      <c r="T17">
        <v>2432934</v>
      </c>
      <c r="U17">
        <v>5718200</v>
      </c>
      <c r="V17">
        <v>1522951.6839999999</v>
      </c>
      <c r="W17">
        <v>5156592.3417999996</v>
      </c>
    </row>
    <row r="18" spans="1:23" x14ac:dyDescent="0.3">
      <c r="A18" t="s">
        <v>667</v>
      </c>
      <c r="B18" t="s">
        <v>668</v>
      </c>
      <c r="C18" t="s">
        <v>664</v>
      </c>
      <c r="D18" t="s">
        <v>669</v>
      </c>
      <c r="E18" t="s">
        <v>670</v>
      </c>
      <c r="F18" t="s">
        <v>28</v>
      </c>
      <c r="G18">
        <v>26</v>
      </c>
      <c r="H18">
        <v>15</v>
      </c>
      <c r="I18">
        <v>5</v>
      </c>
      <c r="O18" t="s">
        <v>448</v>
      </c>
      <c r="P18" t="s">
        <v>449</v>
      </c>
      <c r="Q18" t="s">
        <v>40</v>
      </c>
      <c r="R18" t="s">
        <v>450</v>
      </c>
      <c r="S18" t="s">
        <v>451</v>
      </c>
      <c r="T18">
        <v>2401484</v>
      </c>
      <c r="U18">
        <v>5742398</v>
      </c>
      <c r="V18">
        <v>1491506.7420000001</v>
      </c>
      <c r="W18">
        <v>5180781.4396000002</v>
      </c>
    </row>
    <row r="19" spans="1:23" x14ac:dyDescent="0.3">
      <c r="A19" t="s">
        <v>1182</v>
      </c>
      <c r="B19" t="s">
        <v>1183</v>
      </c>
      <c r="C19" t="s">
        <v>1006</v>
      </c>
      <c r="D19" t="s">
        <v>1184</v>
      </c>
      <c r="E19" t="s">
        <v>1185</v>
      </c>
      <c r="F19" t="s">
        <v>28</v>
      </c>
      <c r="G19">
        <v>61</v>
      </c>
      <c r="H19">
        <v>9</v>
      </c>
      <c r="I19">
        <v>5</v>
      </c>
      <c r="J19">
        <v>21.343647109999999</v>
      </c>
      <c r="L19">
        <v>79.819010730000002</v>
      </c>
      <c r="O19" t="s">
        <v>47</v>
      </c>
      <c r="P19" t="s">
        <v>111</v>
      </c>
      <c r="Q19" t="s">
        <v>71</v>
      </c>
      <c r="R19" t="s">
        <v>450</v>
      </c>
      <c r="S19" t="s">
        <v>560</v>
      </c>
      <c r="T19">
        <v>2732100</v>
      </c>
      <c r="U19">
        <v>6190300</v>
      </c>
      <c r="V19">
        <v>1822056.7084999999</v>
      </c>
      <c r="W19">
        <v>5628629.4755999995</v>
      </c>
    </row>
    <row r="20" spans="1:23" x14ac:dyDescent="0.3">
      <c r="A20" t="s">
        <v>1655</v>
      </c>
      <c r="B20" t="s">
        <v>1656</v>
      </c>
      <c r="C20" t="s">
        <v>1657</v>
      </c>
      <c r="D20" t="s">
        <v>1658</v>
      </c>
      <c r="E20" t="s">
        <v>1659</v>
      </c>
      <c r="F20" t="s">
        <v>28</v>
      </c>
      <c r="G20">
        <v>60</v>
      </c>
      <c r="H20">
        <v>0</v>
      </c>
      <c r="I20">
        <v>5</v>
      </c>
      <c r="J20">
        <v>14.926</v>
      </c>
      <c r="L20">
        <v>34.869999999999997</v>
      </c>
      <c r="O20" t="s">
        <v>47</v>
      </c>
      <c r="P20" t="s">
        <v>111</v>
      </c>
      <c r="Q20" t="s">
        <v>40</v>
      </c>
      <c r="R20" t="s">
        <v>450</v>
      </c>
      <c r="S20" t="s">
        <v>560</v>
      </c>
      <c r="T20">
        <v>2503477</v>
      </c>
      <c r="U20">
        <v>5923767</v>
      </c>
      <c r="V20">
        <v>1593485.6573000001</v>
      </c>
      <c r="W20">
        <v>5362089.4600999998</v>
      </c>
    </row>
    <row r="21" spans="1:23" x14ac:dyDescent="0.3">
      <c r="A21" t="s">
        <v>2132</v>
      </c>
      <c r="B21" t="s">
        <v>2133</v>
      </c>
      <c r="C21" t="s">
        <v>2134</v>
      </c>
      <c r="D21" t="s">
        <v>2135</v>
      </c>
      <c r="E21" t="s">
        <v>2136</v>
      </c>
      <c r="F21" t="s">
        <v>28</v>
      </c>
      <c r="G21">
        <v>33</v>
      </c>
      <c r="H21">
        <v>10</v>
      </c>
      <c r="I21">
        <v>5</v>
      </c>
      <c r="J21">
        <v>8.5284896089999993</v>
      </c>
      <c r="L21">
        <v>59.482650319999998</v>
      </c>
      <c r="M21">
        <v>218</v>
      </c>
      <c r="N21">
        <v>854</v>
      </c>
      <c r="O21" t="s">
        <v>448</v>
      </c>
      <c r="P21" t="s">
        <v>449</v>
      </c>
      <c r="Q21" t="s">
        <v>40</v>
      </c>
      <c r="R21" t="s">
        <v>450</v>
      </c>
      <c r="S21" t="s">
        <v>451</v>
      </c>
      <c r="T21">
        <v>2140199</v>
      </c>
      <c r="U21">
        <v>5593300</v>
      </c>
      <c r="V21">
        <v>1230157.7559</v>
      </c>
      <c r="W21">
        <v>5031527.1864999998</v>
      </c>
    </row>
    <row r="22" spans="1:23" x14ac:dyDescent="0.3">
      <c r="A22" t="s">
        <v>42</v>
      </c>
      <c r="B22" t="s">
        <v>43</v>
      </c>
      <c r="C22" t="s">
        <v>44</v>
      </c>
      <c r="D22" t="s">
        <v>45</v>
      </c>
      <c r="E22" t="s">
        <v>46</v>
      </c>
      <c r="F22" t="s">
        <v>28</v>
      </c>
      <c r="G22">
        <v>60</v>
      </c>
      <c r="H22">
        <v>43</v>
      </c>
      <c r="I22">
        <v>5</v>
      </c>
      <c r="O22" t="s">
        <v>47</v>
      </c>
      <c r="P22" t="s">
        <v>48</v>
      </c>
      <c r="Q22" t="s">
        <v>40</v>
      </c>
      <c r="R22" t="s">
        <v>49</v>
      </c>
      <c r="S22" t="s">
        <v>50</v>
      </c>
      <c r="T22">
        <v>2695443</v>
      </c>
      <c r="U22">
        <v>6040464</v>
      </c>
      <c r="V22">
        <v>1785425.7759</v>
      </c>
      <c r="W22">
        <v>5478748.9879999999</v>
      </c>
    </row>
    <row r="23" spans="1:23" x14ac:dyDescent="0.3">
      <c r="A23" t="s">
        <v>101</v>
      </c>
      <c r="B23" t="s">
        <v>102</v>
      </c>
      <c r="C23" t="s">
        <v>103</v>
      </c>
      <c r="D23" t="s">
        <v>104</v>
      </c>
      <c r="E23" t="s">
        <v>105</v>
      </c>
      <c r="F23" t="s">
        <v>28</v>
      </c>
      <c r="G23">
        <v>60</v>
      </c>
      <c r="H23">
        <v>0</v>
      </c>
      <c r="I23">
        <v>5</v>
      </c>
      <c r="J23">
        <v>125</v>
      </c>
      <c r="L23">
        <v>250.07080999999999</v>
      </c>
      <c r="N23">
        <v>630</v>
      </c>
      <c r="O23" t="s">
        <v>29</v>
      </c>
      <c r="P23" t="s">
        <v>30</v>
      </c>
      <c r="Q23" t="s">
        <v>31</v>
      </c>
      <c r="R23" t="s">
        <v>49</v>
      </c>
      <c r="S23" t="s">
        <v>33</v>
      </c>
      <c r="T23">
        <v>2652510</v>
      </c>
      <c r="U23">
        <v>6477309</v>
      </c>
      <c r="V23">
        <v>1742086.0264000001</v>
      </c>
      <c r="W23">
        <v>5915581.4687000001</v>
      </c>
    </row>
    <row r="24" spans="1:23" x14ac:dyDescent="0.3">
      <c r="A24" t="s">
        <v>140</v>
      </c>
      <c r="B24" t="s">
        <v>141</v>
      </c>
      <c r="C24" t="s">
        <v>142</v>
      </c>
      <c r="D24" t="s">
        <v>143</v>
      </c>
      <c r="E24" t="s">
        <v>144</v>
      </c>
      <c r="F24" t="s">
        <v>28</v>
      </c>
      <c r="G24">
        <v>72</v>
      </c>
      <c r="H24">
        <v>0</v>
      </c>
      <c r="I24">
        <v>5</v>
      </c>
      <c r="J24">
        <v>61.831439170000003</v>
      </c>
      <c r="L24">
        <v>140.33084880000001</v>
      </c>
      <c r="O24" t="s">
        <v>29</v>
      </c>
      <c r="P24" t="s">
        <v>30</v>
      </c>
      <c r="Q24" t="s">
        <v>40</v>
      </c>
      <c r="R24" t="s">
        <v>49</v>
      </c>
      <c r="S24" t="s">
        <v>33</v>
      </c>
      <c r="T24">
        <v>2697081</v>
      </c>
      <c r="U24">
        <v>6454457</v>
      </c>
      <c r="V24">
        <v>1786700.226</v>
      </c>
      <c r="W24">
        <v>5892817.3092</v>
      </c>
    </row>
    <row r="25" spans="1:23" x14ac:dyDescent="0.3">
      <c r="A25" t="s">
        <v>170</v>
      </c>
      <c r="B25" t="s">
        <v>171</v>
      </c>
      <c r="C25" t="s">
        <v>172</v>
      </c>
      <c r="D25" t="s">
        <v>173</v>
      </c>
      <c r="E25" t="s">
        <v>174</v>
      </c>
      <c r="F25" t="s">
        <v>28</v>
      </c>
      <c r="G25">
        <v>60</v>
      </c>
      <c r="H25">
        <v>3</v>
      </c>
      <c r="I25">
        <v>5</v>
      </c>
      <c r="J25">
        <v>16.800354370000001</v>
      </c>
      <c r="L25">
        <v>65.06015017</v>
      </c>
      <c r="N25">
        <v>410</v>
      </c>
      <c r="O25" t="s">
        <v>29</v>
      </c>
      <c r="P25" t="s">
        <v>30</v>
      </c>
      <c r="Q25" t="s">
        <v>71</v>
      </c>
      <c r="R25" t="s">
        <v>49</v>
      </c>
      <c r="S25" t="s">
        <v>33</v>
      </c>
      <c r="T25">
        <v>2646053</v>
      </c>
      <c r="U25">
        <v>6478119</v>
      </c>
      <c r="V25">
        <v>1735628.4790000001</v>
      </c>
      <c r="W25">
        <v>5916378.5240000002</v>
      </c>
    </row>
    <row r="26" spans="1:23" x14ac:dyDescent="0.3">
      <c r="A26" t="s">
        <v>195</v>
      </c>
      <c r="B26" t="s">
        <v>196</v>
      </c>
      <c r="C26" t="s">
        <v>197</v>
      </c>
      <c r="D26" t="s">
        <v>198</v>
      </c>
      <c r="E26" t="s">
        <v>199</v>
      </c>
      <c r="F26" t="s">
        <v>28</v>
      </c>
      <c r="G26">
        <v>18</v>
      </c>
      <c r="H26">
        <v>0</v>
      </c>
      <c r="I26">
        <v>3</v>
      </c>
      <c r="O26" t="s">
        <v>200</v>
      </c>
      <c r="P26" t="s">
        <v>48</v>
      </c>
      <c r="Q26" t="s">
        <v>40</v>
      </c>
      <c r="R26" t="s">
        <v>49</v>
      </c>
      <c r="S26" t="s">
        <v>201</v>
      </c>
      <c r="T26">
        <v>2939950</v>
      </c>
      <c r="U26">
        <v>6380450</v>
      </c>
      <c r="V26">
        <v>2029916.3365</v>
      </c>
      <c r="W26">
        <v>5819205.4957999997</v>
      </c>
    </row>
    <row r="27" spans="1:23" x14ac:dyDescent="0.3">
      <c r="A27" t="s">
        <v>207</v>
      </c>
      <c r="B27" t="s">
        <v>208</v>
      </c>
      <c r="C27" t="s">
        <v>209</v>
      </c>
      <c r="D27" t="s">
        <v>210</v>
      </c>
      <c r="E27" t="s">
        <v>211</v>
      </c>
      <c r="F27" t="s">
        <v>28</v>
      </c>
      <c r="G27">
        <v>17</v>
      </c>
      <c r="H27">
        <v>0</v>
      </c>
      <c r="I27">
        <v>3</v>
      </c>
      <c r="O27" t="s">
        <v>47</v>
      </c>
      <c r="P27" t="s">
        <v>48</v>
      </c>
      <c r="Q27" t="s">
        <v>71</v>
      </c>
      <c r="R27" t="s">
        <v>49</v>
      </c>
      <c r="S27" t="s">
        <v>50</v>
      </c>
      <c r="T27">
        <v>2861500</v>
      </c>
      <c r="U27">
        <v>6340300</v>
      </c>
      <c r="V27">
        <v>1951415.9280000001</v>
      </c>
      <c r="W27">
        <v>5778869.2158000004</v>
      </c>
    </row>
    <row r="28" spans="1:23" x14ac:dyDescent="0.3">
      <c r="A28" t="s">
        <v>212</v>
      </c>
      <c r="B28" t="s">
        <v>213</v>
      </c>
      <c r="C28" t="s">
        <v>214</v>
      </c>
      <c r="D28" t="s">
        <v>215</v>
      </c>
      <c r="E28" t="s">
        <v>216</v>
      </c>
      <c r="F28" t="s">
        <v>28</v>
      </c>
      <c r="G28">
        <v>17</v>
      </c>
      <c r="H28">
        <v>0</v>
      </c>
      <c r="I28">
        <v>3</v>
      </c>
      <c r="O28" t="s">
        <v>47</v>
      </c>
      <c r="P28" t="s">
        <v>48</v>
      </c>
      <c r="Q28" t="s">
        <v>71</v>
      </c>
      <c r="R28" t="s">
        <v>49</v>
      </c>
      <c r="S28" t="s">
        <v>50</v>
      </c>
      <c r="T28">
        <v>2860800</v>
      </c>
      <c r="U28">
        <v>6332400</v>
      </c>
      <c r="V28">
        <v>1950726.1566000001</v>
      </c>
      <c r="W28">
        <v>5770958.7618000004</v>
      </c>
    </row>
    <row r="29" spans="1:23" x14ac:dyDescent="0.3">
      <c r="A29" t="s">
        <v>217</v>
      </c>
      <c r="B29" t="s">
        <v>218</v>
      </c>
      <c r="C29" t="s">
        <v>214</v>
      </c>
      <c r="D29" t="s">
        <v>219</v>
      </c>
      <c r="E29" t="s">
        <v>220</v>
      </c>
      <c r="F29" t="s">
        <v>28</v>
      </c>
      <c r="G29">
        <v>60</v>
      </c>
      <c r="H29">
        <v>0</v>
      </c>
      <c r="I29">
        <v>5</v>
      </c>
      <c r="J29">
        <v>58.913309460000001</v>
      </c>
      <c r="L29">
        <v>157.5</v>
      </c>
      <c r="N29">
        <v>343</v>
      </c>
      <c r="O29" t="s">
        <v>47</v>
      </c>
      <c r="P29" t="s">
        <v>48</v>
      </c>
      <c r="Q29" t="s">
        <v>71</v>
      </c>
      <c r="R29" t="s">
        <v>49</v>
      </c>
      <c r="S29" t="s">
        <v>50</v>
      </c>
      <c r="T29">
        <v>2859700</v>
      </c>
      <c r="U29">
        <v>6342701</v>
      </c>
      <c r="V29">
        <v>1949610.3578999999</v>
      </c>
      <c r="W29">
        <v>5781270.5196000002</v>
      </c>
    </row>
    <row r="30" spans="1:23" x14ac:dyDescent="0.3">
      <c r="A30" t="s">
        <v>263</v>
      </c>
      <c r="B30" t="s">
        <v>264</v>
      </c>
      <c r="C30" t="s">
        <v>265</v>
      </c>
      <c r="D30" t="s">
        <v>266</v>
      </c>
      <c r="E30" t="s">
        <v>267</v>
      </c>
      <c r="F30" t="s">
        <v>28</v>
      </c>
      <c r="G30">
        <v>18</v>
      </c>
      <c r="H30">
        <v>0</v>
      </c>
      <c r="I30">
        <v>3</v>
      </c>
      <c r="O30" t="s">
        <v>200</v>
      </c>
      <c r="P30" t="s">
        <v>48</v>
      </c>
      <c r="Q30" t="s">
        <v>71</v>
      </c>
      <c r="R30" t="s">
        <v>49</v>
      </c>
      <c r="S30" t="s">
        <v>201</v>
      </c>
      <c r="T30">
        <v>2775600</v>
      </c>
      <c r="U30">
        <v>6371700</v>
      </c>
      <c r="V30">
        <v>1865391.7662</v>
      </c>
      <c r="W30">
        <v>5810168.7863999996</v>
      </c>
    </row>
    <row r="31" spans="1:23" x14ac:dyDescent="0.3">
      <c r="A31" t="s">
        <v>268</v>
      </c>
      <c r="B31" t="s">
        <v>269</v>
      </c>
      <c r="C31" t="s">
        <v>270</v>
      </c>
      <c r="D31" t="s">
        <v>271</v>
      </c>
      <c r="E31" t="s">
        <v>272</v>
      </c>
      <c r="F31" t="s">
        <v>28</v>
      </c>
      <c r="G31">
        <v>59</v>
      </c>
      <c r="H31">
        <v>0</v>
      </c>
      <c r="I31">
        <v>5</v>
      </c>
      <c r="J31">
        <v>854.65</v>
      </c>
      <c r="L31">
        <v>1219.902654</v>
      </c>
      <c r="O31" t="s">
        <v>29</v>
      </c>
      <c r="P31" t="s">
        <v>48</v>
      </c>
      <c r="Q31" t="s">
        <v>71</v>
      </c>
      <c r="R31" t="s">
        <v>49</v>
      </c>
      <c r="S31" t="s">
        <v>273</v>
      </c>
      <c r="T31">
        <v>2780800</v>
      </c>
      <c r="U31">
        <v>6377800</v>
      </c>
      <c r="V31">
        <v>1870585.3472</v>
      </c>
      <c r="W31">
        <v>5816280.8301999997</v>
      </c>
    </row>
    <row r="32" spans="1:23" x14ac:dyDescent="0.3">
      <c r="A32" t="s">
        <v>283</v>
      </c>
      <c r="B32" t="s">
        <v>284</v>
      </c>
      <c r="C32" t="s">
        <v>137</v>
      </c>
      <c r="D32" t="s">
        <v>285</v>
      </c>
      <c r="E32" t="s">
        <v>286</v>
      </c>
      <c r="F32" t="s">
        <v>28</v>
      </c>
      <c r="G32">
        <v>18</v>
      </c>
      <c r="H32">
        <v>0</v>
      </c>
      <c r="I32">
        <v>3</v>
      </c>
      <c r="O32" t="s">
        <v>29</v>
      </c>
      <c r="P32" t="s">
        <v>48</v>
      </c>
      <c r="Q32" t="s">
        <v>71</v>
      </c>
      <c r="R32" t="s">
        <v>49</v>
      </c>
      <c r="S32" t="s">
        <v>273</v>
      </c>
      <c r="T32">
        <v>2779600</v>
      </c>
      <c r="U32">
        <v>6376800</v>
      </c>
      <c r="V32">
        <v>1869386.1880999999</v>
      </c>
      <c r="W32">
        <v>5815278.2753999997</v>
      </c>
    </row>
    <row r="33" spans="1:23" x14ac:dyDescent="0.3">
      <c r="A33" t="s">
        <v>300</v>
      </c>
      <c r="B33" t="s">
        <v>301</v>
      </c>
      <c r="C33" t="s">
        <v>302</v>
      </c>
      <c r="D33" t="s">
        <v>303</v>
      </c>
      <c r="E33" t="s">
        <v>304</v>
      </c>
      <c r="F33" t="s">
        <v>28</v>
      </c>
      <c r="G33">
        <v>18</v>
      </c>
      <c r="H33">
        <v>0</v>
      </c>
      <c r="I33">
        <v>3</v>
      </c>
      <c r="O33" t="s">
        <v>47</v>
      </c>
      <c r="P33" t="s">
        <v>48</v>
      </c>
      <c r="Q33" t="s">
        <v>40</v>
      </c>
      <c r="R33" t="s">
        <v>49</v>
      </c>
      <c r="S33" t="s">
        <v>50</v>
      </c>
      <c r="T33">
        <v>2921300</v>
      </c>
      <c r="U33">
        <v>6367400</v>
      </c>
      <c r="V33">
        <v>2011257.6122000001</v>
      </c>
      <c r="W33">
        <v>5806100.3880000003</v>
      </c>
    </row>
    <row r="34" spans="1:23" x14ac:dyDescent="0.3">
      <c r="A34" t="s">
        <v>305</v>
      </c>
      <c r="B34" t="s">
        <v>306</v>
      </c>
      <c r="C34" t="s">
        <v>307</v>
      </c>
      <c r="D34" t="s">
        <v>308</v>
      </c>
      <c r="E34" t="s">
        <v>309</v>
      </c>
      <c r="F34" t="s">
        <v>28</v>
      </c>
      <c r="G34">
        <v>59</v>
      </c>
      <c r="H34">
        <v>0</v>
      </c>
      <c r="I34">
        <v>5</v>
      </c>
      <c r="J34">
        <v>34.35</v>
      </c>
      <c r="L34">
        <v>76.930281640000004</v>
      </c>
      <c r="O34" t="s">
        <v>47</v>
      </c>
      <c r="P34" t="s">
        <v>48</v>
      </c>
      <c r="Q34" t="s">
        <v>40</v>
      </c>
      <c r="R34" t="s">
        <v>49</v>
      </c>
      <c r="S34" t="s">
        <v>50</v>
      </c>
      <c r="T34">
        <v>2885800</v>
      </c>
      <c r="U34">
        <v>6336600</v>
      </c>
      <c r="V34">
        <v>1975752.1958000001</v>
      </c>
      <c r="W34">
        <v>5775198.9134999998</v>
      </c>
    </row>
    <row r="35" spans="1:23" x14ac:dyDescent="0.3">
      <c r="A35" t="s">
        <v>580</v>
      </c>
      <c r="B35" t="s">
        <v>581</v>
      </c>
      <c r="C35" t="s">
        <v>578</v>
      </c>
      <c r="D35" t="s">
        <v>582</v>
      </c>
      <c r="E35" t="s">
        <v>583</v>
      </c>
      <c r="F35" t="s">
        <v>28</v>
      </c>
      <c r="G35">
        <v>26</v>
      </c>
      <c r="H35">
        <v>6</v>
      </c>
      <c r="I35">
        <v>5</v>
      </c>
      <c r="O35" t="s">
        <v>47</v>
      </c>
      <c r="P35" t="s">
        <v>48</v>
      </c>
      <c r="Q35" t="s">
        <v>40</v>
      </c>
      <c r="R35" t="s">
        <v>49</v>
      </c>
      <c r="S35" t="s">
        <v>50</v>
      </c>
      <c r="T35">
        <v>2447345</v>
      </c>
      <c r="U35">
        <v>5775206</v>
      </c>
      <c r="V35">
        <v>1537355.7434</v>
      </c>
      <c r="W35">
        <v>5213582.5903000003</v>
      </c>
    </row>
    <row r="36" spans="1:23" x14ac:dyDescent="0.3">
      <c r="A36" t="s">
        <v>763</v>
      </c>
      <c r="B36" t="s">
        <v>764</v>
      </c>
      <c r="C36" t="s">
        <v>765</v>
      </c>
      <c r="D36" t="s">
        <v>766</v>
      </c>
      <c r="E36" t="s">
        <v>767</v>
      </c>
      <c r="F36" t="s">
        <v>28</v>
      </c>
      <c r="G36">
        <v>26</v>
      </c>
      <c r="H36">
        <v>14</v>
      </c>
      <c r="I36">
        <v>5</v>
      </c>
      <c r="O36" t="s">
        <v>47</v>
      </c>
      <c r="P36" t="s">
        <v>111</v>
      </c>
      <c r="Q36" t="s">
        <v>40</v>
      </c>
      <c r="R36" t="s">
        <v>49</v>
      </c>
      <c r="S36" t="s">
        <v>560</v>
      </c>
      <c r="T36">
        <v>2493583</v>
      </c>
      <c r="U36">
        <v>5835461</v>
      </c>
      <c r="V36">
        <v>1583583.0109000001</v>
      </c>
      <c r="W36">
        <v>5273814.8059999999</v>
      </c>
    </row>
    <row r="37" spans="1:23" x14ac:dyDescent="0.3">
      <c r="A37" t="s">
        <v>849</v>
      </c>
      <c r="B37" t="s">
        <v>850</v>
      </c>
      <c r="C37" t="s">
        <v>851</v>
      </c>
      <c r="D37" t="s">
        <v>852</v>
      </c>
      <c r="E37" t="s">
        <v>853</v>
      </c>
      <c r="F37" t="s">
        <v>28</v>
      </c>
      <c r="G37">
        <v>60</v>
      </c>
      <c r="H37">
        <v>35</v>
      </c>
      <c r="I37">
        <v>5</v>
      </c>
      <c r="O37" t="s">
        <v>47</v>
      </c>
      <c r="P37" t="s">
        <v>48</v>
      </c>
      <c r="Q37" t="s">
        <v>40</v>
      </c>
      <c r="R37" t="s">
        <v>49</v>
      </c>
      <c r="S37" t="s">
        <v>50</v>
      </c>
      <c r="T37">
        <v>2697610</v>
      </c>
      <c r="U37">
        <v>6045404</v>
      </c>
      <c r="V37">
        <v>1787593.1616</v>
      </c>
      <c r="W37">
        <v>5483689.4066000003</v>
      </c>
    </row>
    <row r="38" spans="1:23" x14ac:dyDescent="0.3">
      <c r="A38" t="s">
        <v>858</v>
      </c>
      <c r="B38" t="s">
        <v>859</v>
      </c>
      <c r="C38" t="s">
        <v>44</v>
      </c>
      <c r="D38" t="s">
        <v>860</v>
      </c>
      <c r="E38" t="s">
        <v>861</v>
      </c>
      <c r="F38" t="s">
        <v>28</v>
      </c>
      <c r="G38">
        <v>60</v>
      </c>
      <c r="H38">
        <v>36</v>
      </c>
      <c r="I38">
        <v>5</v>
      </c>
      <c r="O38" t="s">
        <v>47</v>
      </c>
      <c r="P38" t="s">
        <v>48</v>
      </c>
      <c r="Q38" t="s">
        <v>40</v>
      </c>
      <c r="R38" t="s">
        <v>49</v>
      </c>
      <c r="S38" t="s">
        <v>50</v>
      </c>
      <c r="T38">
        <v>2688000</v>
      </c>
      <c r="U38">
        <v>6047600</v>
      </c>
      <c r="V38">
        <v>1777982.4526</v>
      </c>
      <c r="W38">
        <v>5485885.7101999996</v>
      </c>
    </row>
    <row r="39" spans="1:23" x14ac:dyDescent="0.3">
      <c r="A39" t="s">
        <v>872</v>
      </c>
      <c r="B39" t="s">
        <v>873</v>
      </c>
      <c r="C39" t="s">
        <v>874</v>
      </c>
      <c r="D39" t="s">
        <v>875</v>
      </c>
      <c r="E39" t="s">
        <v>876</v>
      </c>
      <c r="F39" t="s">
        <v>28</v>
      </c>
      <c r="G39">
        <v>60</v>
      </c>
      <c r="H39">
        <v>3</v>
      </c>
      <c r="I39">
        <v>5</v>
      </c>
      <c r="J39">
        <v>95.928111610000002</v>
      </c>
      <c r="L39">
        <v>180.43669259999999</v>
      </c>
      <c r="N39">
        <v>365</v>
      </c>
      <c r="O39" t="s">
        <v>47</v>
      </c>
      <c r="P39" t="s">
        <v>30</v>
      </c>
      <c r="Q39" t="s">
        <v>40</v>
      </c>
      <c r="R39" t="s">
        <v>49</v>
      </c>
      <c r="S39" t="s">
        <v>623</v>
      </c>
      <c r="T39">
        <v>2689992</v>
      </c>
      <c r="U39">
        <v>6035353</v>
      </c>
      <c r="V39">
        <v>1779974.1621000001</v>
      </c>
      <c r="W39">
        <v>5473637.8146000002</v>
      </c>
    </row>
    <row r="40" spans="1:23" x14ac:dyDescent="0.3">
      <c r="A40" t="s">
        <v>924</v>
      </c>
      <c r="B40" t="s">
        <v>925</v>
      </c>
      <c r="C40" t="s">
        <v>926</v>
      </c>
      <c r="D40" t="s">
        <v>927</v>
      </c>
      <c r="E40" t="s">
        <v>928</v>
      </c>
      <c r="F40" t="s">
        <v>28</v>
      </c>
      <c r="G40">
        <v>60</v>
      </c>
      <c r="H40">
        <v>3</v>
      </c>
      <c r="I40">
        <v>5</v>
      </c>
      <c r="J40">
        <v>105.3518804</v>
      </c>
      <c r="L40">
        <v>161.08679140000001</v>
      </c>
      <c r="O40" t="s">
        <v>448</v>
      </c>
      <c r="P40" t="s">
        <v>48</v>
      </c>
      <c r="Q40" t="s">
        <v>40</v>
      </c>
      <c r="R40" t="s">
        <v>49</v>
      </c>
      <c r="S40" t="s">
        <v>929</v>
      </c>
      <c r="T40">
        <v>2690091</v>
      </c>
      <c r="U40">
        <v>6011874</v>
      </c>
      <c r="V40">
        <v>1780070.9983000001</v>
      </c>
      <c r="W40">
        <v>5450157.6396000003</v>
      </c>
    </row>
    <row r="41" spans="1:23" x14ac:dyDescent="0.3">
      <c r="A41" t="s">
        <v>930</v>
      </c>
      <c r="B41" t="s">
        <v>931</v>
      </c>
      <c r="C41" t="s">
        <v>926</v>
      </c>
      <c r="D41" t="s">
        <v>932</v>
      </c>
      <c r="E41" t="s">
        <v>933</v>
      </c>
      <c r="F41" t="s">
        <v>28</v>
      </c>
      <c r="G41">
        <v>60</v>
      </c>
      <c r="H41">
        <v>0</v>
      </c>
      <c r="I41">
        <v>5</v>
      </c>
      <c r="J41">
        <v>185.1883852</v>
      </c>
      <c r="K41">
        <v>225</v>
      </c>
      <c r="L41">
        <v>349.79836769999997</v>
      </c>
      <c r="N41">
        <v>715</v>
      </c>
      <c r="O41" t="s">
        <v>47</v>
      </c>
      <c r="P41" t="s">
        <v>48</v>
      </c>
      <c r="Q41" t="s">
        <v>40</v>
      </c>
      <c r="R41" t="s">
        <v>49</v>
      </c>
      <c r="S41" t="s">
        <v>50</v>
      </c>
      <c r="T41">
        <v>2676700</v>
      </c>
      <c r="U41">
        <v>6004000</v>
      </c>
      <c r="V41">
        <v>1766679.1163000001</v>
      </c>
      <c r="W41">
        <v>5442285.1442</v>
      </c>
    </row>
    <row r="42" spans="1:23" x14ac:dyDescent="0.3">
      <c r="A42" t="s">
        <v>934</v>
      </c>
      <c r="B42" t="s">
        <v>935</v>
      </c>
      <c r="C42" t="s">
        <v>936</v>
      </c>
      <c r="D42" t="s">
        <v>937</v>
      </c>
      <c r="E42" t="s">
        <v>938</v>
      </c>
      <c r="F42" t="s">
        <v>28</v>
      </c>
      <c r="G42">
        <v>60</v>
      </c>
      <c r="H42">
        <v>0</v>
      </c>
      <c r="I42">
        <v>5</v>
      </c>
      <c r="J42">
        <v>199.99153269999999</v>
      </c>
      <c r="L42">
        <v>305.07847620000001</v>
      </c>
      <c r="N42">
        <v>435</v>
      </c>
      <c r="O42" t="s">
        <v>448</v>
      </c>
      <c r="P42" t="s">
        <v>48</v>
      </c>
      <c r="Q42" t="s">
        <v>40</v>
      </c>
      <c r="R42" t="s">
        <v>49</v>
      </c>
      <c r="S42" t="s">
        <v>929</v>
      </c>
      <c r="T42">
        <v>2694627</v>
      </c>
      <c r="U42">
        <v>6013394</v>
      </c>
      <c r="V42">
        <v>1784607.2949000001</v>
      </c>
      <c r="W42">
        <v>5451677.1575999996</v>
      </c>
    </row>
    <row r="43" spans="1:23" x14ac:dyDescent="0.3">
      <c r="A43" t="s">
        <v>944</v>
      </c>
      <c r="B43" t="s">
        <v>945</v>
      </c>
      <c r="C43" t="s">
        <v>946</v>
      </c>
      <c r="D43" t="s">
        <v>947</v>
      </c>
      <c r="E43" t="s">
        <v>948</v>
      </c>
      <c r="F43" t="s">
        <v>28</v>
      </c>
      <c r="G43">
        <v>60</v>
      </c>
      <c r="H43">
        <v>15</v>
      </c>
      <c r="I43">
        <v>5</v>
      </c>
      <c r="J43">
        <v>61.351720489999998</v>
      </c>
      <c r="L43">
        <v>150.33944030000001</v>
      </c>
      <c r="N43">
        <v>445</v>
      </c>
      <c r="O43" t="s">
        <v>47</v>
      </c>
      <c r="P43" t="s">
        <v>30</v>
      </c>
      <c r="Q43" t="s">
        <v>40</v>
      </c>
      <c r="R43" t="s">
        <v>49</v>
      </c>
      <c r="S43" t="s">
        <v>623</v>
      </c>
      <c r="T43">
        <v>2686203</v>
      </c>
      <c r="U43">
        <v>6010900</v>
      </c>
      <c r="V43">
        <v>1776182.8455000001</v>
      </c>
      <c r="W43">
        <v>5449184.0661000004</v>
      </c>
    </row>
    <row r="44" spans="1:23" x14ac:dyDescent="0.3">
      <c r="A44" t="s">
        <v>954</v>
      </c>
      <c r="B44" t="s">
        <v>955</v>
      </c>
      <c r="C44" t="s">
        <v>956</v>
      </c>
      <c r="D44" t="s">
        <v>957</v>
      </c>
      <c r="E44" t="s">
        <v>958</v>
      </c>
      <c r="F44" t="s">
        <v>28</v>
      </c>
      <c r="G44">
        <v>58</v>
      </c>
      <c r="H44">
        <v>8</v>
      </c>
      <c r="I44">
        <v>5</v>
      </c>
      <c r="J44">
        <v>80.054117840000004</v>
      </c>
      <c r="L44">
        <v>147</v>
      </c>
      <c r="N44">
        <v>358</v>
      </c>
      <c r="O44" t="s">
        <v>47</v>
      </c>
      <c r="P44" t="s">
        <v>30</v>
      </c>
      <c r="Q44" t="s">
        <v>40</v>
      </c>
      <c r="R44" t="s">
        <v>49</v>
      </c>
      <c r="S44" t="s">
        <v>623</v>
      </c>
      <c r="T44">
        <v>2678265</v>
      </c>
      <c r="U44">
        <v>5992349</v>
      </c>
      <c r="V44">
        <v>1768242.3829999999</v>
      </c>
      <c r="W44">
        <v>5430634.1481999997</v>
      </c>
    </row>
    <row r="45" spans="1:23" x14ac:dyDescent="0.3">
      <c r="A45" t="s">
        <v>963</v>
      </c>
      <c r="B45" t="s">
        <v>964</v>
      </c>
      <c r="C45" t="s">
        <v>965</v>
      </c>
      <c r="D45" t="s">
        <v>966</v>
      </c>
      <c r="E45" t="s">
        <v>967</v>
      </c>
      <c r="F45" t="s">
        <v>28</v>
      </c>
      <c r="G45">
        <v>60</v>
      </c>
      <c r="H45">
        <v>38</v>
      </c>
      <c r="I45">
        <v>5</v>
      </c>
      <c r="O45" t="s">
        <v>47</v>
      </c>
      <c r="P45" t="s">
        <v>48</v>
      </c>
      <c r="Q45" t="s">
        <v>40</v>
      </c>
      <c r="R45" t="s">
        <v>49</v>
      </c>
      <c r="S45" t="s">
        <v>50</v>
      </c>
      <c r="T45">
        <v>2668955</v>
      </c>
      <c r="U45">
        <v>5974807</v>
      </c>
      <c r="V45">
        <v>1758929.9184999999</v>
      </c>
      <c r="W45">
        <v>5413094.4595999997</v>
      </c>
    </row>
    <row r="46" spans="1:23" x14ac:dyDescent="0.3">
      <c r="A46" t="s">
        <v>968</v>
      </c>
      <c r="B46" t="s">
        <v>969</v>
      </c>
      <c r="C46" t="s">
        <v>970</v>
      </c>
      <c r="D46" t="s">
        <v>971</v>
      </c>
      <c r="E46" t="s">
        <v>972</v>
      </c>
      <c r="F46" t="s">
        <v>28</v>
      </c>
      <c r="G46">
        <v>60</v>
      </c>
      <c r="H46">
        <v>39</v>
      </c>
      <c r="I46">
        <v>5</v>
      </c>
      <c r="O46" t="s">
        <v>448</v>
      </c>
      <c r="P46" t="s">
        <v>48</v>
      </c>
      <c r="Q46" t="s">
        <v>40</v>
      </c>
      <c r="R46" t="s">
        <v>49</v>
      </c>
      <c r="S46" t="s">
        <v>929</v>
      </c>
      <c r="T46">
        <v>2728161</v>
      </c>
      <c r="U46">
        <v>6047525</v>
      </c>
      <c r="V46">
        <v>1818148.638</v>
      </c>
      <c r="W46">
        <v>5485809.5466999998</v>
      </c>
    </row>
    <row r="47" spans="1:23" x14ac:dyDescent="0.3">
      <c r="A47" t="s">
        <v>1014</v>
      </c>
      <c r="B47" t="s">
        <v>1015</v>
      </c>
      <c r="C47" t="s">
        <v>1016</v>
      </c>
      <c r="D47" t="s">
        <v>1017</v>
      </c>
      <c r="E47" t="s">
        <v>1018</v>
      </c>
      <c r="F47" t="s">
        <v>28</v>
      </c>
      <c r="G47">
        <v>60</v>
      </c>
      <c r="H47">
        <v>22</v>
      </c>
      <c r="I47">
        <v>5</v>
      </c>
      <c r="J47">
        <v>44.844016099999997</v>
      </c>
      <c r="L47">
        <v>120.30222329999999</v>
      </c>
      <c r="M47">
        <v>245</v>
      </c>
      <c r="N47">
        <v>315</v>
      </c>
      <c r="O47" t="s">
        <v>448</v>
      </c>
      <c r="P47" t="s">
        <v>48</v>
      </c>
      <c r="Q47" t="s">
        <v>40</v>
      </c>
      <c r="R47" t="s">
        <v>49</v>
      </c>
      <c r="S47" t="s">
        <v>929</v>
      </c>
      <c r="T47">
        <v>2730731</v>
      </c>
      <c r="U47">
        <v>6022370</v>
      </c>
      <c r="V47">
        <v>1820716.0974999999</v>
      </c>
      <c r="W47">
        <v>5460649.3494999995</v>
      </c>
    </row>
    <row r="48" spans="1:23" x14ac:dyDescent="0.3">
      <c r="A48" t="s">
        <v>1044</v>
      </c>
      <c r="B48" t="s">
        <v>1045</v>
      </c>
      <c r="C48" t="s">
        <v>1046</v>
      </c>
      <c r="D48" t="s">
        <v>1047</v>
      </c>
      <c r="E48" t="s">
        <v>1048</v>
      </c>
      <c r="F48" t="s">
        <v>28</v>
      </c>
      <c r="G48">
        <v>60</v>
      </c>
      <c r="H48">
        <v>49</v>
      </c>
      <c r="I48">
        <v>5</v>
      </c>
      <c r="O48" t="s">
        <v>448</v>
      </c>
      <c r="P48" t="s">
        <v>48</v>
      </c>
      <c r="Q48" t="s">
        <v>40</v>
      </c>
      <c r="R48" t="s">
        <v>49</v>
      </c>
      <c r="S48" t="s">
        <v>929</v>
      </c>
      <c r="T48">
        <v>2711907</v>
      </c>
      <c r="U48">
        <v>6017714</v>
      </c>
      <c r="V48">
        <v>1801888.9787000001</v>
      </c>
      <c r="W48">
        <v>5455995.3397000004</v>
      </c>
    </row>
    <row r="49" spans="1:23" x14ac:dyDescent="0.3">
      <c r="A49" t="s">
        <v>1067</v>
      </c>
      <c r="B49" t="s">
        <v>1068</v>
      </c>
      <c r="C49" t="s">
        <v>1069</v>
      </c>
      <c r="D49" t="s">
        <v>1070</v>
      </c>
      <c r="E49" t="s">
        <v>1071</v>
      </c>
      <c r="F49" t="s">
        <v>28</v>
      </c>
      <c r="G49">
        <v>60</v>
      </c>
      <c r="H49">
        <v>36</v>
      </c>
      <c r="I49">
        <v>5</v>
      </c>
      <c r="O49" t="s">
        <v>47</v>
      </c>
      <c r="P49" t="s">
        <v>48</v>
      </c>
      <c r="Q49" t="s">
        <v>40</v>
      </c>
      <c r="R49" t="s">
        <v>49</v>
      </c>
      <c r="S49" t="s">
        <v>50</v>
      </c>
      <c r="T49">
        <v>2700674</v>
      </c>
      <c r="U49">
        <v>5976234</v>
      </c>
      <c r="V49">
        <v>1790647.6296000001</v>
      </c>
      <c r="W49">
        <v>5414515.2964000003</v>
      </c>
    </row>
    <row r="50" spans="1:23" x14ac:dyDescent="0.3">
      <c r="A50" t="s">
        <v>1082</v>
      </c>
      <c r="B50" t="s">
        <v>1083</v>
      </c>
      <c r="C50" t="s">
        <v>1084</v>
      </c>
      <c r="D50" t="s">
        <v>1085</v>
      </c>
      <c r="E50" t="s">
        <v>1086</v>
      </c>
      <c r="F50" t="s">
        <v>28</v>
      </c>
      <c r="G50">
        <v>60</v>
      </c>
      <c r="H50">
        <v>25</v>
      </c>
      <c r="I50">
        <v>5</v>
      </c>
      <c r="J50">
        <v>44.054790820000001</v>
      </c>
      <c r="L50">
        <v>110.9254894</v>
      </c>
      <c r="N50">
        <v>265</v>
      </c>
      <c r="O50" t="s">
        <v>47</v>
      </c>
      <c r="P50" t="s">
        <v>48</v>
      </c>
      <c r="Q50" t="s">
        <v>40</v>
      </c>
      <c r="R50" t="s">
        <v>49</v>
      </c>
      <c r="S50" t="s">
        <v>50</v>
      </c>
      <c r="T50">
        <v>2707103</v>
      </c>
      <c r="U50">
        <v>6001661</v>
      </c>
      <c r="V50">
        <v>1797081.9475</v>
      </c>
      <c r="W50">
        <v>5439941.7295000004</v>
      </c>
    </row>
    <row r="51" spans="1:23" x14ac:dyDescent="0.3">
      <c r="A51" t="s">
        <v>1087</v>
      </c>
      <c r="B51" t="s">
        <v>1088</v>
      </c>
      <c r="C51" t="s">
        <v>1089</v>
      </c>
      <c r="D51" t="s">
        <v>852</v>
      </c>
      <c r="E51" t="s">
        <v>1090</v>
      </c>
      <c r="F51" t="s">
        <v>28</v>
      </c>
      <c r="G51">
        <v>61</v>
      </c>
      <c r="H51">
        <v>36</v>
      </c>
      <c r="I51">
        <v>5</v>
      </c>
      <c r="O51" t="s">
        <v>47</v>
      </c>
      <c r="P51" t="s">
        <v>48</v>
      </c>
      <c r="Q51" t="s">
        <v>40</v>
      </c>
      <c r="R51" t="s">
        <v>49</v>
      </c>
      <c r="S51" t="s">
        <v>50</v>
      </c>
      <c r="T51">
        <v>2689627</v>
      </c>
      <c r="U51">
        <v>5992276</v>
      </c>
      <c r="V51">
        <v>1779604.0208999999</v>
      </c>
      <c r="W51">
        <v>5430559.3935000002</v>
      </c>
    </row>
    <row r="52" spans="1:23" x14ac:dyDescent="0.3">
      <c r="A52" t="s">
        <v>1091</v>
      </c>
      <c r="B52" t="s">
        <v>1092</v>
      </c>
      <c r="C52" t="s">
        <v>1093</v>
      </c>
      <c r="D52" t="s">
        <v>1094</v>
      </c>
      <c r="E52" t="s">
        <v>1095</v>
      </c>
      <c r="F52" t="s">
        <v>28</v>
      </c>
      <c r="G52">
        <v>60</v>
      </c>
      <c r="H52">
        <v>8</v>
      </c>
      <c r="I52">
        <v>5</v>
      </c>
      <c r="J52">
        <v>29.761506690000001</v>
      </c>
      <c r="L52">
        <v>80.536631259999993</v>
      </c>
      <c r="M52">
        <v>107</v>
      </c>
      <c r="O52" t="s">
        <v>47</v>
      </c>
      <c r="P52" t="s">
        <v>48</v>
      </c>
      <c r="Q52" t="s">
        <v>71</v>
      </c>
      <c r="R52" t="s">
        <v>49</v>
      </c>
      <c r="S52" t="s">
        <v>50</v>
      </c>
      <c r="T52">
        <v>2717761</v>
      </c>
      <c r="U52">
        <v>6197544</v>
      </c>
      <c r="V52">
        <v>1807708.5865</v>
      </c>
      <c r="W52">
        <v>5635867.852</v>
      </c>
    </row>
    <row r="53" spans="1:23" x14ac:dyDescent="0.3">
      <c r="A53" t="s">
        <v>1100</v>
      </c>
      <c r="B53" t="s">
        <v>1101</v>
      </c>
      <c r="C53" t="s">
        <v>1102</v>
      </c>
      <c r="D53" t="s">
        <v>1103</v>
      </c>
      <c r="E53" t="s">
        <v>1104</v>
      </c>
      <c r="F53" t="s">
        <v>28</v>
      </c>
      <c r="G53">
        <v>59</v>
      </c>
      <c r="H53">
        <v>3</v>
      </c>
      <c r="I53">
        <v>5</v>
      </c>
      <c r="J53">
        <v>47.14699942</v>
      </c>
      <c r="L53">
        <v>138.87997050000001</v>
      </c>
      <c r="O53" t="s">
        <v>47</v>
      </c>
      <c r="P53" t="s">
        <v>111</v>
      </c>
      <c r="Q53" t="s">
        <v>71</v>
      </c>
      <c r="R53" t="s">
        <v>49</v>
      </c>
      <c r="S53" t="s">
        <v>560</v>
      </c>
      <c r="T53">
        <v>2722100</v>
      </c>
      <c r="U53">
        <v>6194200</v>
      </c>
      <c r="V53">
        <v>1812050.9469000001</v>
      </c>
      <c r="W53">
        <v>5632525.2807999998</v>
      </c>
    </row>
    <row r="54" spans="1:23" x14ac:dyDescent="0.3">
      <c r="A54" t="s">
        <v>1177</v>
      </c>
      <c r="B54" t="s">
        <v>1178</v>
      </c>
      <c r="C54" t="s">
        <v>1179</v>
      </c>
      <c r="D54" t="s">
        <v>1180</v>
      </c>
      <c r="E54" t="s">
        <v>1181</v>
      </c>
      <c r="F54" t="s">
        <v>28</v>
      </c>
      <c r="G54">
        <v>60</v>
      </c>
      <c r="H54">
        <v>1</v>
      </c>
      <c r="I54">
        <v>5</v>
      </c>
      <c r="J54">
        <v>32.68932264</v>
      </c>
      <c r="L54">
        <v>142.8286909</v>
      </c>
      <c r="M54">
        <v>249</v>
      </c>
      <c r="O54" t="s">
        <v>47</v>
      </c>
      <c r="P54" t="s">
        <v>48</v>
      </c>
      <c r="Q54" t="s">
        <v>71</v>
      </c>
      <c r="R54" t="s">
        <v>49</v>
      </c>
      <c r="S54" t="s">
        <v>50</v>
      </c>
      <c r="T54">
        <v>2721377</v>
      </c>
      <c r="U54">
        <v>6186951</v>
      </c>
      <c r="V54">
        <v>1811331.7542999999</v>
      </c>
      <c r="W54">
        <v>5625273.4709999999</v>
      </c>
    </row>
    <row r="55" spans="1:23" x14ac:dyDescent="0.3">
      <c r="A55" t="s">
        <v>1220</v>
      </c>
      <c r="B55" t="s">
        <v>1221</v>
      </c>
      <c r="C55" t="s">
        <v>1217</v>
      </c>
      <c r="D55" t="s">
        <v>1222</v>
      </c>
      <c r="E55" t="s">
        <v>1223</v>
      </c>
      <c r="F55" t="s">
        <v>28</v>
      </c>
      <c r="G55">
        <v>58</v>
      </c>
      <c r="H55">
        <v>1</v>
      </c>
      <c r="I55">
        <v>5</v>
      </c>
      <c r="J55">
        <v>40.131620310000002</v>
      </c>
      <c r="L55">
        <v>126.48209300000001</v>
      </c>
      <c r="O55" t="s">
        <v>47</v>
      </c>
      <c r="P55" t="s">
        <v>48</v>
      </c>
      <c r="Q55" t="s">
        <v>40</v>
      </c>
      <c r="R55" t="s">
        <v>49</v>
      </c>
      <c r="S55" t="s">
        <v>50</v>
      </c>
      <c r="T55">
        <v>2707599</v>
      </c>
      <c r="U55">
        <v>6057699</v>
      </c>
      <c r="V55">
        <v>1797583.6151999999</v>
      </c>
      <c r="W55">
        <v>5495985.9118999997</v>
      </c>
    </row>
    <row r="56" spans="1:23" x14ac:dyDescent="0.3">
      <c r="A56" t="s">
        <v>1234</v>
      </c>
      <c r="B56" t="s">
        <v>1235</v>
      </c>
      <c r="C56" t="s">
        <v>1127</v>
      </c>
      <c r="D56" t="s">
        <v>1236</v>
      </c>
      <c r="E56" t="s">
        <v>1237</v>
      </c>
      <c r="F56" t="s">
        <v>28</v>
      </c>
      <c r="G56">
        <v>108</v>
      </c>
      <c r="H56">
        <v>20</v>
      </c>
      <c r="I56">
        <v>5</v>
      </c>
      <c r="J56">
        <v>26.599779779999999</v>
      </c>
      <c r="L56">
        <v>69.408175380000003</v>
      </c>
      <c r="N56">
        <v>131</v>
      </c>
      <c r="O56" t="s">
        <v>448</v>
      </c>
      <c r="P56" t="s">
        <v>48</v>
      </c>
      <c r="Q56" t="s">
        <v>40</v>
      </c>
      <c r="R56" t="s">
        <v>49</v>
      </c>
      <c r="S56" t="s">
        <v>929</v>
      </c>
      <c r="T56">
        <v>2725299</v>
      </c>
      <c r="U56">
        <v>6055300</v>
      </c>
      <c r="V56">
        <v>1815286.5711999999</v>
      </c>
      <c r="W56">
        <v>5493586.3154999996</v>
      </c>
    </row>
    <row r="57" spans="1:23" x14ac:dyDescent="0.3">
      <c r="A57" t="s">
        <v>1358</v>
      </c>
      <c r="B57" t="s">
        <v>1359</v>
      </c>
      <c r="C57" t="s">
        <v>1107</v>
      </c>
      <c r="D57" t="s">
        <v>1360</v>
      </c>
      <c r="E57" t="s">
        <v>1361</v>
      </c>
      <c r="F57" t="s">
        <v>28</v>
      </c>
      <c r="G57">
        <v>52</v>
      </c>
      <c r="H57">
        <v>0</v>
      </c>
      <c r="I57">
        <v>5</v>
      </c>
      <c r="J57">
        <v>173.8</v>
      </c>
      <c r="L57">
        <v>313</v>
      </c>
      <c r="N57">
        <v>588</v>
      </c>
      <c r="O57" t="s">
        <v>47</v>
      </c>
      <c r="P57" t="s">
        <v>48</v>
      </c>
      <c r="Q57" t="s">
        <v>71</v>
      </c>
      <c r="R57" t="s">
        <v>49</v>
      </c>
      <c r="S57" t="s">
        <v>50</v>
      </c>
      <c r="T57">
        <v>2710300</v>
      </c>
      <c r="U57">
        <v>6201100</v>
      </c>
      <c r="V57">
        <v>1800243.2185</v>
      </c>
      <c r="W57">
        <v>5639420.4336999999</v>
      </c>
    </row>
    <row r="58" spans="1:23" x14ac:dyDescent="0.3">
      <c r="A58" t="s">
        <v>1367</v>
      </c>
      <c r="B58" t="s">
        <v>1368</v>
      </c>
      <c r="C58" t="s">
        <v>1346</v>
      </c>
      <c r="D58" t="s">
        <v>1369</v>
      </c>
      <c r="E58" t="s">
        <v>1370</v>
      </c>
      <c r="F58" t="s">
        <v>28</v>
      </c>
      <c r="G58">
        <v>60</v>
      </c>
      <c r="H58">
        <v>0</v>
      </c>
      <c r="I58">
        <v>5</v>
      </c>
      <c r="J58">
        <v>64.155979759999994</v>
      </c>
      <c r="L58">
        <v>139.82148470000001</v>
      </c>
      <c r="O58" t="s">
        <v>47</v>
      </c>
      <c r="P58" t="s">
        <v>48</v>
      </c>
      <c r="Q58" t="s">
        <v>40</v>
      </c>
      <c r="R58" t="s">
        <v>49</v>
      </c>
      <c r="S58" t="s">
        <v>50</v>
      </c>
      <c r="T58">
        <v>2698700</v>
      </c>
      <c r="U58">
        <v>6053000</v>
      </c>
      <c r="V58">
        <v>1788683.4480000001</v>
      </c>
      <c r="W58">
        <v>5491286.2249999996</v>
      </c>
    </row>
    <row r="59" spans="1:23" x14ac:dyDescent="0.3">
      <c r="A59" t="s">
        <v>1451</v>
      </c>
      <c r="B59" t="s">
        <v>1452</v>
      </c>
      <c r="C59" t="s">
        <v>1154</v>
      </c>
      <c r="D59" t="s">
        <v>1453</v>
      </c>
      <c r="E59" t="s">
        <v>1454</v>
      </c>
      <c r="F59" t="s">
        <v>28</v>
      </c>
      <c r="G59">
        <v>53</v>
      </c>
      <c r="H59">
        <v>2</v>
      </c>
      <c r="I59">
        <v>5</v>
      </c>
      <c r="J59">
        <v>40.299999999999997</v>
      </c>
      <c r="L59">
        <v>118.7194587</v>
      </c>
      <c r="O59" t="s">
        <v>47</v>
      </c>
      <c r="P59" t="s">
        <v>111</v>
      </c>
      <c r="Q59" t="s">
        <v>40</v>
      </c>
      <c r="R59" t="s">
        <v>49</v>
      </c>
      <c r="S59" t="s">
        <v>560</v>
      </c>
      <c r="T59">
        <v>2759999</v>
      </c>
      <c r="U59">
        <v>6136699</v>
      </c>
      <c r="V59">
        <v>1849989.6625999999</v>
      </c>
      <c r="W59">
        <v>5575016.5716000004</v>
      </c>
    </row>
    <row r="60" spans="1:23" x14ac:dyDescent="0.3">
      <c r="A60" t="s">
        <v>1493</v>
      </c>
      <c r="B60" t="s">
        <v>1494</v>
      </c>
      <c r="C60" t="s">
        <v>1495</v>
      </c>
      <c r="D60" t="s">
        <v>1496</v>
      </c>
      <c r="E60" t="s">
        <v>1497</v>
      </c>
      <c r="F60" t="s">
        <v>28</v>
      </c>
      <c r="G60">
        <v>60</v>
      </c>
      <c r="H60">
        <v>0</v>
      </c>
      <c r="I60">
        <v>5</v>
      </c>
      <c r="J60">
        <v>30.701000000000001</v>
      </c>
      <c r="L60">
        <v>61.348500000000001</v>
      </c>
      <c r="O60" t="s">
        <v>47</v>
      </c>
      <c r="P60" t="s">
        <v>48</v>
      </c>
      <c r="Q60" t="s">
        <v>40</v>
      </c>
      <c r="R60" t="s">
        <v>49</v>
      </c>
      <c r="S60" t="s">
        <v>50</v>
      </c>
      <c r="T60">
        <v>2472514</v>
      </c>
      <c r="U60">
        <v>5824007</v>
      </c>
      <c r="V60">
        <v>1562519.9742999999</v>
      </c>
      <c r="W60">
        <v>5262366.8627000004</v>
      </c>
    </row>
    <row r="61" spans="1:23" x14ac:dyDescent="0.3">
      <c r="A61" t="s">
        <v>1546</v>
      </c>
      <c r="B61" t="s">
        <v>1547</v>
      </c>
      <c r="C61" t="s">
        <v>1548</v>
      </c>
      <c r="D61" t="s">
        <v>1549</v>
      </c>
      <c r="E61" t="s">
        <v>1550</v>
      </c>
      <c r="F61" t="s">
        <v>28</v>
      </c>
      <c r="G61">
        <v>60</v>
      </c>
      <c r="H61">
        <v>0</v>
      </c>
      <c r="I61">
        <v>5</v>
      </c>
      <c r="J61">
        <v>202.75550000000001</v>
      </c>
      <c r="L61">
        <v>345.50850000000003</v>
      </c>
      <c r="O61" t="s">
        <v>448</v>
      </c>
      <c r="P61" t="s">
        <v>236</v>
      </c>
      <c r="Q61" t="s">
        <v>1551</v>
      </c>
      <c r="R61" t="s">
        <v>49</v>
      </c>
      <c r="S61" t="s">
        <v>1478</v>
      </c>
      <c r="T61">
        <v>2099363</v>
      </c>
      <c r="U61">
        <v>5439848</v>
      </c>
      <c r="V61">
        <v>1189464.45</v>
      </c>
      <c r="W61">
        <v>4877779.3252999997</v>
      </c>
    </row>
    <row r="62" spans="1:23" x14ac:dyDescent="0.3">
      <c r="A62" t="s">
        <v>1552</v>
      </c>
      <c r="B62" t="s">
        <v>1553</v>
      </c>
      <c r="C62" t="s">
        <v>1554</v>
      </c>
      <c r="D62" t="s">
        <v>1555</v>
      </c>
      <c r="E62" t="s">
        <v>1556</v>
      </c>
      <c r="F62" t="s">
        <v>28</v>
      </c>
      <c r="G62">
        <v>59</v>
      </c>
      <c r="H62">
        <v>0</v>
      </c>
      <c r="I62">
        <v>5</v>
      </c>
      <c r="J62">
        <v>61.67</v>
      </c>
      <c r="L62">
        <v>77.287999999999997</v>
      </c>
      <c r="O62" t="s">
        <v>47</v>
      </c>
      <c r="P62" t="s">
        <v>236</v>
      </c>
      <c r="Q62" t="s">
        <v>40</v>
      </c>
      <c r="R62" t="s">
        <v>49</v>
      </c>
      <c r="S62" t="s">
        <v>237</v>
      </c>
      <c r="T62">
        <v>2085337</v>
      </c>
      <c r="U62">
        <v>5475050</v>
      </c>
      <c r="V62">
        <v>1175346.4867</v>
      </c>
      <c r="W62">
        <v>4913019.2861000001</v>
      </c>
    </row>
    <row r="63" spans="1:23" x14ac:dyDescent="0.3">
      <c r="A63" t="s">
        <v>1572</v>
      </c>
      <c r="B63" t="s">
        <v>1573</v>
      </c>
      <c r="C63" t="s">
        <v>1569</v>
      </c>
      <c r="D63" t="s">
        <v>1574</v>
      </c>
      <c r="E63" t="s">
        <v>1575</v>
      </c>
      <c r="F63" t="s">
        <v>28</v>
      </c>
      <c r="G63">
        <v>60</v>
      </c>
      <c r="H63">
        <v>0</v>
      </c>
      <c r="I63">
        <v>5</v>
      </c>
      <c r="J63">
        <v>40.392000000000003</v>
      </c>
      <c r="L63">
        <v>97.489000000000004</v>
      </c>
      <c r="O63" t="s">
        <v>448</v>
      </c>
      <c r="P63" t="s">
        <v>48</v>
      </c>
      <c r="Q63" t="s">
        <v>40</v>
      </c>
      <c r="R63" t="s">
        <v>49</v>
      </c>
      <c r="S63" t="s">
        <v>929</v>
      </c>
      <c r="T63">
        <v>2918077</v>
      </c>
      <c r="U63">
        <v>6360863</v>
      </c>
      <c r="V63">
        <v>2008040.2862</v>
      </c>
      <c r="W63">
        <v>5799547.4024999999</v>
      </c>
    </row>
    <row r="64" spans="1:23" x14ac:dyDescent="0.3">
      <c r="A64" t="s">
        <v>1576</v>
      </c>
      <c r="B64" t="s">
        <v>1577</v>
      </c>
      <c r="C64" t="s">
        <v>1578</v>
      </c>
      <c r="D64" t="s">
        <v>1579</v>
      </c>
      <c r="E64" t="s">
        <v>1580</v>
      </c>
      <c r="F64" t="s">
        <v>28</v>
      </c>
      <c r="G64">
        <v>60</v>
      </c>
      <c r="H64">
        <v>0</v>
      </c>
      <c r="I64">
        <v>5</v>
      </c>
      <c r="J64">
        <v>80.227500000000006</v>
      </c>
      <c r="L64">
        <v>158.32400000000001</v>
      </c>
      <c r="O64" t="s">
        <v>448</v>
      </c>
      <c r="P64" t="s">
        <v>48</v>
      </c>
      <c r="Q64" t="s">
        <v>1551</v>
      </c>
      <c r="R64" t="s">
        <v>49</v>
      </c>
      <c r="S64" t="s">
        <v>929</v>
      </c>
      <c r="T64">
        <v>2401960</v>
      </c>
      <c r="U64">
        <v>5929475</v>
      </c>
      <c r="V64">
        <v>1492006.1081999999</v>
      </c>
      <c r="W64">
        <v>5367812.1090000002</v>
      </c>
    </row>
    <row r="65" spans="1:23" x14ac:dyDescent="0.3">
      <c r="A65" t="s">
        <v>1581</v>
      </c>
      <c r="B65" t="s">
        <v>1582</v>
      </c>
      <c r="C65" t="s">
        <v>1583</v>
      </c>
      <c r="D65" t="s">
        <v>1584</v>
      </c>
      <c r="E65" t="s">
        <v>1585</v>
      </c>
      <c r="F65" t="s">
        <v>28</v>
      </c>
      <c r="G65">
        <v>59</v>
      </c>
      <c r="H65">
        <v>0</v>
      </c>
      <c r="I65">
        <v>5</v>
      </c>
      <c r="J65">
        <v>142.43265</v>
      </c>
      <c r="L65">
        <v>250.929</v>
      </c>
      <c r="O65" t="s">
        <v>448</v>
      </c>
      <c r="P65" t="s">
        <v>30</v>
      </c>
      <c r="Q65" t="s">
        <v>376</v>
      </c>
      <c r="R65" t="s">
        <v>49</v>
      </c>
      <c r="S65" t="s">
        <v>1586</v>
      </c>
      <c r="T65">
        <v>2369993</v>
      </c>
      <c r="U65">
        <v>5860128</v>
      </c>
      <c r="V65">
        <v>1460032.6571</v>
      </c>
      <c r="W65">
        <v>5298492.8508000001</v>
      </c>
    </row>
    <row r="66" spans="1:23" x14ac:dyDescent="0.3">
      <c r="A66" t="s">
        <v>1587</v>
      </c>
      <c r="B66" t="s">
        <v>1588</v>
      </c>
      <c r="C66" t="s">
        <v>1583</v>
      </c>
      <c r="D66" t="s">
        <v>1589</v>
      </c>
      <c r="E66" t="s">
        <v>1590</v>
      </c>
      <c r="F66" t="s">
        <v>28</v>
      </c>
      <c r="G66">
        <v>60</v>
      </c>
      <c r="H66">
        <v>0</v>
      </c>
      <c r="I66">
        <v>5</v>
      </c>
      <c r="J66">
        <v>39.701500000000003</v>
      </c>
      <c r="L66">
        <v>104.93899999999999</v>
      </c>
      <c r="O66" t="s">
        <v>448</v>
      </c>
      <c r="P66" t="s">
        <v>48</v>
      </c>
      <c r="Q66" t="s">
        <v>1551</v>
      </c>
      <c r="R66" t="s">
        <v>49</v>
      </c>
      <c r="S66" t="s">
        <v>929</v>
      </c>
      <c r="T66">
        <v>2410022</v>
      </c>
      <c r="U66">
        <v>5872000</v>
      </c>
      <c r="V66">
        <v>1500053.8526000001</v>
      </c>
      <c r="W66">
        <v>5310353.8904999997</v>
      </c>
    </row>
    <row r="67" spans="1:23" x14ac:dyDescent="0.3">
      <c r="A67" t="s">
        <v>1591</v>
      </c>
      <c r="B67" t="s">
        <v>1592</v>
      </c>
      <c r="C67" t="s">
        <v>1593</v>
      </c>
      <c r="D67" t="s">
        <v>1594</v>
      </c>
      <c r="E67" t="s">
        <v>1595</v>
      </c>
      <c r="F67" t="s">
        <v>28</v>
      </c>
      <c r="G67">
        <v>60</v>
      </c>
      <c r="H67">
        <v>0</v>
      </c>
      <c r="I67">
        <v>5</v>
      </c>
      <c r="J67">
        <v>24.603000000000002</v>
      </c>
      <c r="L67">
        <v>44.854999999999997</v>
      </c>
      <c r="O67" t="s">
        <v>448</v>
      </c>
      <c r="P67" t="s">
        <v>449</v>
      </c>
      <c r="Q67" t="s">
        <v>40</v>
      </c>
      <c r="R67" t="s">
        <v>49</v>
      </c>
      <c r="S67" t="s">
        <v>451</v>
      </c>
      <c r="T67">
        <v>2212857</v>
      </c>
      <c r="U67">
        <v>5689490</v>
      </c>
      <c r="V67">
        <v>1302852.6481999999</v>
      </c>
      <c r="W67">
        <v>5127842.0274</v>
      </c>
    </row>
    <row r="68" spans="1:23" x14ac:dyDescent="0.3">
      <c r="A68" t="s">
        <v>1619</v>
      </c>
      <c r="B68" t="s">
        <v>1620</v>
      </c>
      <c r="C68" t="s">
        <v>1621</v>
      </c>
      <c r="D68" t="s">
        <v>1622</v>
      </c>
      <c r="E68" t="s">
        <v>1623</v>
      </c>
      <c r="F68" t="s">
        <v>28</v>
      </c>
      <c r="G68">
        <v>60</v>
      </c>
      <c r="H68">
        <v>0</v>
      </c>
      <c r="I68">
        <v>5</v>
      </c>
      <c r="J68">
        <v>30.8965</v>
      </c>
      <c r="L68">
        <v>86.051500000000004</v>
      </c>
      <c r="O68" t="s">
        <v>47</v>
      </c>
      <c r="P68" t="s">
        <v>48</v>
      </c>
      <c r="Q68" t="s">
        <v>40</v>
      </c>
      <c r="R68" t="s">
        <v>49</v>
      </c>
      <c r="S68" t="s">
        <v>50</v>
      </c>
      <c r="T68">
        <v>2792800</v>
      </c>
      <c r="U68">
        <v>6148800</v>
      </c>
      <c r="V68">
        <v>1882805.5874999999</v>
      </c>
      <c r="W68">
        <v>5587133.0392000005</v>
      </c>
    </row>
    <row r="69" spans="1:23" x14ac:dyDescent="0.3">
      <c r="A69" t="s">
        <v>1634</v>
      </c>
      <c r="B69" t="s">
        <v>1635</v>
      </c>
      <c r="C69" t="s">
        <v>1631</v>
      </c>
      <c r="D69" t="s">
        <v>1636</v>
      </c>
      <c r="E69" t="s">
        <v>1637</v>
      </c>
      <c r="F69" t="s">
        <v>28</v>
      </c>
      <c r="G69">
        <v>60</v>
      </c>
      <c r="H69">
        <v>0</v>
      </c>
      <c r="I69">
        <v>5</v>
      </c>
      <c r="J69">
        <v>26.25</v>
      </c>
      <c r="L69">
        <v>46.122500000000002</v>
      </c>
      <c r="O69" t="s">
        <v>47</v>
      </c>
      <c r="P69" t="s">
        <v>111</v>
      </c>
      <c r="Q69" t="s">
        <v>71</v>
      </c>
      <c r="R69" t="s">
        <v>49</v>
      </c>
      <c r="S69" t="s">
        <v>560</v>
      </c>
      <c r="T69">
        <v>2796945</v>
      </c>
      <c r="U69">
        <v>6197400</v>
      </c>
      <c r="V69">
        <v>1886934.2183999999</v>
      </c>
      <c r="W69">
        <v>5635768.3720000004</v>
      </c>
    </row>
    <row r="70" spans="1:23" x14ac:dyDescent="0.3">
      <c r="A70" t="s">
        <v>1638</v>
      </c>
      <c r="B70" t="s">
        <v>1639</v>
      </c>
      <c r="C70" t="s">
        <v>1640</v>
      </c>
      <c r="D70" t="s">
        <v>1641</v>
      </c>
      <c r="E70" t="s">
        <v>1642</v>
      </c>
      <c r="F70" t="s">
        <v>28</v>
      </c>
      <c r="G70">
        <v>60</v>
      </c>
      <c r="H70">
        <v>0</v>
      </c>
      <c r="I70">
        <v>5</v>
      </c>
      <c r="J70">
        <v>102.922</v>
      </c>
      <c r="L70">
        <v>243.85499999999999</v>
      </c>
      <c r="O70" t="s">
        <v>47</v>
      </c>
      <c r="P70" t="s">
        <v>48</v>
      </c>
      <c r="Q70" t="s">
        <v>71</v>
      </c>
      <c r="R70" t="s">
        <v>49</v>
      </c>
      <c r="S70" t="s">
        <v>50</v>
      </c>
      <c r="T70">
        <v>2867237</v>
      </c>
      <c r="U70">
        <v>6228523</v>
      </c>
      <c r="V70">
        <v>1957275.7901999999</v>
      </c>
      <c r="W70">
        <v>5666962.5494999997</v>
      </c>
    </row>
    <row r="71" spans="1:23" x14ac:dyDescent="0.3">
      <c r="A71" t="s">
        <v>1643</v>
      </c>
      <c r="B71" t="s">
        <v>1644</v>
      </c>
      <c r="C71" t="s">
        <v>1640</v>
      </c>
      <c r="D71" t="s">
        <v>1645</v>
      </c>
      <c r="E71" t="s">
        <v>1646</v>
      </c>
      <c r="F71" t="s">
        <v>28</v>
      </c>
      <c r="G71">
        <v>60</v>
      </c>
      <c r="H71">
        <v>0</v>
      </c>
      <c r="I71">
        <v>5</v>
      </c>
      <c r="J71">
        <v>276.6345</v>
      </c>
      <c r="L71">
        <v>341.47649999999999</v>
      </c>
      <c r="O71" t="s">
        <v>47</v>
      </c>
      <c r="P71" t="s">
        <v>48</v>
      </c>
      <c r="Q71" t="s">
        <v>71</v>
      </c>
      <c r="R71" t="s">
        <v>49</v>
      </c>
      <c r="S71" t="s">
        <v>50</v>
      </c>
      <c r="T71">
        <v>2823979</v>
      </c>
      <c r="U71">
        <v>6218769</v>
      </c>
      <c r="V71">
        <v>1913978.2390000001</v>
      </c>
      <c r="W71">
        <v>5657170.5378999999</v>
      </c>
    </row>
    <row r="72" spans="1:23" x14ac:dyDescent="0.3">
      <c r="A72" t="s">
        <v>1647</v>
      </c>
      <c r="B72" t="s">
        <v>1648</v>
      </c>
      <c r="C72" t="s">
        <v>1649</v>
      </c>
      <c r="D72" t="s">
        <v>1650</v>
      </c>
      <c r="E72" t="s">
        <v>1651</v>
      </c>
      <c r="F72" t="s">
        <v>28</v>
      </c>
      <c r="G72">
        <v>60</v>
      </c>
      <c r="H72">
        <v>0</v>
      </c>
      <c r="I72">
        <v>5</v>
      </c>
      <c r="J72">
        <v>127.367</v>
      </c>
      <c r="L72">
        <v>230.32599999999999</v>
      </c>
      <c r="O72" t="s">
        <v>47</v>
      </c>
      <c r="P72" t="s">
        <v>48</v>
      </c>
      <c r="Q72" t="s">
        <v>31</v>
      </c>
      <c r="R72" t="s">
        <v>49</v>
      </c>
      <c r="S72" t="s">
        <v>50</v>
      </c>
      <c r="T72">
        <v>2495112</v>
      </c>
      <c r="U72">
        <v>5994300</v>
      </c>
      <c r="V72">
        <v>1585131.0634000001</v>
      </c>
      <c r="W72">
        <v>5432598.1763000004</v>
      </c>
    </row>
    <row r="73" spans="1:23" x14ac:dyDescent="0.3">
      <c r="A73" t="s">
        <v>1652</v>
      </c>
      <c r="B73" t="s">
        <v>1653</v>
      </c>
      <c r="C73" t="s">
        <v>1649</v>
      </c>
      <c r="D73" t="s">
        <v>1047</v>
      </c>
      <c r="E73" t="s">
        <v>1654</v>
      </c>
      <c r="F73" t="s">
        <v>28</v>
      </c>
      <c r="G73">
        <v>60</v>
      </c>
      <c r="H73">
        <v>0</v>
      </c>
      <c r="I73">
        <v>5</v>
      </c>
      <c r="J73">
        <v>23.4025</v>
      </c>
      <c r="L73">
        <v>52.083500000000001</v>
      </c>
      <c r="O73" t="s">
        <v>47</v>
      </c>
      <c r="P73" t="s">
        <v>111</v>
      </c>
      <c r="Q73" t="s">
        <v>40</v>
      </c>
      <c r="R73" t="s">
        <v>49</v>
      </c>
      <c r="S73" t="s">
        <v>560</v>
      </c>
      <c r="T73">
        <v>2502787</v>
      </c>
      <c r="U73">
        <v>5952647</v>
      </c>
      <c r="V73">
        <v>1592799.4750999999</v>
      </c>
      <c r="W73">
        <v>5390959.6957</v>
      </c>
    </row>
    <row r="74" spans="1:23" x14ac:dyDescent="0.3">
      <c r="A74" t="s">
        <v>1660</v>
      </c>
      <c r="B74" t="s">
        <v>1661</v>
      </c>
      <c r="C74" t="s">
        <v>1657</v>
      </c>
      <c r="D74" t="s">
        <v>1662</v>
      </c>
      <c r="E74" t="s">
        <v>1663</v>
      </c>
      <c r="F74" t="s">
        <v>28</v>
      </c>
      <c r="G74">
        <v>60</v>
      </c>
      <c r="H74">
        <v>0</v>
      </c>
      <c r="I74">
        <v>5</v>
      </c>
      <c r="J74">
        <v>58.332500000000003</v>
      </c>
      <c r="L74">
        <v>161.7835</v>
      </c>
      <c r="O74" t="s">
        <v>47</v>
      </c>
      <c r="P74" t="s">
        <v>48</v>
      </c>
      <c r="Q74" t="s">
        <v>40</v>
      </c>
      <c r="R74" t="s">
        <v>49</v>
      </c>
      <c r="S74" t="s">
        <v>50</v>
      </c>
      <c r="T74">
        <v>2590635</v>
      </c>
      <c r="U74">
        <v>5973743</v>
      </c>
      <c r="V74">
        <v>1680623.0334999999</v>
      </c>
      <c r="W74">
        <v>5412040.7737999996</v>
      </c>
    </row>
    <row r="75" spans="1:23" x14ac:dyDescent="0.3">
      <c r="A75" t="s">
        <v>1664</v>
      </c>
      <c r="B75" t="s">
        <v>1665</v>
      </c>
      <c r="C75" t="s">
        <v>1578</v>
      </c>
      <c r="D75" t="s">
        <v>1666</v>
      </c>
      <c r="E75" t="s">
        <v>1667</v>
      </c>
      <c r="F75" t="s">
        <v>28</v>
      </c>
      <c r="G75">
        <v>60</v>
      </c>
      <c r="H75">
        <v>0</v>
      </c>
      <c r="I75">
        <v>5</v>
      </c>
      <c r="J75">
        <v>56.774500000000003</v>
      </c>
      <c r="L75">
        <v>105.42700000000001</v>
      </c>
      <c r="O75" t="s">
        <v>47</v>
      </c>
      <c r="P75" t="s">
        <v>48</v>
      </c>
      <c r="Q75" t="s">
        <v>40</v>
      </c>
      <c r="R75" t="s">
        <v>49</v>
      </c>
      <c r="S75" t="s">
        <v>50</v>
      </c>
      <c r="T75">
        <v>2458970</v>
      </c>
      <c r="U75">
        <v>5937980</v>
      </c>
      <c r="V75">
        <v>1548996.6694</v>
      </c>
      <c r="W75">
        <v>5376303.4406000003</v>
      </c>
    </row>
    <row r="76" spans="1:23" x14ac:dyDescent="0.3">
      <c r="A76" t="s">
        <v>1668</v>
      </c>
      <c r="B76" t="s">
        <v>1669</v>
      </c>
      <c r="C76" t="s">
        <v>1670</v>
      </c>
      <c r="D76" t="s">
        <v>1671</v>
      </c>
      <c r="E76" t="s">
        <v>1672</v>
      </c>
      <c r="F76" t="s">
        <v>28</v>
      </c>
      <c r="G76">
        <v>60</v>
      </c>
      <c r="H76">
        <v>0</v>
      </c>
      <c r="I76">
        <v>5</v>
      </c>
      <c r="J76">
        <v>70.227500000000006</v>
      </c>
      <c r="L76">
        <v>94.685000000000002</v>
      </c>
      <c r="O76" t="s">
        <v>47</v>
      </c>
      <c r="P76" t="s">
        <v>236</v>
      </c>
      <c r="Q76" t="s">
        <v>71</v>
      </c>
      <c r="R76" t="s">
        <v>49</v>
      </c>
      <c r="S76" t="s">
        <v>237</v>
      </c>
      <c r="T76">
        <v>2817441</v>
      </c>
      <c r="U76">
        <v>6330344</v>
      </c>
      <c r="V76">
        <v>1907324.6322000001</v>
      </c>
      <c r="W76">
        <v>5768842.1452000001</v>
      </c>
    </row>
    <row r="77" spans="1:23" x14ac:dyDescent="0.3">
      <c r="A77" t="s">
        <v>1682</v>
      </c>
      <c r="B77" t="s">
        <v>1683</v>
      </c>
      <c r="C77" t="s">
        <v>1684</v>
      </c>
      <c r="D77" t="s">
        <v>1685</v>
      </c>
      <c r="E77" t="s">
        <v>1686</v>
      </c>
      <c r="F77" t="s">
        <v>28</v>
      </c>
      <c r="G77">
        <v>60</v>
      </c>
      <c r="H77">
        <v>0</v>
      </c>
      <c r="I77">
        <v>5</v>
      </c>
      <c r="J77">
        <v>81.283000000000001</v>
      </c>
      <c r="L77">
        <v>163.16249999999999</v>
      </c>
      <c r="O77" t="s">
        <v>47</v>
      </c>
      <c r="P77" t="s">
        <v>48</v>
      </c>
      <c r="Q77" t="s">
        <v>71</v>
      </c>
      <c r="R77" t="s">
        <v>49</v>
      </c>
      <c r="S77" t="s">
        <v>50</v>
      </c>
      <c r="T77">
        <v>2837043</v>
      </c>
      <c r="U77">
        <v>6295952</v>
      </c>
      <c r="V77">
        <v>1926988.027</v>
      </c>
      <c r="W77">
        <v>5734440.6020999998</v>
      </c>
    </row>
    <row r="78" spans="1:23" x14ac:dyDescent="0.3">
      <c r="A78" t="s">
        <v>1691</v>
      </c>
      <c r="B78" t="s">
        <v>1692</v>
      </c>
      <c r="C78" t="s">
        <v>1602</v>
      </c>
      <c r="D78" t="s">
        <v>1693</v>
      </c>
      <c r="E78" t="s">
        <v>1694</v>
      </c>
      <c r="F78" t="s">
        <v>28</v>
      </c>
      <c r="G78">
        <v>60</v>
      </c>
      <c r="H78">
        <v>0</v>
      </c>
      <c r="I78">
        <v>5</v>
      </c>
      <c r="J78">
        <v>46.124000000000002</v>
      </c>
      <c r="L78">
        <v>60.505499999999998</v>
      </c>
      <c r="O78" t="s">
        <v>47</v>
      </c>
      <c r="P78" t="s">
        <v>236</v>
      </c>
      <c r="Q78" t="s">
        <v>71</v>
      </c>
      <c r="R78" t="s">
        <v>49</v>
      </c>
      <c r="S78" t="s">
        <v>237</v>
      </c>
      <c r="T78">
        <v>2778271</v>
      </c>
      <c r="U78">
        <v>6277678</v>
      </c>
      <c r="V78">
        <v>1868185.3740000001</v>
      </c>
      <c r="W78">
        <v>5716089.1952999998</v>
      </c>
    </row>
    <row r="79" spans="1:23" x14ac:dyDescent="0.3">
      <c r="A79" t="s">
        <v>1727</v>
      </c>
      <c r="B79" t="s">
        <v>1728</v>
      </c>
      <c r="C79" t="s">
        <v>1729</v>
      </c>
      <c r="D79" t="s">
        <v>1730</v>
      </c>
      <c r="E79" t="s">
        <v>1731</v>
      </c>
      <c r="F79" t="s">
        <v>28</v>
      </c>
      <c r="G79">
        <v>60</v>
      </c>
      <c r="H79">
        <v>0</v>
      </c>
      <c r="I79">
        <v>5</v>
      </c>
      <c r="J79">
        <v>41.008499999999998</v>
      </c>
      <c r="L79">
        <v>70.019000000000005</v>
      </c>
      <c r="O79" t="s">
        <v>448</v>
      </c>
      <c r="P79" t="s">
        <v>111</v>
      </c>
      <c r="Q79" t="s">
        <v>71</v>
      </c>
      <c r="R79" t="s">
        <v>49</v>
      </c>
      <c r="S79" t="s">
        <v>451</v>
      </c>
      <c r="T79">
        <v>2753749</v>
      </c>
      <c r="U79">
        <v>6241697</v>
      </c>
      <c r="V79">
        <v>1843681.0079999999</v>
      </c>
      <c r="W79">
        <v>5680064.5823999997</v>
      </c>
    </row>
    <row r="80" spans="1:23" x14ac:dyDescent="0.3">
      <c r="A80" t="s">
        <v>1737</v>
      </c>
      <c r="B80" t="s">
        <v>1738</v>
      </c>
      <c r="C80" t="s">
        <v>1739</v>
      </c>
      <c r="D80" t="s">
        <v>1740</v>
      </c>
      <c r="E80" t="s">
        <v>1741</v>
      </c>
      <c r="F80" t="s">
        <v>28</v>
      </c>
      <c r="G80">
        <v>60</v>
      </c>
      <c r="H80">
        <v>0</v>
      </c>
      <c r="I80">
        <v>5</v>
      </c>
      <c r="J80">
        <v>51.6235</v>
      </c>
      <c r="L80">
        <v>166.995</v>
      </c>
      <c r="O80" t="s">
        <v>448</v>
      </c>
      <c r="P80" t="s">
        <v>48</v>
      </c>
      <c r="Q80" t="s">
        <v>71</v>
      </c>
      <c r="R80" t="s">
        <v>49</v>
      </c>
      <c r="S80" t="s">
        <v>929</v>
      </c>
      <c r="T80">
        <v>2618897</v>
      </c>
      <c r="U80">
        <v>6213003</v>
      </c>
      <c r="V80">
        <v>1708826.091</v>
      </c>
      <c r="W80">
        <v>5651264.9170000004</v>
      </c>
    </row>
    <row r="81" spans="1:23" x14ac:dyDescent="0.3">
      <c r="A81" t="s">
        <v>1773</v>
      </c>
      <c r="B81" t="s">
        <v>1774</v>
      </c>
      <c r="C81" t="s">
        <v>347</v>
      </c>
      <c r="D81" t="s">
        <v>1775</v>
      </c>
      <c r="E81" t="s">
        <v>1776</v>
      </c>
      <c r="F81" t="s">
        <v>28</v>
      </c>
      <c r="G81">
        <v>60</v>
      </c>
      <c r="H81">
        <v>0</v>
      </c>
      <c r="I81">
        <v>5</v>
      </c>
      <c r="J81">
        <v>45.405000000000001</v>
      </c>
      <c r="L81">
        <v>83.492500000000007</v>
      </c>
      <c r="O81" t="s">
        <v>29</v>
      </c>
      <c r="P81" t="s">
        <v>30</v>
      </c>
      <c r="Q81" t="s">
        <v>31</v>
      </c>
      <c r="R81" t="s">
        <v>49</v>
      </c>
      <c r="S81" t="s">
        <v>33</v>
      </c>
      <c r="T81">
        <v>2573046</v>
      </c>
      <c r="U81">
        <v>6658281</v>
      </c>
      <c r="V81">
        <v>1662228.3843</v>
      </c>
      <c r="W81">
        <v>6096301.3170999996</v>
      </c>
    </row>
    <row r="82" spans="1:23" x14ac:dyDescent="0.3">
      <c r="A82" t="s">
        <v>1792</v>
      </c>
      <c r="B82" t="s">
        <v>1793</v>
      </c>
      <c r="C82" t="s">
        <v>1794</v>
      </c>
      <c r="D82" t="s">
        <v>1795</v>
      </c>
      <c r="E82" t="s">
        <v>1796</v>
      </c>
      <c r="F82" t="s">
        <v>28</v>
      </c>
      <c r="G82">
        <v>60</v>
      </c>
      <c r="H82">
        <v>0</v>
      </c>
      <c r="I82">
        <v>5</v>
      </c>
      <c r="J82">
        <v>172.85550000000001</v>
      </c>
      <c r="L82">
        <v>308.49099999999999</v>
      </c>
      <c r="O82" t="s">
        <v>47</v>
      </c>
      <c r="P82" t="s">
        <v>30</v>
      </c>
      <c r="Q82" t="s">
        <v>40</v>
      </c>
      <c r="R82" t="s">
        <v>49</v>
      </c>
      <c r="S82" t="s">
        <v>623</v>
      </c>
      <c r="T82">
        <v>2671222</v>
      </c>
      <c r="U82">
        <v>5999194</v>
      </c>
      <c r="V82">
        <v>1761200.6880000001</v>
      </c>
      <c r="W82">
        <v>5437479.9058999997</v>
      </c>
    </row>
    <row r="83" spans="1:23" x14ac:dyDescent="0.3">
      <c r="A83" t="s">
        <v>1797</v>
      </c>
      <c r="B83" t="s">
        <v>1798</v>
      </c>
      <c r="C83" t="s">
        <v>1794</v>
      </c>
      <c r="D83" t="s">
        <v>1799</v>
      </c>
      <c r="E83" t="s">
        <v>1800</v>
      </c>
      <c r="F83" t="s">
        <v>28</v>
      </c>
      <c r="G83">
        <v>60</v>
      </c>
      <c r="H83">
        <v>0</v>
      </c>
      <c r="I83">
        <v>5</v>
      </c>
      <c r="J83">
        <v>47.564999999999998</v>
      </c>
      <c r="L83">
        <v>83.627499999999998</v>
      </c>
      <c r="O83" t="s">
        <v>448</v>
      </c>
      <c r="P83" t="s">
        <v>48</v>
      </c>
      <c r="Q83" t="s">
        <v>40</v>
      </c>
      <c r="R83" t="s">
        <v>49</v>
      </c>
      <c r="S83" t="s">
        <v>929</v>
      </c>
      <c r="T83">
        <v>2694176</v>
      </c>
      <c r="U83">
        <v>6015002</v>
      </c>
      <c r="V83">
        <v>1784156.4878</v>
      </c>
      <c r="W83">
        <v>5453285.2865000004</v>
      </c>
    </row>
    <row r="84" spans="1:23" x14ac:dyDescent="0.3">
      <c r="A84" t="s">
        <v>1810</v>
      </c>
      <c r="B84" t="s">
        <v>1811</v>
      </c>
      <c r="C84" t="s">
        <v>1803</v>
      </c>
      <c r="D84" t="s">
        <v>1812</v>
      </c>
      <c r="E84" t="s">
        <v>1813</v>
      </c>
      <c r="F84" t="s">
        <v>28</v>
      </c>
      <c r="G84">
        <v>60</v>
      </c>
      <c r="H84">
        <v>0</v>
      </c>
      <c r="I84">
        <v>5</v>
      </c>
      <c r="J84">
        <v>43.302999999999997</v>
      </c>
      <c r="L84">
        <v>77.900000000000006</v>
      </c>
      <c r="O84" t="s">
        <v>448</v>
      </c>
      <c r="P84" t="s">
        <v>48</v>
      </c>
      <c r="Q84" t="s">
        <v>40</v>
      </c>
      <c r="R84" t="s">
        <v>49</v>
      </c>
      <c r="S84" t="s">
        <v>929</v>
      </c>
      <c r="T84">
        <v>2729914</v>
      </c>
      <c r="U84">
        <v>6046092</v>
      </c>
      <c r="V84">
        <v>1819901.8633000001</v>
      </c>
      <c r="W84">
        <v>5484376.1235999996</v>
      </c>
    </row>
    <row r="85" spans="1:23" x14ac:dyDescent="0.3">
      <c r="A85" t="s">
        <v>1891</v>
      </c>
      <c r="B85" t="s">
        <v>1892</v>
      </c>
      <c r="C85" t="s">
        <v>1011</v>
      </c>
      <c r="D85" t="s">
        <v>1893</v>
      </c>
      <c r="E85" t="s">
        <v>1894</v>
      </c>
      <c r="F85" t="s">
        <v>28</v>
      </c>
      <c r="G85">
        <v>60</v>
      </c>
      <c r="H85">
        <v>13</v>
      </c>
      <c r="I85">
        <v>5</v>
      </c>
      <c r="J85">
        <v>7.7437425539999998</v>
      </c>
      <c r="L85">
        <v>48.225435140000002</v>
      </c>
      <c r="M85">
        <v>185</v>
      </c>
      <c r="N85">
        <v>270</v>
      </c>
      <c r="O85" t="s">
        <v>29</v>
      </c>
      <c r="P85" t="s">
        <v>48</v>
      </c>
      <c r="Q85" t="s">
        <v>71</v>
      </c>
      <c r="R85" t="s">
        <v>49</v>
      </c>
      <c r="S85" t="s">
        <v>273</v>
      </c>
      <c r="T85">
        <v>2562336</v>
      </c>
      <c r="U85">
        <v>6616428</v>
      </c>
      <c r="V85">
        <v>1651633.1736000001</v>
      </c>
      <c r="W85">
        <v>6054442.5963000003</v>
      </c>
    </row>
    <row r="86" spans="1:23" x14ac:dyDescent="0.3">
      <c r="A86" t="s">
        <v>1905</v>
      </c>
      <c r="B86" t="s">
        <v>1906</v>
      </c>
      <c r="C86" t="s">
        <v>1907</v>
      </c>
      <c r="D86" t="s">
        <v>1908</v>
      </c>
      <c r="E86" t="s">
        <v>1909</v>
      </c>
      <c r="F86" t="s">
        <v>28</v>
      </c>
      <c r="G86">
        <v>30</v>
      </c>
      <c r="H86">
        <v>0</v>
      </c>
      <c r="I86">
        <v>3</v>
      </c>
      <c r="O86" t="s">
        <v>29</v>
      </c>
      <c r="P86" t="s">
        <v>30</v>
      </c>
      <c r="Q86" t="s">
        <v>71</v>
      </c>
      <c r="R86" t="s">
        <v>49</v>
      </c>
      <c r="S86" t="s">
        <v>33</v>
      </c>
      <c r="T86">
        <v>2547975</v>
      </c>
      <c r="U86">
        <v>6672609</v>
      </c>
      <c r="V86">
        <v>1637131.5614</v>
      </c>
      <c r="W86">
        <v>6110554.1911000004</v>
      </c>
    </row>
    <row r="87" spans="1:23" x14ac:dyDescent="0.3">
      <c r="A87" t="s">
        <v>1929</v>
      </c>
      <c r="B87" t="s">
        <v>1930</v>
      </c>
      <c r="C87" t="s">
        <v>1931</v>
      </c>
      <c r="D87" t="s">
        <v>1932</v>
      </c>
      <c r="E87" t="s">
        <v>1933</v>
      </c>
      <c r="F87" t="s">
        <v>28</v>
      </c>
      <c r="G87">
        <v>60</v>
      </c>
      <c r="H87">
        <v>10</v>
      </c>
      <c r="I87">
        <v>5</v>
      </c>
      <c r="J87">
        <v>4.162337484</v>
      </c>
      <c r="L87">
        <v>39.041129300000001</v>
      </c>
      <c r="N87">
        <v>490</v>
      </c>
      <c r="O87" t="s">
        <v>29</v>
      </c>
      <c r="P87" t="s">
        <v>30</v>
      </c>
      <c r="Q87" t="s">
        <v>71</v>
      </c>
      <c r="R87" t="s">
        <v>49</v>
      </c>
      <c r="S87" t="s">
        <v>33</v>
      </c>
      <c r="T87">
        <v>2560078</v>
      </c>
      <c r="U87">
        <v>6665640</v>
      </c>
      <c r="V87">
        <v>1649247.1538</v>
      </c>
      <c r="W87">
        <v>6103621.8395999996</v>
      </c>
    </row>
    <row r="88" spans="1:23" x14ac:dyDescent="0.3">
      <c r="A88" t="s">
        <v>2188</v>
      </c>
      <c r="B88" t="s">
        <v>2189</v>
      </c>
      <c r="C88" t="s">
        <v>2190</v>
      </c>
      <c r="D88" t="s">
        <v>2191</v>
      </c>
      <c r="E88" t="s">
        <v>2192</v>
      </c>
      <c r="F88" t="s">
        <v>28</v>
      </c>
      <c r="G88">
        <v>60</v>
      </c>
      <c r="H88">
        <v>18</v>
      </c>
      <c r="I88">
        <v>5</v>
      </c>
      <c r="J88">
        <v>20.65603874</v>
      </c>
      <c r="L88">
        <v>65.033824159999995</v>
      </c>
      <c r="O88" t="s">
        <v>448</v>
      </c>
      <c r="P88" t="s">
        <v>48</v>
      </c>
      <c r="Q88" t="s">
        <v>71</v>
      </c>
      <c r="R88" t="s">
        <v>49</v>
      </c>
      <c r="S88" t="s">
        <v>929</v>
      </c>
      <c r="T88">
        <v>2612687</v>
      </c>
      <c r="U88">
        <v>6208340</v>
      </c>
      <c r="V88">
        <v>1702620.1057</v>
      </c>
      <c r="W88">
        <v>5646598.4793999996</v>
      </c>
    </row>
    <row r="89" spans="1:23" x14ac:dyDescent="0.3">
      <c r="A89" t="s">
        <v>2197</v>
      </c>
      <c r="B89" t="s">
        <v>2198</v>
      </c>
      <c r="C89" t="s">
        <v>2199</v>
      </c>
      <c r="D89" t="s">
        <v>2200</v>
      </c>
      <c r="E89" t="s">
        <v>2201</v>
      </c>
      <c r="F89" t="s">
        <v>28</v>
      </c>
      <c r="G89">
        <v>60</v>
      </c>
      <c r="H89">
        <v>5</v>
      </c>
      <c r="I89">
        <v>5</v>
      </c>
      <c r="J89">
        <v>40.641257379999999</v>
      </c>
      <c r="L89">
        <v>130.30435220000001</v>
      </c>
      <c r="O89" t="s">
        <v>448</v>
      </c>
      <c r="P89" t="s">
        <v>48</v>
      </c>
      <c r="Q89" t="s">
        <v>71</v>
      </c>
      <c r="R89" t="s">
        <v>49</v>
      </c>
      <c r="S89" t="s">
        <v>929</v>
      </c>
      <c r="T89">
        <v>2597381</v>
      </c>
      <c r="U89">
        <v>6198769</v>
      </c>
      <c r="V89">
        <v>1687323.0318</v>
      </c>
      <c r="W89">
        <v>5637019.7032000003</v>
      </c>
    </row>
    <row r="90" spans="1:23" x14ac:dyDescent="0.3">
      <c r="A90" t="s">
        <v>2221</v>
      </c>
      <c r="B90" t="s">
        <v>2222</v>
      </c>
      <c r="C90" t="s">
        <v>2223</v>
      </c>
      <c r="D90" t="s">
        <v>2224</v>
      </c>
      <c r="E90" t="s">
        <v>2225</v>
      </c>
      <c r="F90" t="s">
        <v>28</v>
      </c>
      <c r="G90">
        <v>28</v>
      </c>
      <c r="H90">
        <v>0</v>
      </c>
      <c r="I90">
        <v>5</v>
      </c>
      <c r="O90" t="s">
        <v>448</v>
      </c>
      <c r="P90" t="s">
        <v>236</v>
      </c>
      <c r="Q90" t="s">
        <v>376</v>
      </c>
      <c r="R90" t="s">
        <v>49</v>
      </c>
      <c r="S90" t="s">
        <v>1478</v>
      </c>
      <c r="T90">
        <v>2376469</v>
      </c>
      <c r="U90">
        <v>5857090</v>
      </c>
      <c r="V90">
        <v>1466506.5730999999</v>
      </c>
      <c r="W90">
        <v>5295454.1880000001</v>
      </c>
    </row>
    <row r="91" spans="1:23" x14ac:dyDescent="0.3">
      <c r="A91" t="s">
        <v>2226</v>
      </c>
      <c r="B91" t="s">
        <v>2227</v>
      </c>
      <c r="C91" t="s">
        <v>2223</v>
      </c>
      <c r="D91" t="s">
        <v>2228</v>
      </c>
      <c r="E91" t="s">
        <v>2229</v>
      </c>
      <c r="F91" t="s">
        <v>28</v>
      </c>
      <c r="G91">
        <v>30</v>
      </c>
      <c r="H91">
        <v>0</v>
      </c>
      <c r="I91">
        <v>5</v>
      </c>
      <c r="J91">
        <v>110</v>
      </c>
      <c r="L91">
        <v>191.4287472</v>
      </c>
      <c r="N91">
        <v>390</v>
      </c>
      <c r="O91" t="s">
        <v>448</v>
      </c>
      <c r="P91" t="s">
        <v>236</v>
      </c>
      <c r="Q91" t="s">
        <v>376</v>
      </c>
      <c r="R91" t="s">
        <v>49</v>
      </c>
      <c r="S91" t="s">
        <v>1478</v>
      </c>
      <c r="T91">
        <v>2383500</v>
      </c>
      <c r="U91">
        <v>5848899</v>
      </c>
      <c r="V91">
        <v>1473534.4018999999</v>
      </c>
      <c r="W91">
        <v>5287263.6562000001</v>
      </c>
    </row>
    <row r="92" spans="1:23" x14ac:dyDescent="0.3">
      <c r="A92" t="s">
        <v>2230</v>
      </c>
      <c r="B92" t="s">
        <v>2231</v>
      </c>
      <c r="C92" t="s">
        <v>2232</v>
      </c>
      <c r="D92" t="s">
        <v>2233</v>
      </c>
      <c r="E92" t="s">
        <v>2234</v>
      </c>
      <c r="F92" t="s">
        <v>28</v>
      </c>
      <c r="G92">
        <v>19</v>
      </c>
      <c r="H92">
        <v>0</v>
      </c>
      <c r="I92">
        <v>5</v>
      </c>
      <c r="O92" t="s">
        <v>47</v>
      </c>
      <c r="P92" t="s">
        <v>30</v>
      </c>
      <c r="Q92" t="s">
        <v>31</v>
      </c>
      <c r="R92" t="s">
        <v>49</v>
      </c>
      <c r="S92" t="s">
        <v>623</v>
      </c>
      <c r="T92">
        <v>2438400</v>
      </c>
      <c r="U92">
        <v>5995499</v>
      </c>
      <c r="V92">
        <v>1528443.0114</v>
      </c>
      <c r="W92">
        <v>5433801.9009999996</v>
      </c>
    </row>
    <row r="93" spans="1:23" x14ac:dyDescent="0.3">
      <c r="A93" t="s">
        <v>2259</v>
      </c>
      <c r="B93" t="s">
        <v>2260</v>
      </c>
      <c r="C93" t="s">
        <v>2261</v>
      </c>
      <c r="D93" t="s">
        <v>2262</v>
      </c>
      <c r="E93" t="s">
        <v>2263</v>
      </c>
      <c r="F93" t="s">
        <v>28</v>
      </c>
      <c r="G93">
        <v>29</v>
      </c>
      <c r="H93">
        <v>2</v>
      </c>
      <c r="I93">
        <v>5</v>
      </c>
      <c r="O93" t="s">
        <v>448</v>
      </c>
      <c r="P93" t="s">
        <v>48</v>
      </c>
      <c r="Q93" t="s">
        <v>40</v>
      </c>
      <c r="R93" t="s">
        <v>49</v>
      </c>
      <c r="S93" t="s">
        <v>929</v>
      </c>
      <c r="T93">
        <v>2394900</v>
      </c>
      <c r="U93">
        <v>5840950</v>
      </c>
      <c r="V93">
        <v>1484930.4539999999</v>
      </c>
      <c r="W93">
        <v>5279314.4907</v>
      </c>
    </row>
    <row r="94" spans="1:23" x14ac:dyDescent="0.3">
      <c r="A94" t="s">
        <v>2274</v>
      </c>
      <c r="B94" t="s">
        <v>2275</v>
      </c>
      <c r="C94" t="s">
        <v>2276</v>
      </c>
      <c r="D94" t="s">
        <v>2277</v>
      </c>
      <c r="E94" t="s">
        <v>2278</v>
      </c>
      <c r="F94" t="s">
        <v>28</v>
      </c>
      <c r="G94">
        <v>15</v>
      </c>
      <c r="H94">
        <v>1</v>
      </c>
      <c r="I94">
        <v>5</v>
      </c>
      <c r="O94" t="s">
        <v>448</v>
      </c>
      <c r="P94" t="s">
        <v>30</v>
      </c>
      <c r="Q94" t="s">
        <v>31</v>
      </c>
      <c r="R94" t="s">
        <v>49</v>
      </c>
      <c r="S94" t="s">
        <v>1586</v>
      </c>
      <c r="T94">
        <v>2379300</v>
      </c>
      <c r="U94">
        <v>5868700</v>
      </c>
      <c r="V94">
        <v>1469339.3722000001</v>
      </c>
      <c r="W94">
        <v>5307060.8902000003</v>
      </c>
    </row>
    <row r="95" spans="1:23" x14ac:dyDescent="0.3">
      <c r="A95" t="s">
        <v>2298</v>
      </c>
      <c r="B95" t="s">
        <v>2299</v>
      </c>
      <c r="C95" t="s">
        <v>2300</v>
      </c>
      <c r="D95" t="s">
        <v>2301</v>
      </c>
      <c r="E95" t="s">
        <v>2302</v>
      </c>
      <c r="F95" t="s">
        <v>28</v>
      </c>
      <c r="G95">
        <v>18</v>
      </c>
      <c r="H95">
        <v>0</v>
      </c>
      <c r="I95">
        <v>5</v>
      </c>
      <c r="O95" t="s">
        <v>448</v>
      </c>
      <c r="P95" t="s">
        <v>30</v>
      </c>
      <c r="Q95" t="s">
        <v>31</v>
      </c>
      <c r="R95" t="s">
        <v>49</v>
      </c>
      <c r="S95" t="s">
        <v>1586</v>
      </c>
      <c r="T95">
        <v>2404199</v>
      </c>
      <c r="U95">
        <v>5889000</v>
      </c>
      <c r="V95">
        <v>1494235.8026000001</v>
      </c>
      <c r="W95">
        <v>5327350.0586999999</v>
      </c>
    </row>
    <row r="96" spans="1:23" x14ac:dyDescent="0.3">
      <c r="A96" t="s">
        <v>2308</v>
      </c>
      <c r="B96" t="s">
        <v>2309</v>
      </c>
      <c r="C96" t="s">
        <v>2310</v>
      </c>
      <c r="D96" t="s">
        <v>2311</v>
      </c>
      <c r="E96" t="s">
        <v>2312</v>
      </c>
      <c r="F96" t="s">
        <v>28</v>
      </c>
      <c r="G96">
        <v>18</v>
      </c>
      <c r="H96">
        <v>0</v>
      </c>
      <c r="I96">
        <v>5</v>
      </c>
      <c r="O96" t="s">
        <v>448</v>
      </c>
      <c r="P96" t="s">
        <v>236</v>
      </c>
      <c r="Q96" t="s">
        <v>376</v>
      </c>
      <c r="R96" t="s">
        <v>49</v>
      </c>
      <c r="S96" t="s">
        <v>1478</v>
      </c>
      <c r="T96">
        <v>2388199</v>
      </c>
      <c r="U96">
        <v>5865899</v>
      </c>
      <c r="V96">
        <v>1478235.5785999999</v>
      </c>
      <c r="W96">
        <v>5304258.7241000002</v>
      </c>
    </row>
    <row r="97" spans="1:23" x14ac:dyDescent="0.3">
      <c r="A97" t="s">
        <v>2313</v>
      </c>
      <c r="B97" t="s">
        <v>2314</v>
      </c>
      <c r="C97" t="s">
        <v>2315</v>
      </c>
      <c r="D97" t="s">
        <v>2316</v>
      </c>
      <c r="E97" t="s">
        <v>2317</v>
      </c>
      <c r="F97" t="s">
        <v>28</v>
      </c>
      <c r="G97">
        <v>19</v>
      </c>
      <c r="H97">
        <v>0</v>
      </c>
      <c r="I97">
        <v>5</v>
      </c>
      <c r="O97" t="s">
        <v>448</v>
      </c>
      <c r="P97" t="s">
        <v>30</v>
      </c>
      <c r="Q97" t="s">
        <v>376</v>
      </c>
      <c r="R97" t="s">
        <v>49</v>
      </c>
      <c r="S97" t="s">
        <v>1586</v>
      </c>
      <c r="T97">
        <v>2289609</v>
      </c>
      <c r="U97">
        <v>5773869</v>
      </c>
      <c r="V97">
        <v>1379636.6562999999</v>
      </c>
      <c r="W97">
        <v>5212254.0521999998</v>
      </c>
    </row>
    <row r="98" spans="1:23" x14ac:dyDescent="0.3">
      <c r="A98" t="s">
        <v>2323</v>
      </c>
      <c r="B98" t="s">
        <v>2324</v>
      </c>
      <c r="C98" t="s">
        <v>2320</v>
      </c>
      <c r="D98" t="s">
        <v>2325</v>
      </c>
      <c r="E98" t="s">
        <v>2326</v>
      </c>
      <c r="F98" t="s">
        <v>28</v>
      </c>
      <c r="G98">
        <v>18</v>
      </c>
      <c r="H98">
        <v>1</v>
      </c>
      <c r="I98">
        <v>5</v>
      </c>
      <c r="O98" t="s">
        <v>448</v>
      </c>
      <c r="P98" t="s">
        <v>30</v>
      </c>
      <c r="Q98" t="s">
        <v>31</v>
      </c>
      <c r="R98" t="s">
        <v>49</v>
      </c>
      <c r="S98" t="s">
        <v>1586</v>
      </c>
      <c r="T98">
        <v>2398699</v>
      </c>
      <c r="U98">
        <v>5936700</v>
      </c>
      <c r="V98">
        <v>1488747.9575</v>
      </c>
      <c r="W98">
        <v>5375035.1829000004</v>
      </c>
    </row>
    <row r="99" spans="1:23" x14ac:dyDescent="0.3">
      <c r="A99" t="s">
        <v>2332</v>
      </c>
      <c r="B99" t="s">
        <v>2333</v>
      </c>
      <c r="C99" t="s">
        <v>2334</v>
      </c>
      <c r="D99" t="s">
        <v>2335</v>
      </c>
      <c r="E99" t="s">
        <v>2336</v>
      </c>
      <c r="F99" t="s">
        <v>28</v>
      </c>
      <c r="G99">
        <v>29</v>
      </c>
      <c r="H99">
        <v>0</v>
      </c>
      <c r="I99">
        <v>5</v>
      </c>
      <c r="O99" t="s">
        <v>448</v>
      </c>
      <c r="P99" t="s">
        <v>236</v>
      </c>
      <c r="Q99" t="s">
        <v>40</v>
      </c>
      <c r="R99" t="s">
        <v>49</v>
      </c>
      <c r="S99" t="s">
        <v>1478</v>
      </c>
      <c r="T99">
        <v>2388840</v>
      </c>
      <c r="U99">
        <v>5839770</v>
      </c>
      <c r="V99">
        <v>1478871.6176</v>
      </c>
      <c r="W99">
        <v>5278135.7399000004</v>
      </c>
    </row>
    <row r="100" spans="1:23" x14ac:dyDescent="0.3">
      <c r="A100" t="s">
        <v>2337</v>
      </c>
      <c r="B100" t="s">
        <v>2338</v>
      </c>
      <c r="C100" t="s">
        <v>2339</v>
      </c>
      <c r="D100" t="s">
        <v>2340</v>
      </c>
      <c r="E100" t="s">
        <v>2341</v>
      </c>
      <c r="F100" t="s">
        <v>28</v>
      </c>
      <c r="G100">
        <v>37</v>
      </c>
      <c r="H100">
        <v>2</v>
      </c>
      <c r="I100">
        <v>5</v>
      </c>
      <c r="J100">
        <v>29.730432149999999</v>
      </c>
      <c r="L100">
        <v>130</v>
      </c>
      <c r="O100" t="s">
        <v>448</v>
      </c>
      <c r="P100" t="s">
        <v>30</v>
      </c>
      <c r="Q100" t="s">
        <v>31</v>
      </c>
      <c r="R100" t="s">
        <v>49</v>
      </c>
      <c r="S100" t="s">
        <v>1586</v>
      </c>
      <c r="T100">
        <v>2363270</v>
      </c>
      <c r="U100">
        <v>5855790</v>
      </c>
      <c r="V100">
        <v>1453310.1172</v>
      </c>
      <c r="W100">
        <v>5294157.1939000003</v>
      </c>
    </row>
    <row r="101" spans="1:23" x14ac:dyDescent="0.3">
      <c r="A101" t="s">
        <v>2342</v>
      </c>
      <c r="B101" t="s">
        <v>2343</v>
      </c>
      <c r="C101" t="s">
        <v>2344</v>
      </c>
      <c r="D101" t="s">
        <v>2345</v>
      </c>
      <c r="E101" t="s">
        <v>2346</v>
      </c>
      <c r="F101" t="s">
        <v>28</v>
      </c>
      <c r="G101">
        <v>7</v>
      </c>
      <c r="H101">
        <v>1</v>
      </c>
      <c r="I101">
        <v>4</v>
      </c>
      <c r="O101" t="s">
        <v>448</v>
      </c>
      <c r="P101" t="s">
        <v>48</v>
      </c>
      <c r="Q101" t="s">
        <v>31</v>
      </c>
      <c r="R101" t="s">
        <v>49</v>
      </c>
      <c r="S101" t="s">
        <v>929</v>
      </c>
      <c r="T101">
        <v>2368703</v>
      </c>
      <c r="U101">
        <v>5867509</v>
      </c>
      <c r="V101">
        <v>1458744.6137000001</v>
      </c>
      <c r="W101">
        <v>5305872.5001999997</v>
      </c>
    </row>
    <row r="102" spans="1:23" x14ac:dyDescent="0.3">
      <c r="A102" t="s">
        <v>2347</v>
      </c>
      <c r="B102" t="s">
        <v>2348</v>
      </c>
      <c r="C102" t="s">
        <v>2344</v>
      </c>
      <c r="D102" t="s">
        <v>2349</v>
      </c>
      <c r="E102" t="s">
        <v>2350</v>
      </c>
      <c r="F102" t="s">
        <v>28</v>
      </c>
      <c r="G102">
        <v>18</v>
      </c>
      <c r="H102">
        <v>2</v>
      </c>
      <c r="I102">
        <v>5</v>
      </c>
      <c r="O102" t="s">
        <v>448</v>
      </c>
      <c r="P102" t="s">
        <v>48</v>
      </c>
      <c r="Q102" t="s">
        <v>31</v>
      </c>
      <c r="R102" t="s">
        <v>49</v>
      </c>
      <c r="S102" t="s">
        <v>929</v>
      </c>
      <c r="T102">
        <v>2366400</v>
      </c>
      <c r="U102">
        <v>5867100</v>
      </c>
      <c r="V102">
        <v>1456442.0397999999</v>
      </c>
      <c r="W102">
        <v>5305464.1184</v>
      </c>
    </row>
    <row r="103" spans="1:23" x14ac:dyDescent="0.3">
      <c r="A103" t="s">
        <v>2351</v>
      </c>
      <c r="B103" t="s">
        <v>2352</v>
      </c>
      <c r="C103" t="s">
        <v>2344</v>
      </c>
      <c r="D103" t="s">
        <v>2353</v>
      </c>
      <c r="E103" t="s">
        <v>2354</v>
      </c>
      <c r="F103" t="s">
        <v>28</v>
      </c>
      <c r="G103">
        <v>18</v>
      </c>
      <c r="H103">
        <v>0</v>
      </c>
      <c r="I103">
        <v>5</v>
      </c>
      <c r="O103" t="s">
        <v>448</v>
      </c>
      <c r="P103" t="s">
        <v>30</v>
      </c>
      <c r="Q103" t="s">
        <v>31</v>
      </c>
      <c r="R103" t="s">
        <v>49</v>
      </c>
      <c r="S103" t="s">
        <v>1586</v>
      </c>
      <c r="T103">
        <v>2366030</v>
      </c>
      <c r="U103">
        <v>5867500</v>
      </c>
      <c r="V103">
        <v>1456072.2176999999</v>
      </c>
      <c r="W103">
        <v>5305864.1151999999</v>
      </c>
    </row>
    <row r="104" spans="1:23" x14ac:dyDescent="0.3">
      <c r="A104" t="s">
        <v>2365</v>
      </c>
      <c r="B104" t="s">
        <v>2366</v>
      </c>
      <c r="C104" t="s">
        <v>2261</v>
      </c>
      <c r="D104" t="s">
        <v>2367</v>
      </c>
      <c r="E104" t="s">
        <v>2368</v>
      </c>
      <c r="F104" t="s">
        <v>28</v>
      </c>
      <c r="G104">
        <v>28</v>
      </c>
      <c r="H104">
        <v>1</v>
      </c>
      <c r="I104">
        <v>5</v>
      </c>
      <c r="O104" t="s">
        <v>448</v>
      </c>
      <c r="P104" t="s">
        <v>48</v>
      </c>
      <c r="Q104" t="s">
        <v>40</v>
      </c>
      <c r="R104" t="s">
        <v>49</v>
      </c>
      <c r="S104" t="s">
        <v>929</v>
      </c>
      <c r="T104">
        <v>2387601</v>
      </c>
      <c r="U104">
        <v>5843600</v>
      </c>
      <c r="V104">
        <v>1477633.5441999999</v>
      </c>
      <c r="W104">
        <v>5281965.1045000004</v>
      </c>
    </row>
    <row r="105" spans="1:23" x14ac:dyDescent="0.3">
      <c r="A105" t="s">
        <v>2369</v>
      </c>
      <c r="B105" t="s">
        <v>2370</v>
      </c>
      <c r="C105" t="s">
        <v>2371</v>
      </c>
      <c r="D105" t="s">
        <v>2372</v>
      </c>
      <c r="E105" t="s">
        <v>2373</v>
      </c>
      <c r="F105" t="s">
        <v>28</v>
      </c>
      <c r="G105">
        <v>29</v>
      </c>
      <c r="H105">
        <v>3</v>
      </c>
      <c r="I105">
        <v>5</v>
      </c>
      <c r="O105" t="s">
        <v>448</v>
      </c>
      <c r="P105" t="s">
        <v>48</v>
      </c>
      <c r="Q105" t="s">
        <v>1551</v>
      </c>
      <c r="R105" t="s">
        <v>49</v>
      </c>
      <c r="S105" t="s">
        <v>929</v>
      </c>
      <c r="T105">
        <v>2374970</v>
      </c>
      <c r="U105">
        <v>5838940</v>
      </c>
      <c r="V105">
        <v>1465004.3844000001</v>
      </c>
      <c r="W105">
        <v>5277308.2550999997</v>
      </c>
    </row>
    <row r="106" spans="1:23" x14ac:dyDescent="0.3">
      <c r="A106" t="s">
        <v>2374</v>
      </c>
      <c r="B106" t="s">
        <v>2375</v>
      </c>
      <c r="C106" t="s">
        <v>2371</v>
      </c>
      <c r="D106" t="s">
        <v>2367</v>
      </c>
      <c r="E106" t="s">
        <v>2376</v>
      </c>
      <c r="F106" t="s">
        <v>28</v>
      </c>
      <c r="G106">
        <v>29</v>
      </c>
      <c r="H106">
        <v>3</v>
      </c>
      <c r="I106">
        <v>5</v>
      </c>
      <c r="O106" t="s">
        <v>448</v>
      </c>
      <c r="P106" t="s">
        <v>30</v>
      </c>
      <c r="Q106" t="s">
        <v>376</v>
      </c>
      <c r="R106" t="s">
        <v>49</v>
      </c>
      <c r="S106" t="s">
        <v>1586</v>
      </c>
      <c r="T106">
        <v>2379580</v>
      </c>
      <c r="U106">
        <v>5842970</v>
      </c>
      <c r="V106">
        <v>1469614.1586</v>
      </c>
      <c r="W106">
        <v>5281336.6427999996</v>
      </c>
    </row>
    <row r="107" spans="1:23" x14ac:dyDescent="0.3">
      <c r="A107" t="s">
        <v>72</v>
      </c>
      <c r="B107" t="s">
        <v>73</v>
      </c>
      <c r="C107" t="s">
        <v>74</v>
      </c>
      <c r="D107" t="s">
        <v>75</v>
      </c>
      <c r="E107" t="s">
        <v>76</v>
      </c>
      <c r="F107" t="s">
        <v>28</v>
      </c>
      <c r="G107">
        <v>60</v>
      </c>
      <c r="H107">
        <v>1</v>
      </c>
      <c r="I107">
        <v>5</v>
      </c>
      <c r="J107">
        <v>19.911643059999999</v>
      </c>
      <c r="K107">
        <v>38</v>
      </c>
      <c r="L107">
        <v>91.035563229999994</v>
      </c>
      <c r="M107">
        <v>240</v>
      </c>
      <c r="O107" t="s">
        <v>29</v>
      </c>
      <c r="P107" t="s">
        <v>30</v>
      </c>
      <c r="Q107" t="s">
        <v>31</v>
      </c>
      <c r="R107" t="s">
        <v>77</v>
      </c>
      <c r="S107" t="s">
        <v>33</v>
      </c>
      <c r="T107">
        <v>2658811</v>
      </c>
      <c r="U107">
        <v>6512330</v>
      </c>
      <c r="V107">
        <v>1748313.6629999999</v>
      </c>
      <c r="W107">
        <v>5950610.1094000004</v>
      </c>
    </row>
    <row r="108" spans="1:23" x14ac:dyDescent="0.3">
      <c r="A108" t="s">
        <v>696</v>
      </c>
      <c r="B108" t="s">
        <v>697</v>
      </c>
      <c r="C108" t="s">
        <v>698</v>
      </c>
      <c r="D108" t="s">
        <v>699</v>
      </c>
      <c r="E108" t="s">
        <v>700</v>
      </c>
      <c r="F108" t="s">
        <v>28</v>
      </c>
      <c r="G108">
        <v>26</v>
      </c>
      <c r="H108">
        <v>7</v>
      </c>
      <c r="I108">
        <v>5</v>
      </c>
      <c r="O108" t="s">
        <v>47</v>
      </c>
      <c r="P108" t="s">
        <v>48</v>
      </c>
      <c r="Q108" t="s">
        <v>40</v>
      </c>
      <c r="R108" t="s">
        <v>77</v>
      </c>
      <c r="S108" t="s">
        <v>50</v>
      </c>
      <c r="T108">
        <v>2532489</v>
      </c>
      <c r="U108">
        <v>5860711</v>
      </c>
      <c r="V108">
        <v>1622478.3143</v>
      </c>
      <c r="W108">
        <v>5299050.9951999998</v>
      </c>
    </row>
    <row r="109" spans="1:23" x14ac:dyDescent="0.3">
      <c r="A109" t="s">
        <v>701</v>
      </c>
      <c r="B109" t="s">
        <v>702</v>
      </c>
      <c r="C109" t="s">
        <v>703</v>
      </c>
      <c r="D109" t="s">
        <v>704</v>
      </c>
      <c r="E109" t="s">
        <v>705</v>
      </c>
      <c r="F109" t="s">
        <v>28</v>
      </c>
      <c r="G109">
        <v>26</v>
      </c>
      <c r="H109">
        <v>10</v>
      </c>
      <c r="I109">
        <v>5</v>
      </c>
      <c r="O109" t="s">
        <v>47</v>
      </c>
      <c r="P109" t="s">
        <v>111</v>
      </c>
      <c r="Q109" t="s">
        <v>40</v>
      </c>
      <c r="R109" t="s">
        <v>77</v>
      </c>
      <c r="S109" t="s">
        <v>560</v>
      </c>
      <c r="T109">
        <v>2562094</v>
      </c>
      <c r="U109">
        <v>5865491</v>
      </c>
      <c r="V109">
        <v>1652073.1299000001</v>
      </c>
      <c r="W109">
        <v>5303824.8949999996</v>
      </c>
    </row>
    <row r="110" spans="1:23" x14ac:dyDescent="0.3">
      <c r="A110" t="s">
        <v>776</v>
      </c>
      <c r="B110" t="s">
        <v>777</v>
      </c>
      <c r="C110" t="s">
        <v>698</v>
      </c>
      <c r="D110" t="s">
        <v>778</v>
      </c>
      <c r="E110" t="s">
        <v>779</v>
      </c>
      <c r="F110" t="s">
        <v>28</v>
      </c>
      <c r="G110">
        <v>26</v>
      </c>
      <c r="H110">
        <v>5</v>
      </c>
      <c r="I110">
        <v>5</v>
      </c>
      <c r="O110" t="s">
        <v>47</v>
      </c>
      <c r="P110" t="s">
        <v>48</v>
      </c>
      <c r="Q110" t="s">
        <v>40</v>
      </c>
      <c r="R110" t="s">
        <v>77</v>
      </c>
      <c r="S110" t="s">
        <v>50</v>
      </c>
      <c r="T110">
        <v>2544297</v>
      </c>
      <c r="U110">
        <v>5845274</v>
      </c>
      <c r="V110">
        <v>1634279.6009</v>
      </c>
      <c r="W110">
        <v>5283617.8954999996</v>
      </c>
    </row>
    <row r="111" spans="1:23" x14ac:dyDescent="0.3">
      <c r="A111" t="s">
        <v>809</v>
      </c>
      <c r="B111" t="s">
        <v>810</v>
      </c>
      <c r="C111" t="s">
        <v>811</v>
      </c>
      <c r="D111" t="s">
        <v>812</v>
      </c>
      <c r="E111" t="s">
        <v>813</v>
      </c>
      <c r="F111" t="s">
        <v>28</v>
      </c>
      <c r="G111">
        <v>26</v>
      </c>
      <c r="H111">
        <v>8</v>
      </c>
      <c r="I111">
        <v>5</v>
      </c>
      <c r="O111" t="s">
        <v>47</v>
      </c>
      <c r="P111" t="s">
        <v>48</v>
      </c>
      <c r="Q111" t="s">
        <v>40</v>
      </c>
      <c r="R111" t="s">
        <v>77</v>
      </c>
      <c r="S111" t="s">
        <v>50</v>
      </c>
      <c r="T111">
        <v>2554595</v>
      </c>
      <c r="U111">
        <v>5866429</v>
      </c>
      <c r="V111">
        <v>1644577.0007</v>
      </c>
      <c r="W111">
        <v>5304763.7763999999</v>
      </c>
    </row>
    <row r="112" spans="1:23" x14ac:dyDescent="0.3">
      <c r="A112" t="s">
        <v>819</v>
      </c>
      <c r="B112" t="s">
        <v>820</v>
      </c>
      <c r="C112" t="s">
        <v>821</v>
      </c>
      <c r="D112" t="s">
        <v>822</v>
      </c>
      <c r="E112" t="s">
        <v>823</v>
      </c>
      <c r="F112" t="s">
        <v>28</v>
      </c>
      <c r="G112">
        <v>26</v>
      </c>
      <c r="H112">
        <v>13</v>
      </c>
      <c r="I112">
        <v>5</v>
      </c>
      <c r="O112" t="s">
        <v>47</v>
      </c>
      <c r="P112" t="s">
        <v>48</v>
      </c>
      <c r="Q112" t="s">
        <v>31</v>
      </c>
      <c r="R112" t="s">
        <v>77</v>
      </c>
      <c r="S112" t="s">
        <v>50</v>
      </c>
      <c r="T112">
        <v>2569162</v>
      </c>
      <c r="U112">
        <v>5877078</v>
      </c>
      <c r="V112">
        <v>1659140.6957</v>
      </c>
      <c r="W112">
        <v>5315406.6884000003</v>
      </c>
    </row>
    <row r="113" spans="1:23" x14ac:dyDescent="0.3">
      <c r="A113" t="s">
        <v>949</v>
      </c>
      <c r="B113" t="s">
        <v>950</v>
      </c>
      <c r="C113" t="s">
        <v>951</v>
      </c>
      <c r="D113" t="s">
        <v>952</v>
      </c>
      <c r="E113" t="s">
        <v>953</v>
      </c>
      <c r="F113" t="s">
        <v>28</v>
      </c>
      <c r="G113">
        <v>60</v>
      </c>
      <c r="H113">
        <v>11</v>
      </c>
      <c r="I113">
        <v>5</v>
      </c>
      <c r="J113">
        <v>72.381254780000006</v>
      </c>
      <c r="L113">
        <v>194.02050349999999</v>
      </c>
      <c r="N113">
        <v>445</v>
      </c>
      <c r="O113" t="s">
        <v>47</v>
      </c>
      <c r="P113" t="s">
        <v>30</v>
      </c>
      <c r="Q113" t="s">
        <v>40</v>
      </c>
      <c r="R113" t="s">
        <v>77</v>
      </c>
      <c r="S113" t="s">
        <v>623</v>
      </c>
      <c r="T113">
        <v>2682276</v>
      </c>
      <c r="U113">
        <v>6008463</v>
      </c>
      <c r="V113">
        <v>1772255.5597999999</v>
      </c>
      <c r="W113">
        <v>5446747.4824000001</v>
      </c>
    </row>
    <row r="114" spans="1:23" x14ac:dyDescent="0.3">
      <c r="A114" t="s">
        <v>959</v>
      </c>
      <c r="B114" t="s">
        <v>960</v>
      </c>
      <c r="C114" t="s">
        <v>956</v>
      </c>
      <c r="D114" t="s">
        <v>961</v>
      </c>
      <c r="E114" t="s">
        <v>962</v>
      </c>
      <c r="F114" t="s">
        <v>28</v>
      </c>
      <c r="G114">
        <v>60</v>
      </c>
      <c r="H114">
        <v>6</v>
      </c>
      <c r="I114">
        <v>5</v>
      </c>
      <c r="J114">
        <v>96.641914459999995</v>
      </c>
      <c r="L114">
        <v>290.14247349999999</v>
      </c>
      <c r="O114" t="s">
        <v>47</v>
      </c>
      <c r="P114" t="s">
        <v>30</v>
      </c>
      <c r="Q114" t="s">
        <v>40</v>
      </c>
      <c r="R114" t="s">
        <v>77</v>
      </c>
      <c r="S114" t="s">
        <v>623</v>
      </c>
      <c r="T114">
        <v>2667341</v>
      </c>
      <c r="U114">
        <v>5977437</v>
      </c>
      <c r="V114">
        <v>1757316.5086999999</v>
      </c>
      <c r="W114">
        <v>5415724.5077999998</v>
      </c>
    </row>
    <row r="115" spans="1:23" x14ac:dyDescent="0.3">
      <c r="A115" t="s">
        <v>1024</v>
      </c>
      <c r="B115" t="s">
        <v>1025</v>
      </c>
      <c r="C115" t="s">
        <v>1026</v>
      </c>
      <c r="D115" t="s">
        <v>1027</v>
      </c>
      <c r="E115" t="s">
        <v>1028</v>
      </c>
      <c r="F115" t="s">
        <v>28</v>
      </c>
      <c r="G115">
        <v>58</v>
      </c>
      <c r="H115">
        <v>33</v>
      </c>
      <c r="I115">
        <v>5</v>
      </c>
      <c r="O115" t="s">
        <v>47</v>
      </c>
      <c r="P115" t="s">
        <v>30</v>
      </c>
      <c r="Q115" t="s">
        <v>40</v>
      </c>
      <c r="R115" t="s">
        <v>77</v>
      </c>
      <c r="S115" t="s">
        <v>623</v>
      </c>
      <c r="T115">
        <v>2762028</v>
      </c>
      <c r="U115">
        <v>6012031</v>
      </c>
      <c r="V115">
        <v>1852017.4601</v>
      </c>
      <c r="W115">
        <v>5450301.9044000003</v>
      </c>
    </row>
    <row r="116" spans="1:23" x14ac:dyDescent="0.3">
      <c r="A116" t="s">
        <v>1053</v>
      </c>
      <c r="B116" t="s">
        <v>1054</v>
      </c>
      <c r="C116" t="s">
        <v>1055</v>
      </c>
      <c r="D116" t="s">
        <v>1027</v>
      </c>
      <c r="E116" t="s">
        <v>1056</v>
      </c>
      <c r="F116" t="s">
        <v>28</v>
      </c>
      <c r="G116">
        <v>59</v>
      </c>
      <c r="H116">
        <v>34</v>
      </c>
      <c r="I116">
        <v>5</v>
      </c>
      <c r="O116" t="s">
        <v>47</v>
      </c>
      <c r="P116" t="s">
        <v>30</v>
      </c>
      <c r="Q116" t="s">
        <v>40</v>
      </c>
      <c r="R116" t="s">
        <v>77</v>
      </c>
      <c r="S116" t="s">
        <v>623</v>
      </c>
      <c r="T116">
        <v>2713981</v>
      </c>
      <c r="U116">
        <v>6018117</v>
      </c>
      <c r="V116">
        <v>1803963.2398000001</v>
      </c>
      <c r="W116">
        <v>5456398.1109999996</v>
      </c>
    </row>
    <row r="117" spans="1:23" x14ac:dyDescent="0.3">
      <c r="A117" t="s">
        <v>1077</v>
      </c>
      <c r="B117" t="s">
        <v>1078</v>
      </c>
      <c r="C117" t="s">
        <v>1079</v>
      </c>
      <c r="D117" t="s">
        <v>1080</v>
      </c>
      <c r="E117" t="s">
        <v>1081</v>
      </c>
      <c r="F117" t="s">
        <v>28</v>
      </c>
      <c r="G117">
        <v>44</v>
      </c>
      <c r="H117">
        <v>1</v>
      </c>
      <c r="I117">
        <v>5</v>
      </c>
      <c r="J117">
        <v>119.79117239999999</v>
      </c>
      <c r="L117">
        <v>219.84139569999999</v>
      </c>
      <c r="O117" t="s">
        <v>29</v>
      </c>
      <c r="P117" t="s">
        <v>30</v>
      </c>
      <c r="Q117" t="s">
        <v>31</v>
      </c>
      <c r="R117" t="s">
        <v>77</v>
      </c>
      <c r="S117" t="s">
        <v>33</v>
      </c>
      <c r="T117">
        <v>2724046</v>
      </c>
      <c r="U117">
        <v>5976942</v>
      </c>
      <c r="V117">
        <v>1814020.3291</v>
      </c>
      <c r="W117">
        <v>5415217.5196000002</v>
      </c>
    </row>
    <row r="118" spans="1:23" x14ac:dyDescent="0.3">
      <c r="A118" t="s">
        <v>1224</v>
      </c>
      <c r="B118" t="s">
        <v>1225</v>
      </c>
      <c r="C118" t="s">
        <v>1226</v>
      </c>
      <c r="D118" t="s">
        <v>1227</v>
      </c>
      <c r="E118" t="s">
        <v>1228</v>
      </c>
      <c r="F118" t="s">
        <v>28</v>
      </c>
      <c r="G118">
        <v>74</v>
      </c>
      <c r="H118">
        <v>15</v>
      </c>
      <c r="I118">
        <v>5</v>
      </c>
      <c r="J118">
        <v>52.306029369999997</v>
      </c>
      <c r="L118">
        <v>160.11026330000001</v>
      </c>
      <c r="M118">
        <v>254</v>
      </c>
      <c r="N118">
        <v>438</v>
      </c>
      <c r="O118" t="s">
        <v>47</v>
      </c>
      <c r="P118" t="s">
        <v>48</v>
      </c>
      <c r="Q118" t="s">
        <v>40</v>
      </c>
      <c r="R118" t="s">
        <v>77</v>
      </c>
      <c r="S118" t="s">
        <v>50</v>
      </c>
      <c r="T118">
        <v>2724100</v>
      </c>
      <c r="U118">
        <v>6076800</v>
      </c>
      <c r="V118">
        <v>1814087.3652999999</v>
      </c>
      <c r="W118">
        <v>5515091.1025</v>
      </c>
    </row>
    <row r="119" spans="1:23" x14ac:dyDescent="0.3">
      <c r="A119" t="s">
        <v>1229</v>
      </c>
      <c r="B119" t="s">
        <v>1230</v>
      </c>
      <c r="C119" t="s">
        <v>1231</v>
      </c>
      <c r="D119" t="s">
        <v>1232</v>
      </c>
      <c r="E119" t="s">
        <v>1233</v>
      </c>
      <c r="F119" t="s">
        <v>28</v>
      </c>
      <c r="G119">
        <v>60</v>
      </c>
      <c r="H119">
        <v>1</v>
      </c>
      <c r="I119">
        <v>5</v>
      </c>
      <c r="J119">
        <v>57.151053169999997</v>
      </c>
      <c r="L119">
        <v>121.1320995</v>
      </c>
      <c r="M119">
        <v>201</v>
      </c>
      <c r="O119" t="s">
        <v>47</v>
      </c>
      <c r="P119" t="s">
        <v>48</v>
      </c>
      <c r="Q119" t="s">
        <v>40</v>
      </c>
      <c r="R119" t="s">
        <v>77</v>
      </c>
      <c r="S119" t="s">
        <v>50</v>
      </c>
      <c r="T119">
        <v>2768299</v>
      </c>
      <c r="U119">
        <v>6116200</v>
      </c>
      <c r="V119">
        <v>1858297.7646000001</v>
      </c>
      <c r="W119">
        <v>5554509.4729000004</v>
      </c>
    </row>
    <row r="120" spans="1:23" x14ac:dyDescent="0.3">
      <c r="A120" t="s">
        <v>1243</v>
      </c>
      <c r="B120" t="s">
        <v>1244</v>
      </c>
      <c r="C120" t="s">
        <v>1245</v>
      </c>
      <c r="D120" t="s">
        <v>1246</v>
      </c>
      <c r="E120" t="s">
        <v>1247</v>
      </c>
      <c r="F120" t="s">
        <v>28</v>
      </c>
      <c r="G120">
        <v>58</v>
      </c>
      <c r="H120">
        <v>0</v>
      </c>
      <c r="I120">
        <v>5</v>
      </c>
      <c r="J120">
        <v>59.396298350000002</v>
      </c>
      <c r="L120">
        <v>109.95351290000001</v>
      </c>
      <c r="O120" t="s">
        <v>47</v>
      </c>
      <c r="P120" t="s">
        <v>48</v>
      </c>
      <c r="Q120" t="s">
        <v>40</v>
      </c>
      <c r="R120" t="s">
        <v>77</v>
      </c>
      <c r="S120" t="s">
        <v>50</v>
      </c>
      <c r="T120">
        <v>2760799</v>
      </c>
      <c r="U120">
        <v>6123999</v>
      </c>
      <c r="V120">
        <v>1850792.9538</v>
      </c>
      <c r="W120">
        <v>5562310.8339</v>
      </c>
    </row>
    <row r="121" spans="1:23" x14ac:dyDescent="0.3">
      <c r="A121" t="s">
        <v>1934</v>
      </c>
      <c r="B121" t="s">
        <v>1935</v>
      </c>
      <c r="C121" t="s">
        <v>1936</v>
      </c>
      <c r="D121" t="s">
        <v>1937</v>
      </c>
      <c r="E121" t="s">
        <v>1938</v>
      </c>
      <c r="F121" t="s">
        <v>28</v>
      </c>
      <c r="G121">
        <v>60</v>
      </c>
      <c r="H121">
        <v>8</v>
      </c>
      <c r="I121">
        <v>5</v>
      </c>
      <c r="J121">
        <v>4.004242659</v>
      </c>
      <c r="L121">
        <v>110.1952028</v>
      </c>
      <c r="N121">
        <v>680</v>
      </c>
      <c r="O121" t="s">
        <v>29</v>
      </c>
      <c r="P121" t="s">
        <v>30</v>
      </c>
      <c r="Q121" t="s">
        <v>40</v>
      </c>
      <c r="R121" t="s">
        <v>77</v>
      </c>
      <c r="S121" t="s">
        <v>33</v>
      </c>
      <c r="T121">
        <v>2555620</v>
      </c>
      <c r="U121">
        <v>6684603</v>
      </c>
      <c r="V121">
        <v>1644739.561</v>
      </c>
      <c r="W121">
        <v>6122563.1157</v>
      </c>
    </row>
    <row r="122" spans="1:23" x14ac:dyDescent="0.3">
      <c r="A122" t="s">
        <v>2206</v>
      </c>
      <c r="B122" t="s">
        <v>2207</v>
      </c>
      <c r="C122" t="s">
        <v>2208</v>
      </c>
      <c r="D122" t="s">
        <v>2209</v>
      </c>
      <c r="E122" t="s">
        <v>2210</v>
      </c>
      <c r="F122" t="s">
        <v>28</v>
      </c>
      <c r="G122">
        <v>60</v>
      </c>
      <c r="H122">
        <v>30</v>
      </c>
      <c r="I122">
        <v>5</v>
      </c>
      <c r="O122" t="s">
        <v>448</v>
      </c>
      <c r="P122" t="s">
        <v>48</v>
      </c>
      <c r="Q122" t="s">
        <v>71</v>
      </c>
      <c r="R122" t="s">
        <v>77</v>
      </c>
      <c r="S122" t="s">
        <v>929</v>
      </c>
      <c r="T122">
        <v>2587529</v>
      </c>
      <c r="U122">
        <v>6219584</v>
      </c>
      <c r="V122">
        <v>1677460.0432</v>
      </c>
      <c r="W122">
        <v>5657823.2177999998</v>
      </c>
    </row>
    <row r="123" spans="1:23" x14ac:dyDescent="0.3">
      <c r="A123" t="s">
        <v>364</v>
      </c>
      <c r="B123" t="s">
        <v>365</v>
      </c>
      <c r="C123" t="s">
        <v>366</v>
      </c>
      <c r="D123" t="s">
        <v>367</v>
      </c>
      <c r="E123" t="s">
        <v>368</v>
      </c>
      <c r="F123" t="s">
        <v>28</v>
      </c>
      <c r="G123">
        <v>26</v>
      </c>
      <c r="H123">
        <v>1</v>
      </c>
      <c r="I123">
        <v>5</v>
      </c>
      <c r="O123" t="s">
        <v>39</v>
      </c>
      <c r="P123" t="s">
        <v>48</v>
      </c>
      <c r="Q123" t="s">
        <v>40</v>
      </c>
      <c r="R123" t="s">
        <v>369</v>
      </c>
      <c r="S123" t="s">
        <v>370</v>
      </c>
      <c r="T123">
        <v>2268079</v>
      </c>
      <c r="U123">
        <v>5630925</v>
      </c>
      <c r="V123">
        <v>1358123.3067999999</v>
      </c>
      <c r="W123">
        <v>5069262.4961999999</v>
      </c>
    </row>
    <row r="124" spans="1:23" x14ac:dyDescent="0.3">
      <c r="A124" t="s">
        <v>392</v>
      </c>
      <c r="B124" t="s">
        <v>393</v>
      </c>
      <c r="C124" t="s">
        <v>394</v>
      </c>
      <c r="D124" t="s">
        <v>395</v>
      </c>
      <c r="E124" t="s">
        <v>396</v>
      </c>
      <c r="F124" t="s">
        <v>28</v>
      </c>
      <c r="G124">
        <v>23</v>
      </c>
      <c r="H124">
        <v>14</v>
      </c>
      <c r="I124">
        <v>5</v>
      </c>
      <c r="O124" t="s">
        <v>39</v>
      </c>
      <c r="P124" t="s">
        <v>48</v>
      </c>
      <c r="Q124" t="s">
        <v>40</v>
      </c>
      <c r="R124" t="s">
        <v>369</v>
      </c>
      <c r="S124" t="s">
        <v>370</v>
      </c>
      <c r="T124">
        <v>2312957</v>
      </c>
      <c r="U124">
        <v>5595938</v>
      </c>
      <c r="V124">
        <v>1403036.3411999999</v>
      </c>
      <c r="W124">
        <v>5034294.3848999999</v>
      </c>
    </row>
    <row r="125" spans="1:23" x14ac:dyDescent="0.3">
      <c r="A125" t="s">
        <v>397</v>
      </c>
      <c r="B125" t="s">
        <v>398</v>
      </c>
      <c r="C125" t="s">
        <v>399</v>
      </c>
      <c r="D125" t="s">
        <v>400</v>
      </c>
      <c r="E125" t="s">
        <v>401</v>
      </c>
      <c r="F125" t="s">
        <v>28</v>
      </c>
      <c r="G125">
        <v>26</v>
      </c>
      <c r="H125">
        <v>0</v>
      </c>
      <c r="I125">
        <v>5</v>
      </c>
      <c r="O125" t="s">
        <v>39</v>
      </c>
      <c r="P125" t="s">
        <v>48</v>
      </c>
      <c r="Q125" t="s">
        <v>40</v>
      </c>
      <c r="R125" t="s">
        <v>369</v>
      </c>
      <c r="S125" t="s">
        <v>370</v>
      </c>
      <c r="T125">
        <v>2323058</v>
      </c>
      <c r="U125">
        <v>5596420</v>
      </c>
      <c r="V125">
        <v>1413138.1251999999</v>
      </c>
      <c r="W125">
        <v>5034783.8624</v>
      </c>
    </row>
    <row r="126" spans="1:23" x14ac:dyDescent="0.3">
      <c r="A126" t="s">
        <v>402</v>
      </c>
      <c r="B126" t="s">
        <v>403</v>
      </c>
      <c r="C126" t="s">
        <v>404</v>
      </c>
      <c r="D126" t="s">
        <v>405</v>
      </c>
      <c r="E126" t="s">
        <v>406</v>
      </c>
      <c r="F126" t="s">
        <v>28</v>
      </c>
      <c r="G126">
        <v>41</v>
      </c>
      <c r="H126">
        <v>20</v>
      </c>
      <c r="I126">
        <v>5</v>
      </c>
      <c r="J126">
        <v>22.025093569999999</v>
      </c>
      <c r="L126">
        <v>80</v>
      </c>
      <c r="N126">
        <v>323</v>
      </c>
      <c r="O126" t="s">
        <v>39</v>
      </c>
      <c r="P126" t="s">
        <v>48</v>
      </c>
      <c r="Q126" t="s">
        <v>376</v>
      </c>
      <c r="R126" t="s">
        <v>369</v>
      </c>
      <c r="S126" t="s">
        <v>370</v>
      </c>
      <c r="T126">
        <v>2295987</v>
      </c>
      <c r="U126">
        <v>5666858</v>
      </c>
      <c r="V126">
        <v>1386024.4591999999</v>
      </c>
      <c r="W126">
        <v>5105219.5784999998</v>
      </c>
    </row>
    <row r="127" spans="1:23" x14ac:dyDescent="0.3">
      <c r="A127" t="s">
        <v>407</v>
      </c>
      <c r="B127" t="s">
        <v>408</v>
      </c>
      <c r="C127" t="s">
        <v>409</v>
      </c>
      <c r="D127" t="s">
        <v>400</v>
      </c>
      <c r="E127" t="s">
        <v>410</v>
      </c>
      <c r="F127" t="s">
        <v>28</v>
      </c>
      <c r="G127">
        <v>26</v>
      </c>
      <c r="H127">
        <v>15</v>
      </c>
      <c r="I127">
        <v>5</v>
      </c>
      <c r="O127" t="s">
        <v>39</v>
      </c>
      <c r="P127" t="s">
        <v>111</v>
      </c>
      <c r="Q127" t="s">
        <v>40</v>
      </c>
      <c r="R127" t="s">
        <v>369</v>
      </c>
      <c r="S127" t="s">
        <v>411</v>
      </c>
      <c r="T127">
        <v>2287973</v>
      </c>
      <c r="U127">
        <v>5618829</v>
      </c>
      <c r="V127">
        <v>1378031.3274000001</v>
      </c>
      <c r="W127">
        <v>5057173.6113</v>
      </c>
    </row>
    <row r="128" spans="1:23" x14ac:dyDescent="0.3">
      <c r="A128" t="s">
        <v>480</v>
      </c>
      <c r="B128" t="s">
        <v>481</v>
      </c>
      <c r="C128" t="s">
        <v>482</v>
      </c>
      <c r="D128" t="s">
        <v>483</v>
      </c>
      <c r="E128" t="s">
        <v>484</v>
      </c>
      <c r="F128" t="s">
        <v>28</v>
      </c>
      <c r="G128">
        <v>26</v>
      </c>
      <c r="H128">
        <v>6</v>
      </c>
      <c r="I128">
        <v>5</v>
      </c>
      <c r="O128" t="s">
        <v>47</v>
      </c>
      <c r="P128" t="s">
        <v>48</v>
      </c>
      <c r="Q128" t="s">
        <v>40</v>
      </c>
      <c r="R128" t="s">
        <v>369</v>
      </c>
      <c r="S128" t="s">
        <v>50</v>
      </c>
      <c r="T128">
        <v>2362875</v>
      </c>
      <c r="U128">
        <v>5687723</v>
      </c>
      <c r="V128">
        <v>1452911.5098999999</v>
      </c>
      <c r="W128">
        <v>5126107.1701999996</v>
      </c>
    </row>
    <row r="129" spans="1:23" x14ac:dyDescent="0.3">
      <c r="A129" t="s">
        <v>514</v>
      </c>
      <c r="B129" t="s">
        <v>515</v>
      </c>
      <c r="C129" t="s">
        <v>516</v>
      </c>
      <c r="D129" t="s">
        <v>517</v>
      </c>
      <c r="E129" t="s">
        <v>518</v>
      </c>
      <c r="F129" t="s">
        <v>28</v>
      </c>
      <c r="G129">
        <v>26</v>
      </c>
      <c r="H129">
        <v>10</v>
      </c>
      <c r="I129">
        <v>5</v>
      </c>
      <c r="O129" t="s">
        <v>39</v>
      </c>
      <c r="P129" t="s">
        <v>48</v>
      </c>
      <c r="Q129" t="s">
        <v>40</v>
      </c>
      <c r="R129" t="s">
        <v>369</v>
      </c>
      <c r="S129" t="s">
        <v>370</v>
      </c>
      <c r="T129">
        <v>2358621</v>
      </c>
      <c r="U129">
        <v>5683401</v>
      </c>
      <c r="V129">
        <v>1448658.9165000001</v>
      </c>
      <c r="W129">
        <v>5121784.2357999999</v>
      </c>
    </row>
    <row r="130" spans="1:23" x14ac:dyDescent="0.3">
      <c r="A130" t="s">
        <v>555</v>
      </c>
      <c r="B130" t="s">
        <v>556</v>
      </c>
      <c r="C130" t="s">
        <v>557</v>
      </c>
      <c r="D130" t="s">
        <v>558</v>
      </c>
      <c r="E130" t="s">
        <v>559</v>
      </c>
      <c r="F130" t="s">
        <v>28</v>
      </c>
      <c r="G130">
        <v>39</v>
      </c>
      <c r="H130">
        <v>29</v>
      </c>
      <c r="I130">
        <v>5</v>
      </c>
      <c r="O130" t="s">
        <v>47</v>
      </c>
      <c r="P130" t="s">
        <v>111</v>
      </c>
      <c r="Q130" t="s">
        <v>376</v>
      </c>
      <c r="R130" t="s">
        <v>369</v>
      </c>
      <c r="S130" t="s">
        <v>560</v>
      </c>
      <c r="T130">
        <v>2302466</v>
      </c>
      <c r="U130">
        <v>5686423</v>
      </c>
      <c r="V130">
        <v>1392498.9072</v>
      </c>
      <c r="W130">
        <v>5124790.8609999996</v>
      </c>
    </row>
    <row r="131" spans="1:23" x14ac:dyDescent="0.3">
      <c r="A131" t="s">
        <v>561</v>
      </c>
      <c r="B131" t="s">
        <v>562</v>
      </c>
      <c r="C131" t="s">
        <v>563</v>
      </c>
      <c r="D131" t="s">
        <v>564</v>
      </c>
      <c r="E131" t="s">
        <v>565</v>
      </c>
      <c r="F131" t="s">
        <v>28</v>
      </c>
      <c r="G131">
        <v>26</v>
      </c>
      <c r="H131">
        <v>15</v>
      </c>
      <c r="I131">
        <v>5</v>
      </c>
      <c r="O131" t="s">
        <v>39</v>
      </c>
      <c r="P131" t="s">
        <v>48</v>
      </c>
      <c r="Q131" t="s">
        <v>376</v>
      </c>
      <c r="R131" t="s">
        <v>369</v>
      </c>
      <c r="S131" t="s">
        <v>370</v>
      </c>
      <c r="T131">
        <v>2297713</v>
      </c>
      <c r="U131">
        <v>5676644</v>
      </c>
      <c r="V131">
        <v>1387747.6514999999</v>
      </c>
      <c r="W131">
        <v>5115008.4238999998</v>
      </c>
    </row>
    <row r="132" spans="1:23" x14ac:dyDescent="0.3">
      <c r="A132" t="s">
        <v>566</v>
      </c>
      <c r="B132" t="s">
        <v>567</v>
      </c>
      <c r="C132" t="s">
        <v>568</v>
      </c>
      <c r="D132" t="s">
        <v>569</v>
      </c>
      <c r="E132" t="s">
        <v>570</v>
      </c>
      <c r="F132" t="s">
        <v>28</v>
      </c>
      <c r="G132">
        <v>26</v>
      </c>
      <c r="H132">
        <v>0</v>
      </c>
      <c r="I132">
        <v>5</v>
      </c>
      <c r="O132" t="s">
        <v>39</v>
      </c>
      <c r="P132" t="s">
        <v>48</v>
      </c>
      <c r="Q132" t="s">
        <v>40</v>
      </c>
      <c r="R132" t="s">
        <v>369</v>
      </c>
      <c r="S132" t="s">
        <v>370</v>
      </c>
      <c r="T132">
        <v>2381569</v>
      </c>
      <c r="U132">
        <v>5662078</v>
      </c>
      <c r="V132">
        <v>1471611.5745999999</v>
      </c>
      <c r="W132">
        <v>5100470.7139999997</v>
      </c>
    </row>
    <row r="133" spans="1:23" x14ac:dyDescent="0.3">
      <c r="A133" t="s">
        <v>768</v>
      </c>
      <c r="B133" t="s">
        <v>769</v>
      </c>
      <c r="C133" t="s">
        <v>765</v>
      </c>
      <c r="D133" t="s">
        <v>770</v>
      </c>
      <c r="E133" t="s">
        <v>771</v>
      </c>
      <c r="F133" t="s">
        <v>28</v>
      </c>
      <c r="G133">
        <v>20</v>
      </c>
      <c r="H133">
        <v>7</v>
      </c>
      <c r="I133">
        <v>5</v>
      </c>
      <c r="O133" t="s">
        <v>47</v>
      </c>
      <c r="P133" t="s">
        <v>111</v>
      </c>
      <c r="Q133" t="s">
        <v>40</v>
      </c>
      <c r="R133" t="s">
        <v>369</v>
      </c>
      <c r="S133" t="s">
        <v>560</v>
      </c>
      <c r="T133">
        <v>2512580</v>
      </c>
      <c r="U133">
        <v>5839167</v>
      </c>
      <c r="V133">
        <v>1602573.6405</v>
      </c>
      <c r="W133">
        <v>5277517.2636000002</v>
      </c>
    </row>
    <row r="134" spans="1:23" x14ac:dyDescent="0.3">
      <c r="A134" t="s">
        <v>1473</v>
      </c>
      <c r="B134" t="s">
        <v>1474</v>
      </c>
      <c r="C134" t="s">
        <v>1475</v>
      </c>
      <c r="D134" t="s">
        <v>1476</v>
      </c>
      <c r="E134" t="s">
        <v>1477</v>
      </c>
      <c r="F134" t="s">
        <v>28</v>
      </c>
      <c r="G134">
        <v>60</v>
      </c>
      <c r="H134">
        <v>0</v>
      </c>
      <c r="I134">
        <v>5</v>
      </c>
      <c r="J134">
        <v>45.109499999999997</v>
      </c>
      <c r="L134">
        <v>60.795999999999999</v>
      </c>
      <c r="O134" t="s">
        <v>448</v>
      </c>
      <c r="P134" t="s">
        <v>236</v>
      </c>
      <c r="Q134" t="s">
        <v>40</v>
      </c>
      <c r="R134" t="s">
        <v>369</v>
      </c>
      <c r="S134" t="s">
        <v>1478</v>
      </c>
      <c r="T134">
        <v>2215500</v>
      </c>
      <c r="U134">
        <v>5601900</v>
      </c>
      <c r="V134">
        <v>1305531.6100000001</v>
      </c>
      <c r="W134">
        <v>5040188.1540000001</v>
      </c>
    </row>
    <row r="135" spans="1:23" x14ac:dyDescent="0.3">
      <c r="A135" t="s">
        <v>1479</v>
      </c>
      <c r="B135" t="s">
        <v>1480</v>
      </c>
      <c r="C135" t="s">
        <v>1481</v>
      </c>
      <c r="D135" t="s">
        <v>1482</v>
      </c>
      <c r="E135" t="s">
        <v>1483</v>
      </c>
      <c r="F135" t="s">
        <v>28</v>
      </c>
      <c r="G135">
        <v>59</v>
      </c>
      <c r="H135">
        <v>0</v>
      </c>
      <c r="I135">
        <v>5</v>
      </c>
      <c r="J135">
        <v>54.359450000000002</v>
      </c>
      <c r="L135">
        <v>74.156000000000006</v>
      </c>
      <c r="O135" t="s">
        <v>47</v>
      </c>
      <c r="P135" t="s">
        <v>236</v>
      </c>
      <c r="Q135" t="s">
        <v>40</v>
      </c>
      <c r="R135" t="s">
        <v>369</v>
      </c>
      <c r="S135" t="s">
        <v>237</v>
      </c>
      <c r="T135">
        <v>2184376</v>
      </c>
      <c r="U135">
        <v>5569787</v>
      </c>
      <c r="V135">
        <v>1274405.7867999999</v>
      </c>
      <c r="W135">
        <v>5008021.8191</v>
      </c>
    </row>
    <row r="136" spans="1:23" x14ac:dyDescent="0.3">
      <c r="A136" t="s">
        <v>1484</v>
      </c>
      <c r="B136" t="s">
        <v>1485</v>
      </c>
      <c r="C136" t="s">
        <v>1486</v>
      </c>
      <c r="D136" t="s">
        <v>1487</v>
      </c>
      <c r="E136" t="s">
        <v>1488</v>
      </c>
      <c r="F136" t="s">
        <v>28</v>
      </c>
      <c r="G136">
        <v>60</v>
      </c>
      <c r="H136">
        <v>0</v>
      </c>
      <c r="I136">
        <v>5</v>
      </c>
      <c r="J136">
        <v>20.606000000000002</v>
      </c>
      <c r="L136">
        <v>47.359499999999997</v>
      </c>
      <c r="O136" t="s">
        <v>47</v>
      </c>
      <c r="P136" t="s">
        <v>111</v>
      </c>
      <c r="Q136" t="s">
        <v>40</v>
      </c>
      <c r="R136" t="s">
        <v>369</v>
      </c>
      <c r="S136" t="s">
        <v>560</v>
      </c>
      <c r="T136">
        <v>2172199</v>
      </c>
      <c r="U136">
        <v>5571035</v>
      </c>
      <c r="V136">
        <v>1262214.7361000001</v>
      </c>
      <c r="W136">
        <v>5009260.1177000003</v>
      </c>
    </row>
    <row r="137" spans="1:23" x14ac:dyDescent="0.3">
      <c r="A137" t="s">
        <v>1489</v>
      </c>
      <c r="B137" t="s">
        <v>1490</v>
      </c>
      <c r="C137" t="s">
        <v>1475</v>
      </c>
      <c r="D137" t="s">
        <v>1491</v>
      </c>
      <c r="E137" t="s">
        <v>1492</v>
      </c>
      <c r="F137" t="s">
        <v>28</v>
      </c>
      <c r="G137">
        <v>59</v>
      </c>
      <c r="H137">
        <v>0</v>
      </c>
      <c r="I137">
        <v>5</v>
      </c>
      <c r="J137">
        <v>58.571150000000003</v>
      </c>
      <c r="L137">
        <v>80.015000000000001</v>
      </c>
      <c r="O137" t="s">
        <v>47</v>
      </c>
      <c r="P137" t="s">
        <v>236</v>
      </c>
      <c r="Q137" t="s">
        <v>40</v>
      </c>
      <c r="R137" t="s">
        <v>369</v>
      </c>
      <c r="S137" t="s">
        <v>237</v>
      </c>
      <c r="T137">
        <v>2230200</v>
      </c>
      <c r="U137">
        <v>5498800</v>
      </c>
      <c r="V137">
        <v>1320352.8133</v>
      </c>
      <c r="W137">
        <v>4937029.7229000004</v>
      </c>
    </row>
    <row r="138" spans="1:23" x14ac:dyDescent="0.3">
      <c r="A138" t="s">
        <v>1502</v>
      </c>
      <c r="B138" t="s">
        <v>1503</v>
      </c>
      <c r="C138" t="s">
        <v>1504</v>
      </c>
      <c r="D138" t="s">
        <v>1047</v>
      </c>
      <c r="E138" t="s">
        <v>1505</v>
      </c>
      <c r="F138" t="s">
        <v>28</v>
      </c>
      <c r="G138">
        <v>60</v>
      </c>
      <c r="H138">
        <v>0</v>
      </c>
      <c r="I138">
        <v>5</v>
      </c>
      <c r="J138">
        <v>71.009500000000003</v>
      </c>
      <c r="L138">
        <v>117.23050000000001</v>
      </c>
      <c r="O138" t="s">
        <v>448</v>
      </c>
      <c r="P138" t="s">
        <v>111</v>
      </c>
      <c r="Q138" t="s">
        <v>40</v>
      </c>
      <c r="R138" t="s">
        <v>369</v>
      </c>
      <c r="S138" t="s">
        <v>451</v>
      </c>
      <c r="T138">
        <v>2433142</v>
      </c>
      <c r="U138">
        <v>5760479</v>
      </c>
      <c r="V138">
        <v>1523156.7131000001</v>
      </c>
      <c r="W138">
        <v>5198859.7575000003</v>
      </c>
    </row>
    <row r="139" spans="1:23" x14ac:dyDescent="0.3">
      <c r="A139" t="s">
        <v>1506</v>
      </c>
      <c r="B139" t="s">
        <v>1507</v>
      </c>
      <c r="C139" t="s">
        <v>1504</v>
      </c>
      <c r="D139" t="s">
        <v>1508</v>
      </c>
      <c r="E139" t="s">
        <v>1509</v>
      </c>
      <c r="F139" t="s">
        <v>28</v>
      </c>
      <c r="G139">
        <v>60</v>
      </c>
      <c r="H139">
        <v>0</v>
      </c>
      <c r="I139">
        <v>5</v>
      </c>
      <c r="J139">
        <v>86.436999999999998</v>
      </c>
      <c r="L139">
        <v>197.44499999999999</v>
      </c>
      <c r="O139" t="s">
        <v>47</v>
      </c>
      <c r="P139" t="s">
        <v>111</v>
      </c>
      <c r="Q139" t="s">
        <v>40</v>
      </c>
      <c r="R139" t="s">
        <v>369</v>
      </c>
      <c r="S139" t="s">
        <v>560</v>
      </c>
      <c r="T139">
        <v>2481000</v>
      </c>
      <c r="U139">
        <v>5754000</v>
      </c>
      <c r="V139">
        <v>1570999.2271</v>
      </c>
      <c r="W139">
        <v>5192383.5245000003</v>
      </c>
    </row>
    <row r="140" spans="1:23" x14ac:dyDescent="0.3">
      <c r="A140" t="s">
        <v>1709</v>
      </c>
      <c r="B140" t="s">
        <v>1710</v>
      </c>
      <c r="C140" t="s">
        <v>1711</v>
      </c>
      <c r="D140" t="s">
        <v>1712</v>
      </c>
      <c r="E140" t="s">
        <v>1713</v>
      </c>
      <c r="F140" t="s">
        <v>28</v>
      </c>
      <c r="G140">
        <v>60</v>
      </c>
      <c r="H140">
        <v>0</v>
      </c>
      <c r="I140">
        <v>5</v>
      </c>
      <c r="J140">
        <v>37.844999999999999</v>
      </c>
      <c r="L140">
        <v>58.386499999999998</v>
      </c>
      <c r="O140" t="s">
        <v>47</v>
      </c>
      <c r="P140" t="s">
        <v>236</v>
      </c>
      <c r="Q140" t="s">
        <v>40</v>
      </c>
      <c r="R140" t="s">
        <v>369</v>
      </c>
      <c r="S140" t="s">
        <v>237</v>
      </c>
      <c r="T140">
        <v>2308015</v>
      </c>
      <c r="U140">
        <v>5608817</v>
      </c>
      <c r="V140">
        <v>1398084.5041</v>
      </c>
      <c r="W140">
        <v>5047171.9981000004</v>
      </c>
    </row>
    <row r="141" spans="1:23" x14ac:dyDescent="0.3">
      <c r="A141" t="s">
        <v>1719</v>
      </c>
      <c r="B141" t="s">
        <v>1720</v>
      </c>
      <c r="C141" t="s">
        <v>1711</v>
      </c>
      <c r="D141" t="s">
        <v>1500</v>
      </c>
      <c r="E141" t="s">
        <v>1721</v>
      </c>
      <c r="F141" t="s">
        <v>28</v>
      </c>
      <c r="G141">
        <v>60</v>
      </c>
      <c r="H141">
        <v>0</v>
      </c>
      <c r="I141">
        <v>5</v>
      </c>
      <c r="J141">
        <v>66.912999999999997</v>
      </c>
      <c r="L141">
        <v>102.86499999999999</v>
      </c>
      <c r="O141" t="s">
        <v>47</v>
      </c>
      <c r="P141" t="s">
        <v>236</v>
      </c>
      <c r="Q141" t="s">
        <v>40</v>
      </c>
      <c r="R141" t="s">
        <v>369</v>
      </c>
      <c r="S141" t="s">
        <v>237</v>
      </c>
      <c r="T141">
        <v>2360000</v>
      </c>
      <c r="U141">
        <v>5585000</v>
      </c>
      <c r="V141">
        <v>1450087.7912000001</v>
      </c>
      <c r="W141">
        <v>5023391.5960999997</v>
      </c>
    </row>
    <row r="142" spans="1:23" x14ac:dyDescent="0.3">
      <c r="A142" t="s">
        <v>2021</v>
      </c>
      <c r="B142" t="s">
        <v>2022</v>
      </c>
      <c r="C142" t="s">
        <v>2018</v>
      </c>
      <c r="D142" t="s">
        <v>2023</v>
      </c>
      <c r="E142" t="s">
        <v>2024</v>
      </c>
      <c r="F142" t="s">
        <v>28</v>
      </c>
      <c r="G142">
        <v>41</v>
      </c>
      <c r="H142">
        <v>1</v>
      </c>
      <c r="I142">
        <v>5</v>
      </c>
      <c r="J142">
        <v>106.3263828</v>
      </c>
      <c r="L142">
        <v>211.5943838</v>
      </c>
      <c r="O142" t="s">
        <v>39</v>
      </c>
      <c r="P142" t="s">
        <v>48</v>
      </c>
      <c r="Q142" t="s">
        <v>40</v>
      </c>
      <c r="R142" t="s">
        <v>369</v>
      </c>
      <c r="S142" t="s">
        <v>370</v>
      </c>
      <c r="T142">
        <v>2271199</v>
      </c>
      <c r="U142">
        <v>5537999</v>
      </c>
      <c r="V142">
        <v>1361321.7361000001</v>
      </c>
      <c r="W142">
        <v>4976301.8170999996</v>
      </c>
    </row>
    <row r="143" spans="1:23" x14ac:dyDescent="0.3">
      <c r="A143" t="s">
        <v>2043</v>
      </c>
      <c r="B143" t="s">
        <v>2044</v>
      </c>
      <c r="C143" t="s">
        <v>2045</v>
      </c>
      <c r="D143" t="s">
        <v>2046</v>
      </c>
      <c r="E143" t="s">
        <v>2047</v>
      </c>
      <c r="F143" t="s">
        <v>28</v>
      </c>
      <c r="G143">
        <v>32</v>
      </c>
      <c r="H143">
        <v>0</v>
      </c>
      <c r="I143">
        <v>5</v>
      </c>
      <c r="J143">
        <v>144</v>
      </c>
      <c r="L143">
        <v>240.3536603</v>
      </c>
      <c r="N143">
        <v>319</v>
      </c>
      <c r="O143" t="s">
        <v>39</v>
      </c>
      <c r="P143" t="s">
        <v>236</v>
      </c>
      <c r="Q143" t="s">
        <v>40</v>
      </c>
      <c r="R143" t="s">
        <v>369</v>
      </c>
      <c r="S143" t="s">
        <v>2048</v>
      </c>
      <c r="T143">
        <v>2282299</v>
      </c>
      <c r="U143">
        <v>5471200</v>
      </c>
      <c r="V143">
        <v>1372516.6751000001</v>
      </c>
      <c r="W143">
        <v>4909498.1595999999</v>
      </c>
    </row>
    <row r="144" spans="1:23" x14ac:dyDescent="0.3">
      <c r="A144" t="s">
        <v>2049</v>
      </c>
      <c r="B144" t="s">
        <v>2050</v>
      </c>
      <c r="C144" t="s">
        <v>2018</v>
      </c>
      <c r="D144" t="s">
        <v>2051</v>
      </c>
      <c r="E144" t="s">
        <v>2052</v>
      </c>
      <c r="F144" t="s">
        <v>28</v>
      </c>
      <c r="G144">
        <v>34</v>
      </c>
      <c r="H144">
        <v>0</v>
      </c>
      <c r="I144">
        <v>5</v>
      </c>
      <c r="J144">
        <v>62.291479690000003</v>
      </c>
      <c r="L144">
        <v>154.4948344</v>
      </c>
      <c r="O144" t="s">
        <v>39</v>
      </c>
      <c r="P144" t="s">
        <v>48</v>
      </c>
      <c r="Q144" t="s">
        <v>40</v>
      </c>
      <c r="R144" t="s">
        <v>369</v>
      </c>
      <c r="S144" t="s">
        <v>370</v>
      </c>
      <c r="T144">
        <v>2260800</v>
      </c>
      <c r="U144">
        <v>5520200</v>
      </c>
      <c r="V144">
        <v>1350940.0172999999</v>
      </c>
      <c r="W144">
        <v>4958483.0987</v>
      </c>
    </row>
    <row r="145" spans="1:23" x14ac:dyDescent="0.3">
      <c r="A145" t="s">
        <v>2078</v>
      </c>
      <c r="B145" t="s">
        <v>2079</v>
      </c>
      <c r="C145" t="s">
        <v>2080</v>
      </c>
      <c r="D145" t="s">
        <v>2081</v>
      </c>
      <c r="E145" t="s">
        <v>2082</v>
      </c>
      <c r="F145" t="s">
        <v>28</v>
      </c>
      <c r="G145">
        <v>33</v>
      </c>
      <c r="H145">
        <v>2</v>
      </c>
      <c r="I145">
        <v>5</v>
      </c>
      <c r="J145">
        <v>44.674622149999998</v>
      </c>
      <c r="L145">
        <v>110.64668709999999</v>
      </c>
      <c r="O145" t="s">
        <v>39</v>
      </c>
      <c r="P145" t="s">
        <v>48</v>
      </c>
      <c r="Q145" t="s">
        <v>40</v>
      </c>
      <c r="R145" t="s">
        <v>369</v>
      </c>
      <c r="S145" t="s">
        <v>370</v>
      </c>
      <c r="T145">
        <v>2202710</v>
      </c>
      <c r="U145">
        <v>5599100</v>
      </c>
      <c r="V145">
        <v>1292733.2566</v>
      </c>
      <c r="W145">
        <v>5037376.9759999998</v>
      </c>
    </row>
    <row r="146" spans="1:23" x14ac:dyDescent="0.3">
      <c r="A146" t="s">
        <v>2088</v>
      </c>
      <c r="B146" t="s">
        <v>2089</v>
      </c>
      <c r="C146" t="s">
        <v>2090</v>
      </c>
      <c r="D146" t="s">
        <v>2091</v>
      </c>
      <c r="E146" t="s">
        <v>2092</v>
      </c>
      <c r="F146" t="s">
        <v>28</v>
      </c>
      <c r="G146">
        <v>32</v>
      </c>
      <c r="H146">
        <v>1</v>
      </c>
      <c r="I146">
        <v>5</v>
      </c>
      <c r="J146">
        <v>55.022626209999999</v>
      </c>
      <c r="L146">
        <v>89.773551589999997</v>
      </c>
      <c r="N146">
        <v>263</v>
      </c>
      <c r="O146" t="s">
        <v>39</v>
      </c>
      <c r="P146" t="s">
        <v>48</v>
      </c>
      <c r="Q146" t="s">
        <v>40</v>
      </c>
      <c r="R146" t="s">
        <v>369</v>
      </c>
      <c r="S146" t="s">
        <v>370</v>
      </c>
      <c r="T146">
        <v>2233300</v>
      </c>
      <c r="U146">
        <v>5601899</v>
      </c>
      <c r="V146">
        <v>1323344.0856000001</v>
      </c>
      <c r="W146">
        <v>5040199.6272</v>
      </c>
    </row>
    <row r="147" spans="1:23" x14ac:dyDescent="0.3">
      <c r="A147" t="s">
        <v>2127</v>
      </c>
      <c r="B147" t="s">
        <v>2128</v>
      </c>
      <c r="C147" t="s">
        <v>2129</v>
      </c>
      <c r="D147" t="s">
        <v>2130</v>
      </c>
      <c r="E147" t="s">
        <v>2131</v>
      </c>
      <c r="F147" t="s">
        <v>28</v>
      </c>
      <c r="G147">
        <v>45</v>
      </c>
      <c r="H147">
        <v>3</v>
      </c>
      <c r="I147">
        <v>5</v>
      </c>
      <c r="J147">
        <v>43.912488330000002</v>
      </c>
      <c r="L147">
        <v>119.5801986</v>
      </c>
      <c r="O147" t="s">
        <v>39</v>
      </c>
      <c r="P147" t="s">
        <v>111</v>
      </c>
      <c r="Q147" t="s">
        <v>40</v>
      </c>
      <c r="R147" t="s">
        <v>369</v>
      </c>
      <c r="S147" t="s">
        <v>411</v>
      </c>
      <c r="T147">
        <v>2254600</v>
      </c>
      <c r="U147">
        <v>5580299</v>
      </c>
      <c r="V147">
        <v>1344673.2216</v>
      </c>
      <c r="W147">
        <v>5018603.9038000004</v>
      </c>
    </row>
    <row r="148" spans="1:23" x14ac:dyDescent="0.3">
      <c r="A148" t="s">
        <v>2137</v>
      </c>
      <c r="B148" t="s">
        <v>2138</v>
      </c>
      <c r="C148" t="s">
        <v>2139</v>
      </c>
      <c r="D148" t="s">
        <v>2140</v>
      </c>
      <c r="E148" t="s">
        <v>2141</v>
      </c>
      <c r="F148" t="s">
        <v>28</v>
      </c>
      <c r="G148">
        <v>32</v>
      </c>
      <c r="H148">
        <v>2</v>
      </c>
      <c r="I148">
        <v>5</v>
      </c>
      <c r="J148">
        <v>38.356146090000003</v>
      </c>
      <c r="L148">
        <v>89.578507680000001</v>
      </c>
      <c r="N148">
        <v>249</v>
      </c>
      <c r="O148" t="s">
        <v>448</v>
      </c>
      <c r="P148" t="s">
        <v>449</v>
      </c>
      <c r="Q148" t="s">
        <v>40</v>
      </c>
      <c r="R148" t="s">
        <v>369</v>
      </c>
      <c r="S148" t="s">
        <v>451</v>
      </c>
      <c r="T148">
        <v>2192199</v>
      </c>
      <c r="U148">
        <v>5611500</v>
      </c>
      <c r="V148">
        <v>1282204.7790000001</v>
      </c>
      <c r="W148">
        <v>5049781.1645</v>
      </c>
    </row>
    <row r="149" spans="1:23" x14ac:dyDescent="0.3">
      <c r="A149" t="s">
        <v>2146</v>
      </c>
      <c r="B149" t="s">
        <v>2147</v>
      </c>
      <c r="C149" t="s">
        <v>2090</v>
      </c>
      <c r="D149" t="s">
        <v>2148</v>
      </c>
      <c r="E149" t="s">
        <v>2149</v>
      </c>
      <c r="F149" t="s">
        <v>28</v>
      </c>
      <c r="G149">
        <v>37</v>
      </c>
      <c r="H149">
        <v>0</v>
      </c>
      <c r="I149">
        <v>5</v>
      </c>
      <c r="J149">
        <v>59.359373480000002</v>
      </c>
      <c r="L149">
        <v>161.80627269999999</v>
      </c>
      <c r="O149" t="s">
        <v>39</v>
      </c>
      <c r="P149" t="s">
        <v>48</v>
      </c>
      <c r="Q149" t="s">
        <v>40</v>
      </c>
      <c r="R149" t="s">
        <v>369</v>
      </c>
      <c r="S149" t="s">
        <v>370</v>
      </c>
      <c r="T149">
        <v>2228799</v>
      </c>
      <c r="U149">
        <v>5589299</v>
      </c>
      <c r="V149">
        <v>1318849.578</v>
      </c>
      <c r="W149">
        <v>5027587.9689999996</v>
      </c>
    </row>
    <row r="150" spans="1:23" x14ac:dyDescent="0.3">
      <c r="A150" t="s">
        <v>2150</v>
      </c>
      <c r="B150" t="s">
        <v>2151</v>
      </c>
      <c r="C150" t="s">
        <v>2152</v>
      </c>
      <c r="D150" t="s">
        <v>2153</v>
      </c>
      <c r="E150" t="s">
        <v>2154</v>
      </c>
      <c r="F150" t="s">
        <v>28</v>
      </c>
      <c r="G150">
        <v>33</v>
      </c>
      <c r="H150">
        <v>2</v>
      </c>
      <c r="I150">
        <v>5</v>
      </c>
      <c r="J150">
        <v>41.557111259999999</v>
      </c>
      <c r="L150">
        <v>60.415986330000003</v>
      </c>
      <c r="O150" t="s">
        <v>47</v>
      </c>
      <c r="P150" t="s">
        <v>111</v>
      </c>
      <c r="Q150" t="s">
        <v>40</v>
      </c>
      <c r="R150" t="s">
        <v>369</v>
      </c>
      <c r="S150" t="s">
        <v>560</v>
      </c>
      <c r="T150">
        <v>2214600</v>
      </c>
      <c r="U150">
        <v>5599899</v>
      </c>
      <c r="V150">
        <v>1304632.3336</v>
      </c>
      <c r="W150">
        <v>5038184.9959000004</v>
      </c>
    </row>
    <row r="151" spans="1:23" x14ac:dyDescent="0.3">
      <c r="A151" t="s">
        <v>2159</v>
      </c>
      <c r="B151" t="s">
        <v>2160</v>
      </c>
      <c r="C151" t="s">
        <v>2161</v>
      </c>
      <c r="D151" t="s">
        <v>2162</v>
      </c>
      <c r="E151" t="s">
        <v>2163</v>
      </c>
      <c r="F151" t="s">
        <v>28</v>
      </c>
      <c r="G151">
        <v>33</v>
      </c>
      <c r="H151">
        <v>7</v>
      </c>
      <c r="I151">
        <v>5</v>
      </c>
      <c r="J151">
        <v>24.036921670000002</v>
      </c>
      <c r="L151">
        <v>55.173600759999999</v>
      </c>
      <c r="O151" t="s">
        <v>448</v>
      </c>
      <c r="P151" t="s">
        <v>236</v>
      </c>
      <c r="Q151" t="s">
        <v>40</v>
      </c>
      <c r="R151" t="s">
        <v>369</v>
      </c>
      <c r="S151" t="s">
        <v>1478</v>
      </c>
      <c r="T151">
        <v>2212300</v>
      </c>
      <c r="U151">
        <v>5610699</v>
      </c>
      <c r="V151">
        <v>1302323.2751</v>
      </c>
      <c r="W151">
        <v>5048991.8043</v>
      </c>
    </row>
    <row r="152" spans="1:23" x14ac:dyDescent="0.3">
      <c r="A152" t="s">
        <v>23</v>
      </c>
      <c r="B152" t="s">
        <v>24</v>
      </c>
      <c r="C152" t="s">
        <v>25</v>
      </c>
      <c r="D152" t="s">
        <v>26</v>
      </c>
      <c r="E152" t="s">
        <v>27</v>
      </c>
      <c r="F152" t="s">
        <v>28</v>
      </c>
      <c r="G152">
        <v>60</v>
      </c>
      <c r="H152">
        <v>0</v>
      </c>
      <c r="I152">
        <v>5</v>
      </c>
      <c r="J152">
        <v>140.10798610000001</v>
      </c>
      <c r="K152">
        <v>195</v>
      </c>
      <c r="L152">
        <v>254.91211809999999</v>
      </c>
      <c r="M152">
        <v>495</v>
      </c>
      <c r="N152">
        <v>740</v>
      </c>
      <c r="O152" t="s">
        <v>29</v>
      </c>
      <c r="P152" t="s">
        <v>30</v>
      </c>
      <c r="Q152" t="s">
        <v>31</v>
      </c>
      <c r="R152" t="s">
        <v>32</v>
      </c>
      <c r="S152" t="s">
        <v>33</v>
      </c>
      <c r="T152">
        <v>2664055</v>
      </c>
      <c r="U152">
        <v>6538194</v>
      </c>
      <c r="V152">
        <v>1753499.7871000001</v>
      </c>
      <c r="W152">
        <v>5976481.4570000004</v>
      </c>
    </row>
    <row r="153" spans="1:23" x14ac:dyDescent="0.3">
      <c r="A153" t="s">
        <v>34</v>
      </c>
      <c r="B153" t="s">
        <v>35</v>
      </c>
      <c r="C153" t="s">
        <v>36</v>
      </c>
      <c r="D153" t="s">
        <v>37</v>
      </c>
      <c r="E153" t="s">
        <v>38</v>
      </c>
      <c r="F153" t="s">
        <v>28</v>
      </c>
      <c r="G153">
        <v>26</v>
      </c>
      <c r="H153">
        <v>9</v>
      </c>
      <c r="I153">
        <v>5</v>
      </c>
      <c r="O153" t="s">
        <v>39</v>
      </c>
      <c r="P153" t="s">
        <v>30</v>
      </c>
      <c r="Q153" t="s">
        <v>40</v>
      </c>
      <c r="R153" t="s">
        <v>32</v>
      </c>
      <c r="S153" t="s">
        <v>41</v>
      </c>
      <c r="T153">
        <v>2534796</v>
      </c>
      <c r="U153">
        <v>5835485</v>
      </c>
      <c r="V153">
        <v>1624780.8296999999</v>
      </c>
      <c r="W153">
        <v>5273833.8041000003</v>
      </c>
    </row>
    <row r="154" spans="1:23" x14ac:dyDescent="0.3">
      <c r="A154" t="s">
        <v>51</v>
      </c>
      <c r="B154" t="s">
        <v>52</v>
      </c>
      <c r="C154" t="s">
        <v>53</v>
      </c>
      <c r="D154" t="s">
        <v>54</v>
      </c>
      <c r="E154" t="s">
        <v>55</v>
      </c>
      <c r="F154" t="s">
        <v>28</v>
      </c>
      <c r="G154">
        <v>60</v>
      </c>
      <c r="H154">
        <v>0</v>
      </c>
      <c r="I154">
        <v>5</v>
      </c>
      <c r="J154">
        <v>180.09100810000001</v>
      </c>
      <c r="L154">
        <v>360.02468820000001</v>
      </c>
      <c r="N154">
        <v>955</v>
      </c>
      <c r="O154" t="s">
        <v>29</v>
      </c>
      <c r="P154" t="s">
        <v>30</v>
      </c>
      <c r="Q154" t="s">
        <v>31</v>
      </c>
      <c r="R154" t="s">
        <v>32</v>
      </c>
      <c r="S154" t="s">
        <v>33</v>
      </c>
      <c r="T154">
        <v>2659405</v>
      </c>
      <c r="U154">
        <v>6532179</v>
      </c>
      <c r="V154">
        <v>1748864.1115999999</v>
      </c>
      <c r="W154">
        <v>5970457.0303999996</v>
      </c>
    </row>
    <row r="155" spans="1:23" x14ac:dyDescent="0.3">
      <c r="A155" t="s">
        <v>61</v>
      </c>
      <c r="B155" t="s">
        <v>62</v>
      </c>
      <c r="C155" t="s">
        <v>63</v>
      </c>
      <c r="D155" t="s">
        <v>64</v>
      </c>
      <c r="E155" t="s">
        <v>65</v>
      </c>
      <c r="F155" t="s">
        <v>28</v>
      </c>
      <c r="G155">
        <v>60</v>
      </c>
      <c r="H155">
        <v>0</v>
      </c>
      <c r="I155">
        <v>5</v>
      </c>
      <c r="J155">
        <v>214.7116556</v>
      </c>
      <c r="L155">
        <v>360.37081599999999</v>
      </c>
      <c r="O155" t="s">
        <v>29</v>
      </c>
      <c r="P155" t="s">
        <v>30</v>
      </c>
      <c r="Q155" t="s">
        <v>31</v>
      </c>
      <c r="R155" t="s">
        <v>32</v>
      </c>
      <c r="S155" t="s">
        <v>33</v>
      </c>
      <c r="T155">
        <v>2659132</v>
      </c>
      <c r="U155">
        <v>6515385</v>
      </c>
      <c r="V155">
        <v>1748628.0347</v>
      </c>
      <c r="W155">
        <v>5953665.3032</v>
      </c>
    </row>
    <row r="156" spans="1:23" x14ac:dyDescent="0.3">
      <c r="A156" t="s">
        <v>66</v>
      </c>
      <c r="B156" t="s">
        <v>67</v>
      </c>
      <c r="C156" t="s">
        <v>68</v>
      </c>
      <c r="D156" t="s">
        <v>69</v>
      </c>
      <c r="E156" t="s">
        <v>70</v>
      </c>
      <c r="F156" t="s">
        <v>28</v>
      </c>
      <c r="G156">
        <v>60</v>
      </c>
      <c r="H156">
        <v>0</v>
      </c>
      <c r="I156">
        <v>5</v>
      </c>
      <c r="J156">
        <v>163.44300000000001</v>
      </c>
      <c r="L156">
        <v>381.96249999999998</v>
      </c>
      <c r="O156" t="s">
        <v>47</v>
      </c>
      <c r="P156" t="s">
        <v>48</v>
      </c>
      <c r="Q156" t="s">
        <v>71</v>
      </c>
      <c r="R156" t="s">
        <v>32</v>
      </c>
      <c r="S156" t="s">
        <v>50</v>
      </c>
      <c r="T156">
        <v>2715637</v>
      </c>
      <c r="U156">
        <v>6323441</v>
      </c>
      <c r="V156">
        <v>1805468.7235999999</v>
      </c>
      <c r="W156">
        <v>5761803.7363999998</v>
      </c>
    </row>
    <row r="157" spans="1:23" x14ac:dyDescent="0.3">
      <c r="A157" t="s">
        <v>78</v>
      </c>
      <c r="B157" t="s">
        <v>79</v>
      </c>
      <c r="C157" t="s">
        <v>80</v>
      </c>
      <c r="D157" t="s">
        <v>81</v>
      </c>
      <c r="E157" t="s">
        <v>82</v>
      </c>
      <c r="F157" t="s">
        <v>28</v>
      </c>
      <c r="G157">
        <v>60</v>
      </c>
      <c r="H157">
        <v>0</v>
      </c>
      <c r="I157">
        <v>5</v>
      </c>
      <c r="J157">
        <v>345</v>
      </c>
      <c r="L157">
        <v>679.88770060000002</v>
      </c>
      <c r="N157">
        <v>3650</v>
      </c>
      <c r="O157" t="s">
        <v>29</v>
      </c>
      <c r="P157" t="s">
        <v>30</v>
      </c>
      <c r="Q157" t="s">
        <v>31</v>
      </c>
      <c r="R157" t="s">
        <v>32</v>
      </c>
      <c r="S157" t="s">
        <v>33</v>
      </c>
      <c r="T157">
        <v>2661878</v>
      </c>
      <c r="U157">
        <v>6500428</v>
      </c>
      <c r="V157">
        <v>1751405.4837</v>
      </c>
      <c r="W157">
        <v>5938716.3929000003</v>
      </c>
    </row>
    <row r="158" spans="1:23" x14ac:dyDescent="0.3">
      <c r="A158" t="s">
        <v>83</v>
      </c>
      <c r="B158" t="s">
        <v>84</v>
      </c>
      <c r="C158" t="s">
        <v>85</v>
      </c>
      <c r="D158" t="s">
        <v>86</v>
      </c>
      <c r="E158" t="s">
        <v>87</v>
      </c>
      <c r="F158" t="s">
        <v>28</v>
      </c>
      <c r="G158">
        <v>60</v>
      </c>
      <c r="H158">
        <v>0</v>
      </c>
      <c r="I158">
        <v>5</v>
      </c>
      <c r="J158">
        <v>255</v>
      </c>
      <c r="L158">
        <v>480.09398829999998</v>
      </c>
      <c r="N158">
        <v>1350</v>
      </c>
      <c r="O158" t="s">
        <v>88</v>
      </c>
      <c r="P158" t="s">
        <v>30</v>
      </c>
      <c r="Q158" t="s">
        <v>31</v>
      </c>
      <c r="R158" t="s">
        <v>32</v>
      </c>
      <c r="S158" t="s">
        <v>89</v>
      </c>
      <c r="T158">
        <v>2665887</v>
      </c>
      <c r="U158">
        <v>6500432</v>
      </c>
      <c r="V158">
        <v>1755413.9882</v>
      </c>
      <c r="W158">
        <v>5938728.8123000003</v>
      </c>
    </row>
    <row r="159" spans="1:23" x14ac:dyDescent="0.3">
      <c r="A159" t="s">
        <v>112</v>
      </c>
      <c r="B159" t="s">
        <v>113</v>
      </c>
      <c r="C159" t="s">
        <v>114</v>
      </c>
      <c r="D159" t="s">
        <v>115</v>
      </c>
      <c r="E159" t="s">
        <v>116</v>
      </c>
      <c r="F159" t="s">
        <v>28</v>
      </c>
      <c r="G159">
        <v>60</v>
      </c>
      <c r="H159">
        <v>0</v>
      </c>
      <c r="I159">
        <v>5</v>
      </c>
      <c r="J159">
        <v>325</v>
      </c>
      <c r="L159">
        <v>709.99186870000005</v>
      </c>
      <c r="N159">
        <v>1350</v>
      </c>
      <c r="O159" t="s">
        <v>88</v>
      </c>
      <c r="P159" t="s">
        <v>30</v>
      </c>
      <c r="Q159" t="s">
        <v>31</v>
      </c>
      <c r="R159" t="s">
        <v>32</v>
      </c>
      <c r="S159" t="s">
        <v>89</v>
      </c>
      <c r="T159">
        <v>2678747</v>
      </c>
      <c r="U159">
        <v>6470051</v>
      </c>
      <c r="V159">
        <v>1768335.2132000001</v>
      </c>
      <c r="W159">
        <v>5908376.0686999997</v>
      </c>
    </row>
    <row r="160" spans="1:23" x14ac:dyDescent="0.3">
      <c r="A160" t="s">
        <v>135</v>
      </c>
      <c r="B160" t="s">
        <v>136</v>
      </c>
      <c r="C160" t="s">
        <v>137</v>
      </c>
      <c r="D160" t="s">
        <v>138</v>
      </c>
      <c r="E160" t="s">
        <v>139</v>
      </c>
      <c r="F160" t="s">
        <v>28</v>
      </c>
      <c r="G160">
        <v>60</v>
      </c>
      <c r="H160">
        <v>0</v>
      </c>
      <c r="I160">
        <v>5</v>
      </c>
      <c r="J160">
        <v>170.04715049999999</v>
      </c>
      <c r="K160">
        <v>275</v>
      </c>
      <c r="L160">
        <v>550</v>
      </c>
      <c r="O160" t="s">
        <v>29</v>
      </c>
      <c r="P160" t="s">
        <v>30</v>
      </c>
      <c r="Q160" t="s">
        <v>40</v>
      </c>
      <c r="R160" t="s">
        <v>32</v>
      </c>
      <c r="S160" t="s">
        <v>33</v>
      </c>
      <c r="T160">
        <v>2693080</v>
      </c>
      <c r="U160">
        <v>6463367</v>
      </c>
      <c r="V160">
        <v>1782681.6159999999</v>
      </c>
      <c r="W160">
        <v>5901720.1974999998</v>
      </c>
    </row>
    <row r="161" spans="1:23" x14ac:dyDescent="0.3">
      <c r="A161" t="s">
        <v>145</v>
      </c>
      <c r="B161" t="s">
        <v>146</v>
      </c>
      <c r="C161" t="s">
        <v>147</v>
      </c>
      <c r="D161" t="s">
        <v>148</v>
      </c>
      <c r="E161" t="s">
        <v>149</v>
      </c>
      <c r="F161" t="s">
        <v>28</v>
      </c>
      <c r="G161">
        <v>60</v>
      </c>
      <c r="H161">
        <v>0</v>
      </c>
      <c r="I161">
        <v>5</v>
      </c>
      <c r="J161">
        <v>295</v>
      </c>
      <c r="L161">
        <v>2402.351678</v>
      </c>
      <c r="N161">
        <v>3850</v>
      </c>
      <c r="O161" t="s">
        <v>29</v>
      </c>
      <c r="P161" t="s">
        <v>30</v>
      </c>
      <c r="Q161" t="s">
        <v>71</v>
      </c>
      <c r="R161" t="s">
        <v>32</v>
      </c>
      <c r="S161" t="s">
        <v>33</v>
      </c>
      <c r="T161">
        <v>2664703</v>
      </c>
      <c r="U161">
        <v>6440222</v>
      </c>
      <c r="V161">
        <v>1754348.2524999999</v>
      </c>
      <c r="W161">
        <v>5878521.4869999997</v>
      </c>
    </row>
    <row r="162" spans="1:23" x14ac:dyDescent="0.3">
      <c r="A162" t="s">
        <v>155</v>
      </c>
      <c r="B162" t="s">
        <v>156</v>
      </c>
      <c r="C162" t="s">
        <v>157</v>
      </c>
      <c r="D162" t="s">
        <v>158</v>
      </c>
      <c r="E162" t="s">
        <v>159</v>
      </c>
      <c r="F162" t="s">
        <v>28</v>
      </c>
      <c r="G162">
        <v>60</v>
      </c>
      <c r="H162">
        <v>0</v>
      </c>
      <c r="I162">
        <v>5</v>
      </c>
      <c r="J162">
        <v>8050</v>
      </c>
      <c r="L162">
        <v>15003.92605</v>
      </c>
      <c r="O162" t="s">
        <v>29</v>
      </c>
      <c r="P162" t="s">
        <v>30</v>
      </c>
      <c r="Q162" t="s">
        <v>71</v>
      </c>
      <c r="R162" t="s">
        <v>32</v>
      </c>
      <c r="S162" t="s">
        <v>33</v>
      </c>
      <c r="T162">
        <v>2673944</v>
      </c>
      <c r="U162">
        <v>6446309</v>
      </c>
      <c r="V162">
        <v>1763577.7685</v>
      </c>
      <c r="W162">
        <v>5884625.2481000004</v>
      </c>
    </row>
    <row r="163" spans="1:23" x14ac:dyDescent="0.3">
      <c r="A163" t="s">
        <v>160</v>
      </c>
      <c r="B163" t="s">
        <v>161</v>
      </c>
      <c r="C163" t="s">
        <v>162</v>
      </c>
      <c r="D163" t="s">
        <v>163</v>
      </c>
      <c r="E163" t="s">
        <v>164</v>
      </c>
      <c r="F163" t="s">
        <v>28</v>
      </c>
      <c r="G163">
        <v>59</v>
      </c>
      <c r="H163">
        <v>0</v>
      </c>
      <c r="I163">
        <v>5</v>
      </c>
      <c r="J163">
        <v>2245.5214769999998</v>
      </c>
      <c r="L163">
        <v>3300.7530630000001</v>
      </c>
      <c r="N163">
        <v>5585</v>
      </c>
      <c r="O163" t="s">
        <v>29</v>
      </c>
      <c r="P163" t="s">
        <v>30</v>
      </c>
      <c r="Q163" t="s">
        <v>71</v>
      </c>
      <c r="R163" t="s">
        <v>32</v>
      </c>
      <c r="S163" t="s">
        <v>33</v>
      </c>
      <c r="T163">
        <v>2685524</v>
      </c>
      <c r="U163">
        <v>6443286</v>
      </c>
      <c r="V163">
        <v>1775163.5628</v>
      </c>
      <c r="W163">
        <v>5881623.6887999997</v>
      </c>
    </row>
    <row r="164" spans="1:23" x14ac:dyDescent="0.3">
      <c r="A164" t="s">
        <v>165</v>
      </c>
      <c r="B164" t="s">
        <v>166</v>
      </c>
      <c r="C164" t="s">
        <v>167</v>
      </c>
      <c r="D164" t="s">
        <v>168</v>
      </c>
      <c r="E164" t="s">
        <v>169</v>
      </c>
      <c r="F164" t="s">
        <v>28</v>
      </c>
      <c r="G164">
        <v>60</v>
      </c>
      <c r="H164">
        <v>0</v>
      </c>
      <c r="I164">
        <v>5</v>
      </c>
      <c r="J164">
        <v>405</v>
      </c>
      <c r="K164">
        <v>485</v>
      </c>
      <c r="L164">
        <v>840.28776549999998</v>
      </c>
      <c r="N164">
        <v>2600</v>
      </c>
      <c r="O164" t="s">
        <v>29</v>
      </c>
      <c r="P164" t="s">
        <v>30</v>
      </c>
      <c r="Q164" t="s">
        <v>40</v>
      </c>
      <c r="R164" t="s">
        <v>32</v>
      </c>
      <c r="S164" t="s">
        <v>33</v>
      </c>
      <c r="T164">
        <v>2681636</v>
      </c>
      <c r="U164">
        <v>6461959</v>
      </c>
      <c r="V164">
        <v>1771240.0311</v>
      </c>
      <c r="W164">
        <v>5900289.7973999996</v>
      </c>
    </row>
    <row r="165" spans="1:23" x14ac:dyDescent="0.3">
      <c r="A165" t="s">
        <v>175</v>
      </c>
      <c r="B165" t="s">
        <v>176</v>
      </c>
      <c r="C165" t="s">
        <v>177</v>
      </c>
      <c r="D165" t="s">
        <v>178</v>
      </c>
      <c r="E165" t="s">
        <v>179</v>
      </c>
      <c r="F165" t="s">
        <v>28</v>
      </c>
      <c r="G165">
        <v>59</v>
      </c>
      <c r="H165">
        <v>0</v>
      </c>
      <c r="I165">
        <v>5</v>
      </c>
      <c r="J165">
        <v>374.5</v>
      </c>
      <c r="L165">
        <v>709.80908920000002</v>
      </c>
      <c r="M165">
        <v>988</v>
      </c>
      <c r="N165">
        <v>1422</v>
      </c>
      <c r="O165" t="s">
        <v>29</v>
      </c>
      <c r="P165" t="s">
        <v>30</v>
      </c>
      <c r="Q165" t="s">
        <v>31</v>
      </c>
      <c r="R165" t="s">
        <v>32</v>
      </c>
      <c r="S165" t="s">
        <v>33</v>
      </c>
      <c r="T165">
        <v>2649702</v>
      </c>
      <c r="U165">
        <v>6490516</v>
      </c>
      <c r="V165">
        <v>1739251.8632</v>
      </c>
      <c r="W165">
        <v>5928780.6852000002</v>
      </c>
    </row>
    <row r="166" spans="1:23" x14ac:dyDescent="0.3">
      <c r="A166" t="s">
        <v>185</v>
      </c>
      <c r="B166" t="s">
        <v>186</v>
      </c>
      <c r="C166" t="s">
        <v>187</v>
      </c>
      <c r="D166" t="s">
        <v>188</v>
      </c>
      <c r="E166" t="s">
        <v>189</v>
      </c>
      <c r="F166" t="s">
        <v>28</v>
      </c>
      <c r="G166">
        <v>60</v>
      </c>
      <c r="H166">
        <v>0</v>
      </c>
      <c r="I166">
        <v>5</v>
      </c>
      <c r="J166">
        <v>405</v>
      </c>
      <c r="L166">
        <v>655</v>
      </c>
      <c r="M166">
        <v>935</v>
      </c>
      <c r="O166" t="s">
        <v>29</v>
      </c>
      <c r="P166" t="s">
        <v>30</v>
      </c>
      <c r="Q166" t="s">
        <v>31</v>
      </c>
      <c r="R166" t="s">
        <v>32</v>
      </c>
      <c r="S166" t="s">
        <v>33</v>
      </c>
      <c r="T166">
        <v>2646300</v>
      </c>
      <c r="U166">
        <v>6506701</v>
      </c>
      <c r="V166">
        <v>1735816.8958999999</v>
      </c>
      <c r="W166">
        <v>5944955.5148999998</v>
      </c>
    </row>
    <row r="167" spans="1:23" x14ac:dyDescent="0.3">
      <c r="A167" t="s">
        <v>190</v>
      </c>
      <c r="B167" t="s">
        <v>191</v>
      </c>
      <c r="C167" t="s">
        <v>192</v>
      </c>
      <c r="D167" t="s">
        <v>193</v>
      </c>
      <c r="E167" t="s">
        <v>194</v>
      </c>
      <c r="F167" t="s">
        <v>28</v>
      </c>
      <c r="G167">
        <v>60</v>
      </c>
      <c r="H167">
        <v>0</v>
      </c>
      <c r="I167">
        <v>5</v>
      </c>
      <c r="J167">
        <v>208.7610608</v>
      </c>
      <c r="L167">
        <v>349.5703939</v>
      </c>
      <c r="M167">
        <v>655</v>
      </c>
      <c r="O167" t="s">
        <v>29</v>
      </c>
      <c r="P167" t="s">
        <v>30</v>
      </c>
      <c r="Q167" t="s">
        <v>31</v>
      </c>
      <c r="R167" t="s">
        <v>32</v>
      </c>
      <c r="S167" t="s">
        <v>33</v>
      </c>
      <c r="T167">
        <v>2646651</v>
      </c>
      <c r="U167">
        <v>6514873</v>
      </c>
      <c r="V167">
        <v>1736150.4649</v>
      </c>
      <c r="W167">
        <v>5953126.5104</v>
      </c>
    </row>
    <row r="168" spans="1:23" x14ac:dyDescent="0.3">
      <c r="A168" t="s">
        <v>202</v>
      </c>
      <c r="B168" t="s">
        <v>203</v>
      </c>
      <c r="C168" t="s">
        <v>204</v>
      </c>
      <c r="D168" t="s">
        <v>205</v>
      </c>
      <c r="E168" t="s">
        <v>206</v>
      </c>
      <c r="F168" t="s">
        <v>28</v>
      </c>
      <c r="G168">
        <v>59</v>
      </c>
      <c r="H168">
        <v>0</v>
      </c>
      <c r="I168">
        <v>5</v>
      </c>
      <c r="J168">
        <v>320.05</v>
      </c>
      <c r="L168">
        <v>764</v>
      </c>
      <c r="O168" t="s">
        <v>29</v>
      </c>
      <c r="P168" t="s">
        <v>30</v>
      </c>
      <c r="Q168" t="s">
        <v>71</v>
      </c>
      <c r="R168" t="s">
        <v>32</v>
      </c>
      <c r="S168" t="s">
        <v>33</v>
      </c>
      <c r="T168">
        <v>2872900</v>
      </c>
      <c r="U168">
        <v>6338700</v>
      </c>
      <c r="V168">
        <v>1962832.1754999999</v>
      </c>
      <c r="W168">
        <v>5777283.4036999997</v>
      </c>
    </row>
    <row r="169" spans="1:23" x14ac:dyDescent="0.3">
      <c r="A169" t="s">
        <v>221</v>
      </c>
      <c r="B169" t="s">
        <v>222</v>
      </c>
      <c r="C169" t="s">
        <v>223</v>
      </c>
      <c r="D169" t="s">
        <v>224</v>
      </c>
      <c r="E169" t="s">
        <v>225</v>
      </c>
      <c r="F169" t="s">
        <v>28</v>
      </c>
      <c r="G169">
        <v>52</v>
      </c>
      <c r="H169">
        <v>0</v>
      </c>
      <c r="I169">
        <v>5</v>
      </c>
      <c r="J169">
        <v>770</v>
      </c>
      <c r="L169">
        <v>899</v>
      </c>
      <c r="N169">
        <v>1224</v>
      </c>
      <c r="O169" t="s">
        <v>47</v>
      </c>
      <c r="P169" t="s">
        <v>48</v>
      </c>
      <c r="Q169" t="s">
        <v>71</v>
      </c>
      <c r="R169" t="s">
        <v>32</v>
      </c>
      <c r="S169" t="s">
        <v>50</v>
      </c>
      <c r="T169">
        <v>2791900</v>
      </c>
      <c r="U169">
        <v>6341700</v>
      </c>
      <c r="V169">
        <v>1881747.3112999999</v>
      </c>
      <c r="W169">
        <v>5780172.6623</v>
      </c>
    </row>
    <row r="170" spans="1:23" x14ac:dyDescent="0.3">
      <c r="A170" t="s">
        <v>238</v>
      </c>
      <c r="B170" t="s">
        <v>239</v>
      </c>
      <c r="C170" t="s">
        <v>240</v>
      </c>
      <c r="D170" t="s">
        <v>241</v>
      </c>
      <c r="E170" t="s">
        <v>242</v>
      </c>
      <c r="F170" t="s">
        <v>28</v>
      </c>
      <c r="G170">
        <v>59</v>
      </c>
      <c r="H170">
        <v>0</v>
      </c>
      <c r="I170">
        <v>5</v>
      </c>
      <c r="J170">
        <v>235.9</v>
      </c>
      <c r="L170">
        <v>355</v>
      </c>
      <c r="O170" t="s">
        <v>47</v>
      </c>
      <c r="P170" t="s">
        <v>236</v>
      </c>
      <c r="Q170" t="s">
        <v>71</v>
      </c>
      <c r="R170" t="s">
        <v>32</v>
      </c>
      <c r="S170" t="s">
        <v>237</v>
      </c>
      <c r="T170">
        <v>2802500</v>
      </c>
      <c r="U170">
        <v>6345600</v>
      </c>
      <c r="V170">
        <v>1892349.8713</v>
      </c>
      <c r="W170">
        <v>5784090.6017000005</v>
      </c>
    </row>
    <row r="171" spans="1:23" x14ac:dyDescent="0.3">
      <c r="A171" t="s">
        <v>243</v>
      </c>
      <c r="B171" t="s">
        <v>244</v>
      </c>
      <c r="C171" t="s">
        <v>245</v>
      </c>
      <c r="D171" t="s">
        <v>246</v>
      </c>
      <c r="E171" t="s">
        <v>247</v>
      </c>
      <c r="F171" t="s">
        <v>28</v>
      </c>
      <c r="G171">
        <v>59</v>
      </c>
      <c r="H171">
        <v>0</v>
      </c>
      <c r="I171">
        <v>5</v>
      </c>
      <c r="J171">
        <v>230.37213389999999</v>
      </c>
      <c r="L171">
        <v>293.85860029999998</v>
      </c>
      <c r="O171" t="s">
        <v>47</v>
      </c>
      <c r="P171" t="s">
        <v>236</v>
      </c>
      <c r="Q171" t="s">
        <v>71</v>
      </c>
      <c r="R171" t="s">
        <v>32</v>
      </c>
      <c r="S171" t="s">
        <v>237</v>
      </c>
      <c r="T171">
        <v>2803800</v>
      </c>
      <c r="U171">
        <v>6348500</v>
      </c>
      <c r="V171">
        <v>1893646.7226</v>
      </c>
      <c r="W171">
        <v>5786994.7943000002</v>
      </c>
    </row>
    <row r="172" spans="1:23" x14ac:dyDescent="0.3">
      <c r="A172" t="s">
        <v>248</v>
      </c>
      <c r="B172" t="s">
        <v>249</v>
      </c>
      <c r="C172" t="s">
        <v>250</v>
      </c>
      <c r="D172" t="s">
        <v>251</v>
      </c>
      <c r="E172" t="s">
        <v>252</v>
      </c>
      <c r="F172" t="s">
        <v>28</v>
      </c>
      <c r="G172">
        <v>52</v>
      </c>
      <c r="H172">
        <v>0</v>
      </c>
      <c r="I172">
        <v>5</v>
      </c>
      <c r="J172">
        <v>358.2</v>
      </c>
      <c r="L172">
        <v>429.41924260000002</v>
      </c>
      <c r="O172" t="s">
        <v>47</v>
      </c>
      <c r="P172" t="s">
        <v>236</v>
      </c>
      <c r="Q172" t="s">
        <v>71</v>
      </c>
      <c r="R172" t="s">
        <v>32</v>
      </c>
      <c r="S172" t="s">
        <v>237</v>
      </c>
      <c r="T172">
        <v>2808600</v>
      </c>
      <c r="U172">
        <v>6368200</v>
      </c>
      <c r="V172">
        <v>1898420.7690999999</v>
      </c>
      <c r="W172">
        <v>5806718.0384</v>
      </c>
    </row>
    <row r="173" spans="1:23" x14ac:dyDescent="0.3">
      <c r="A173" t="s">
        <v>253</v>
      </c>
      <c r="B173" t="s">
        <v>254</v>
      </c>
      <c r="C173" t="s">
        <v>250</v>
      </c>
      <c r="D173" t="s">
        <v>255</v>
      </c>
      <c r="E173" t="s">
        <v>256</v>
      </c>
      <c r="F173" t="s">
        <v>28</v>
      </c>
      <c r="G173">
        <v>57</v>
      </c>
      <c r="H173">
        <v>0</v>
      </c>
      <c r="I173">
        <v>5</v>
      </c>
      <c r="J173">
        <v>564.65</v>
      </c>
      <c r="L173">
        <v>737</v>
      </c>
      <c r="O173" t="s">
        <v>29</v>
      </c>
      <c r="P173" t="s">
        <v>236</v>
      </c>
      <c r="Q173" t="s">
        <v>71</v>
      </c>
      <c r="R173" t="s">
        <v>32</v>
      </c>
      <c r="S173" t="s">
        <v>257</v>
      </c>
      <c r="T173">
        <v>2806100</v>
      </c>
      <c r="U173">
        <v>6373600</v>
      </c>
      <c r="V173">
        <v>1895910.1739000001</v>
      </c>
      <c r="W173">
        <v>5812118.4077000003</v>
      </c>
    </row>
    <row r="174" spans="1:23" x14ac:dyDescent="0.3">
      <c r="A174" t="s">
        <v>258</v>
      </c>
      <c r="B174" t="s">
        <v>259</v>
      </c>
      <c r="C174" t="s">
        <v>260</v>
      </c>
      <c r="D174" t="s">
        <v>261</v>
      </c>
      <c r="E174" t="s">
        <v>262</v>
      </c>
      <c r="F174" t="s">
        <v>28</v>
      </c>
      <c r="G174">
        <v>25</v>
      </c>
      <c r="H174">
        <v>0</v>
      </c>
      <c r="I174">
        <v>4</v>
      </c>
      <c r="O174" t="s">
        <v>29</v>
      </c>
      <c r="P174" t="s">
        <v>30</v>
      </c>
      <c r="Q174" t="s">
        <v>71</v>
      </c>
      <c r="R174" t="s">
        <v>32</v>
      </c>
      <c r="S174" t="s">
        <v>33</v>
      </c>
      <c r="T174">
        <v>2819430</v>
      </c>
      <c r="U174">
        <v>6370200</v>
      </c>
      <c r="V174">
        <v>1909256.7618</v>
      </c>
      <c r="W174">
        <v>5808736.9409999996</v>
      </c>
    </row>
    <row r="175" spans="1:23" x14ac:dyDescent="0.3">
      <c r="A175" t="s">
        <v>274</v>
      </c>
      <c r="B175" t="s">
        <v>275</v>
      </c>
      <c r="C175" t="s">
        <v>276</v>
      </c>
      <c r="D175" t="s">
        <v>277</v>
      </c>
      <c r="E175" t="s">
        <v>278</v>
      </c>
      <c r="F175" t="s">
        <v>28</v>
      </c>
      <c r="G175">
        <v>58</v>
      </c>
      <c r="H175">
        <v>0</v>
      </c>
      <c r="I175">
        <v>5</v>
      </c>
      <c r="J175">
        <v>836.2</v>
      </c>
      <c r="L175">
        <v>1030.0841230000001</v>
      </c>
      <c r="N175">
        <v>1376</v>
      </c>
      <c r="O175" t="s">
        <v>47</v>
      </c>
      <c r="P175" t="s">
        <v>48</v>
      </c>
      <c r="Q175" t="s">
        <v>71</v>
      </c>
      <c r="R175" t="s">
        <v>32</v>
      </c>
      <c r="S175" t="s">
        <v>50</v>
      </c>
      <c r="T175">
        <v>2796200</v>
      </c>
      <c r="U175">
        <v>6333400</v>
      </c>
      <c r="V175">
        <v>1886061.9498999999</v>
      </c>
      <c r="W175">
        <v>5771872.3311000001</v>
      </c>
    </row>
    <row r="176" spans="1:23" x14ac:dyDescent="0.3">
      <c r="A176" t="s">
        <v>287</v>
      </c>
      <c r="B176" t="s">
        <v>288</v>
      </c>
      <c r="C176" t="s">
        <v>289</v>
      </c>
      <c r="D176" t="s">
        <v>290</v>
      </c>
      <c r="E176" t="s">
        <v>291</v>
      </c>
      <c r="F176" t="s">
        <v>28</v>
      </c>
      <c r="G176">
        <v>25</v>
      </c>
      <c r="H176">
        <v>0</v>
      </c>
      <c r="I176">
        <v>4</v>
      </c>
      <c r="O176" t="s">
        <v>29</v>
      </c>
      <c r="P176" t="s">
        <v>30</v>
      </c>
      <c r="Q176" t="s">
        <v>71</v>
      </c>
      <c r="R176" t="s">
        <v>32</v>
      </c>
      <c r="S176" t="s">
        <v>33</v>
      </c>
      <c r="T176">
        <v>2826600</v>
      </c>
      <c r="U176">
        <v>6367900</v>
      </c>
      <c r="V176">
        <v>1916436.9890999999</v>
      </c>
      <c r="W176">
        <v>5806446.2522999998</v>
      </c>
    </row>
    <row r="177" spans="1:23" x14ac:dyDescent="0.3">
      <c r="A177" t="s">
        <v>292</v>
      </c>
      <c r="B177" t="s">
        <v>293</v>
      </c>
      <c r="C177" t="s">
        <v>260</v>
      </c>
      <c r="D177" t="s">
        <v>294</v>
      </c>
      <c r="E177" t="s">
        <v>295</v>
      </c>
      <c r="F177" t="s">
        <v>28</v>
      </c>
      <c r="G177">
        <v>25</v>
      </c>
      <c r="H177">
        <v>0</v>
      </c>
      <c r="I177">
        <v>4</v>
      </c>
      <c r="O177" t="s">
        <v>29</v>
      </c>
      <c r="P177" t="s">
        <v>30</v>
      </c>
      <c r="Q177" t="s">
        <v>71</v>
      </c>
      <c r="R177" t="s">
        <v>32</v>
      </c>
      <c r="S177" t="s">
        <v>33</v>
      </c>
      <c r="T177">
        <v>2818600</v>
      </c>
      <c r="U177">
        <v>6366200</v>
      </c>
      <c r="V177">
        <v>1908432.3791</v>
      </c>
      <c r="W177">
        <v>5804732.0701000001</v>
      </c>
    </row>
    <row r="178" spans="1:23" x14ac:dyDescent="0.3">
      <c r="A178" t="s">
        <v>296</v>
      </c>
      <c r="B178" t="s">
        <v>297</v>
      </c>
      <c r="C178" t="s">
        <v>260</v>
      </c>
      <c r="D178" t="s">
        <v>298</v>
      </c>
      <c r="E178" t="s">
        <v>299</v>
      </c>
      <c r="F178" t="s">
        <v>28</v>
      </c>
      <c r="G178">
        <v>22</v>
      </c>
      <c r="H178">
        <v>0</v>
      </c>
      <c r="I178">
        <v>4</v>
      </c>
      <c r="O178" t="s">
        <v>29</v>
      </c>
      <c r="P178" t="s">
        <v>30</v>
      </c>
      <c r="Q178" t="s">
        <v>71</v>
      </c>
      <c r="R178" t="s">
        <v>32</v>
      </c>
      <c r="S178" t="s">
        <v>33</v>
      </c>
      <c r="T178">
        <v>2817800</v>
      </c>
      <c r="U178">
        <v>6360700</v>
      </c>
      <c r="V178">
        <v>1907640.2328999999</v>
      </c>
      <c r="W178">
        <v>5799225.9407000002</v>
      </c>
    </row>
    <row r="179" spans="1:23" x14ac:dyDescent="0.3">
      <c r="A179" t="s">
        <v>310</v>
      </c>
      <c r="B179" t="s">
        <v>311</v>
      </c>
      <c r="C179" t="s">
        <v>312</v>
      </c>
      <c r="D179" t="s">
        <v>313</v>
      </c>
      <c r="E179" t="s">
        <v>314</v>
      </c>
      <c r="F179" t="s">
        <v>28</v>
      </c>
      <c r="G179">
        <v>59</v>
      </c>
      <c r="H179">
        <v>0</v>
      </c>
      <c r="I179">
        <v>5</v>
      </c>
      <c r="J179">
        <v>634.15</v>
      </c>
      <c r="L179">
        <v>963</v>
      </c>
      <c r="O179" t="s">
        <v>29</v>
      </c>
      <c r="P179" t="s">
        <v>30</v>
      </c>
      <c r="Q179" t="s">
        <v>71</v>
      </c>
      <c r="R179" t="s">
        <v>32</v>
      </c>
      <c r="S179" t="s">
        <v>33</v>
      </c>
      <c r="T179">
        <v>2787100</v>
      </c>
      <c r="U179">
        <v>6380000</v>
      </c>
      <c r="V179">
        <v>1876885.9205</v>
      </c>
      <c r="W179">
        <v>5818492.4281000001</v>
      </c>
    </row>
    <row r="180" spans="1:23" x14ac:dyDescent="0.3">
      <c r="A180" t="s">
        <v>315</v>
      </c>
      <c r="B180" t="s">
        <v>316</v>
      </c>
      <c r="C180" t="s">
        <v>317</v>
      </c>
      <c r="D180" t="s">
        <v>318</v>
      </c>
      <c r="E180" t="s">
        <v>319</v>
      </c>
      <c r="F180" t="s">
        <v>28</v>
      </c>
      <c r="G180">
        <v>17</v>
      </c>
      <c r="H180">
        <v>0</v>
      </c>
      <c r="I180">
        <v>3</v>
      </c>
      <c r="O180" t="s">
        <v>29</v>
      </c>
      <c r="P180" t="s">
        <v>30</v>
      </c>
      <c r="Q180" t="s">
        <v>71</v>
      </c>
      <c r="R180" t="s">
        <v>32</v>
      </c>
      <c r="S180" t="s">
        <v>33</v>
      </c>
      <c r="T180">
        <v>2787300</v>
      </c>
      <c r="U180">
        <v>6378700</v>
      </c>
      <c r="V180">
        <v>1877088.1608</v>
      </c>
      <c r="W180">
        <v>5817191.8728</v>
      </c>
    </row>
    <row r="181" spans="1:23" x14ac:dyDescent="0.3">
      <c r="A181" t="s">
        <v>320</v>
      </c>
      <c r="B181" t="s">
        <v>321</v>
      </c>
      <c r="C181" t="s">
        <v>322</v>
      </c>
      <c r="D181" t="s">
        <v>323</v>
      </c>
      <c r="E181" t="s">
        <v>324</v>
      </c>
      <c r="F181" t="s">
        <v>28</v>
      </c>
      <c r="G181">
        <v>12</v>
      </c>
      <c r="H181">
        <v>0</v>
      </c>
      <c r="I181">
        <v>3</v>
      </c>
      <c r="O181" t="s">
        <v>200</v>
      </c>
      <c r="P181" t="s">
        <v>30</v>
      </c>
      <c r="Q181" t="s">
        <v>71</v>
      </c>
      <c r="R181" t="s">
        <v>32</v>
      </c>
      <c r="S181" t="s">
        <v>325</v>
      </c>
      <c r="T181">
        <v>2767500</v>
      </c>
      <c r="U181">
        <v>6400920</v>
      </c>
      <c r="V181">
        <v>1857239.1070999999</v>
      </c>
      <c r="W181">
        <v>5839392.4546999997</v>
      </c>
    </row>
    <row r="182" spans="1:23" x14ac:dyDescent="0.3">
      <c r="A182" t="s">
        <v>326</v>
      </c>
      <c r="B182" t="s">
        <v>327</v>
      </c>
      <c r="C182" t="s">
        <v>328</v>
      </c>
      <c r="D182" t="s">
        <v>329</v>
      </c>
      <c r="E182" t="s">
        <v>330</v>
      </c>
      <c r="F182" t="s">
        <v>28</v>
      </c>
      <c r="G182">
        <v>15</v>
      </c>
      <c r="H182">
        <v>0</v>
      </c>
      <c r="I182">
        <v>3</v>
      </c>
      <c r="O182" t="s">
        <v>200</v>
      </c>
      <c r="P182" t="s">
        <v>30</v>
      </c>
      <c r="Q182" t="s">
        <v>71</v>
      </c>
      <c r="R182" t="s">
        <v>32</v>
      </c>
      <c r="S182" t="s">
        <v>325</v>
      </c>
      <c r="T182">
        <v>2768400</v>
      </c>
      <c r="U182">
        <v>6407401</v>
      </c>
      <c r="V182">
        <v>1858128.2825</v>
      </c>
      <c r="W182">
        <v>5845878.5209999997</v>
      </c>
    </row>
    <row r="183" spans="1:23" x14ac:dyDescent="0.3">
      <c r="A183" t="s">
        <v>331</v>
      </c>
      <c r="B183" t="s">
        <v>332</v>
      </c>
      <c r="C183" t="s">
        <v>333</v>
      </c>
      <c r="D183" t="s">
        <v>334</v>
      </c>
      <c r="E183" t="s">
        <v>335</v>
      </c>
      <c r="F183" t="s">
        <v>28</v>
      </c>
      <c r="G183">
        <v>47</v>
      </c>
      <c r="H183">
        <v>0</v>
      </c>
      <c r="I183">
        <v>4</v>
      </c>
      <c r="J183">
        <v>263.25</v>
      </c>
      <c r="L183">
        <v>512</v>
      </c>
      <c r="O183" t="s">
        <v>29</v>
      </c>
      <c r="P183" t="s">
        <v>30</v>
      </c>
      <c r="Q183" t="s">
        <v>71</v>
      </c>
      <c r="R183" t="s">
        <v>32</v>
      </c>
      <c r="S183" t="s">
        <v>33</v>
      </c>
      <c r="T183">
        <v>2794800</v>
      </c>
      <c r="U183">
        <v>6381500</v>
      </c>
      <c r="V183">
        <v>1884588.8241000001</v>
      </c>
      <c r="W183">
        <v>5820006.0278000003</v>
      </c>
    </row>
    <row r="184" spans="1:23" x14ac:dyDescent="0.3">
      <c r="A184" t="s">
        <v>336</v>
      </c>
      <c r="B184" t="s">
        <v>337</v>
      </c>
      <c r="C184" t="s">
        <v>338</v>
      </c>
      <c r="D184" t="s">
        <v>339</v>
      </c>
      <c r="E184" t="s">
        <v>340</v>
      </c>
      <c r="F184" t="s">
        <v>28</v>
      </c>
      <c r="G184">
        <v>59</v>
      </c>
      <c r="H184">
        <v>0</v>
      </c>
      <c r="I184">
        <v>5</v>
      </c>
      <c r="J184">
        <v>937.5</v>
      </c>
      <c r="L184">
        <v>1039.9744860000001</v>
      </c>
      <c r="M184">
        <v>1097</v>
      </c>
      <c r="O184" t="s">
        <v>29</v>
      </c>
      <c r="P184" t="s">
        <v>30</v>
      </c>
      <c r="Q184" t="s">
        <v>71</v>
      </c>
      <c r="R184" t="s">
        <v>32</v>
      </c>
      <c r="S184" t="s">
        <v>33</v>
      </c>
      <c r="T184">
        <v>2784200</v>
      </c>
      <c r="U184">
        <v>6380600</v>
      </c>
      <c r="V184">
        <v>1873983.0215</v>
      </c>
      <c r="W184">
        <v>5819088.1251999997</v>
      </c>
    </row>
    <row r="185" spans="1:23" x14ac:dyDescent="0.3">
      <c r="A185" t="s">
        <v>341</v>
      </c>
      <c r="B185" t="s">
        <v>342</v>
      </c>
      <c r="C185" t="s">
        <v>338</v>
      </c>
      <c r="D185" t="s">
        <v>343</v>
      </c>
      <c r="E185" t="s">
        <v>344</v>
      </c>
      <c r="F185" t="s">
        <v>28</v>
      </c>
      <c r="G185">
        <v>59</v>
      </c>
      <c r="H185">
        <v>0</v>
      </c>
      <c r="I185">
        <v>5</v>
      </c>
      <c r="J185">
        <v>925.2</v>
      </c>
      <c r="L185">
        <v>1119.8151889999999</v>
      </c>
      <c r="O185" t="s">
        <v>29</v>
      </c>
      <c r="P185" t="s">
        <v>30</v>
      </c>
      <c r="Q185" t="s">
        <v>71</v>
      </c>
      <c r="R185" t="s">
        <v>32</v>
      </c>
      <c r="S185" t="s">
        <v>33</v>
      </c>
      <c r="T185">
        <v>2788100</v>
      </c>
      <c r="U185">
        <v>6384500</v>
      </c>
      <c r="V185">
        <v>1877879.2241</v>
      </c>
      <c r="W185">
        <v>5822997.1014</v>
      </c>
    </row>
    <row r="186" spans="1:23" x14ac:dyDescent="0.3">
      <c r="A186" t="s">
        <v>345</v>
      </c>
      <c r="B186" t="s">
        <v>346</v>
      </c>
      <c r="C186" t="s">
        <v>347</v>
      </c>
      <c r="D186" t="s">
        <v>348</v>
      </c>
      <c r="E186" t="s">
        <v>349</v>
      </c>
      <c r="F186" t="s">
        <v>28</v>
      </c>
      <c r="G186">
        <v>15</v>
      </c>
      <c r="H186">
        <v>0</v>
      </c>
      <c r="I186">
        <v>3</v>
      </c>
      <c r="O186" t="s">
        <v>29</v>
      </c>
      <c r="P186" t="s">
        <v>30</v>
      </c>
      <c r="Q186" t="s">
        <v>71</v>
      </c>
      <c r="R186" t="s">
        <v>32</v>
      </c>
      <c r="S186" t="s">
        <v>33</v>
      </c>
      <c r="T186">
        <v>2774900</v>
      </c>
      <c r="U186">
        <v>6389000</v>
      </c>
      <c r="V186">
        <v>1864663.4526</v>
      </c>
      <c r="W186">
        <v>5827478.1494000005</v>
      </c>
    </row>
    <row r="187" spans="1:23" x14ac:dyDescent="0.3">
      <c r="A187" t="s">
        <v>350</v>
      </c>
      <c r="B187" t="s">
        <v>351</v>
      </c>
      <c r="C187" t="s">
        <v>352</v>
      </c>
      <c r="D187" t="s">
        <v>353</v>
      </c>
      <c r="E187" t="s">
        <v>354</v>
      </c>
      <c r="F187" t="s">
        <v>28</v>
      </c>
      <c r="G187">
        <v>56</v>
      </c>
      <c r="H187">
        <v>0</v>
      </c>
      <c r="I187">
        <v>5</v>
      </c>
      <c r="J187">
        <v>216.5</v>
      </c>
      <c r="L187">
        <v>374</v>
      </c>
      <c r="O187" t="s">
        <v>29</v>
      </c>
      <c r="P187" t="s">
        <v>30</v>
      </c>
      <c r="Q187" t="s">
        <v>71</v>
      </c>
      <c r="R187" t="s">
        <v>32</v>
      </c>
      <c r="S187" t="s">
        <v>33</v>
      </c>
      <c r="T187">
        <v>2767300</v>
      </c>
      <c r="U187">
        <v>6397800</v>
      </c>
      <c r="V187">
        <v>1857044.3532</v>
      </c>
      <c r="W187">
        <v>5836270.4184999997</v>
      </c>
    </row>
    <row r="188" spans="1:23" x14ac:dyDescent="0.3">
      <c r="A188" t="s">
        <v>355</v>
      </c>
      <c r="B188" t="s">
        <v>356</v>
      </c>
      <c r="C188" t="s">
        <v>357</v>
      </c>
      <c r="D188" t="s">
        <v>353</v>
      </c>
      <c r="E188" t="s">
        <v>358</v>
      </c>
      <c r="F188" t="s">
        <v>28</v>
      </c>
      <c r="G188">
        <v>18</v>
      </c>
      <c r="H188">
        <v>0</v>
      </c>
      <c r="I188">
        <v>3</v>
      </c>
      <c r="O188" t="s">
        <v>29</v>
      </c>
      <c r="P188" t="s">
        <v>30</v>
      </c>
      <c r="Q188" t="s">
        <v>71</v>
      </c>
      <c r="R188" t="s">
        <v>32</v>
      </c>
      <c r="S188" t="s">
        <v>33</v>
      </c>
      <c r="T188">
        <v>2769900</v>
      </c>
      <c r="U188">
        <v>6395200</v>
      </c>
      <c r="V188">
        <v>1859650.1932000001</v>
      </c>
      <c r="W188">
        <v>5833673.3859999999</v>
      </c>
    </row>
    <row r="189" spans="1:23" x14ac:dyDescent="0.3">
      <c r="A189" t="s">
        <v>359</v>
      </c>
      <c r="B189" t="s">
        <v>360</v>
      </c>
      <c r="C189" t="s">
        <v>361</v>
      </c>
      <c r="D189" t="s">
        <v>362</v>
      </c>
      <c r="E189" t="s">
        <v>363</v>
      </c>
      <c r="F189" t="s">
        <v>28</v>
      </c>
      <c r="G189">
        <v>14</v>
      </c>
      <c r="H189">
        <v>0</v>
      </c>
      <c r="I189">
        <v>3</v>
      </c>
      <c r="O189" t="s">
        <v>29</v>
      </c>
      <c r="P189" t="s">
        <v>30</v>
      </c>
      <c r="Q189" t="s">
        <v>71</v>
      </c>
      <c r="R189" t="s">
        <v>32</v>
      </c>
      <c r="S189" t="s">
        <v>33</v>
      </c>
      <c r="T189">
        <v>2769900</v>
      </c>
      <c r="U189">
        <v>6412900</v>
      </c>
      <c r="V189">
        <v>1859619.2871999999</v>
      </c>
      <c r="W189">
        <v>5851383.1505000005</v>
      </c>
    </row>
    <row r="190" spans="1:23" x14ac:dyDescent="0.3">
      <c r="A190" t="s">
        <v>371</v>
      </c>
      <c r="B190" t="s">
        <v>372</v>
      </c>
      <c r="C190" t="s">
        <v>373</v>
      </c>
      <c r="D190" t="s">
        <v>374</v>
      </c>
      <c r="E190" t="s">
        <v>375</v>
      </c>
      <c r="F190" t="s">
        <v>28</v>
      </c>
      <c r="G190">
        <v>26</v>
      </c>
      <c r="H190">
        <v>0</v>
      </c>
      <c r="I190">
        <v>5</v>
      </c>
      <c r="O190" t="s">
        <v>39</v>
      </c>
      <c r="P190" t="s">
        <v>48</v>
      </c>
      <c r="Q190" t="s">
        <v>376</v>
      </c>
      <c r="R190" t="s">
        <v>32</v>
      </c>
      <c r="S190" t="s">
        <v>370</v>
      </c>
      <c r="T190">
        <v>2269114</v>
      </c>
      <c r="U190">
        <v>5634388</v>
      </c>
      <c r="V190">
        <v>1359156.9084000001</v>
      </c>
      <c r="W190">
        <v>5072727.4696000004</v>
      </c>
    </row>
    <row r="191" spans="1:23" x14ac:dyDescent="0.3">
      <c r="A191" t="s">
        <v>377</v>
      </c>
      <c r="B191" t="s">
        <v>378</v>
      </c>
      <c r="C191" t="s">
        <v>379</v>
      </c>
      <c r="D191" t="s">
        <v>380</v>
      </c>
      <c r="E191" t="s">
        <v>381</v>
      </c>
      <c r="F191" t="s">
        <v>28</v>
      </c>
      <c r="G191">
        <v>26</v>
      </c>
      <c r="H191">
        <v>2</v>
      </c>
      <c r="I191">
        <v>5</v>
      </c>
      <c r="O191" t="s">
        <v>39</v>
      </c>
      <c r="P191" t="s">
        <v>48</v>
      </c>
      <c r="Q191" t="s">
        <v>40</v>
      </c>
      <c r="R191" t="s">
        <v>32</v>
      </c>
      <c r="S191" t="s">
        <v>370</v>
      </c>
      <c r="T191">
        <v>2274327</v>
      </c>
      <c r="U191">
        <v>5633844</v>
      </c>
      <c r="V191">
        <v>1364372.2339999999</v>
      </c>
      <c r="W191">
        <v>5072185.9804999996</v>
      </c>
    </row>
    <row r="192" spans="1:23" x14ac:dyDescent="0.3">
      <c r="A192" t="s">
        <v>382</v>
      </c>
      <c r="B192" t="s">
        <v>383</v>
      </c>
      <c r="C192" t="s">
        <v>384</v>
      </c>
      <c r="D192" t="s">
        <v>385</v>
      </c>
      <c r="E192" t="s">
        <v>386</v>
      </c>
      <c r="F192" t="s">
        <v>28</v>
      </c>
      <c r="G192">
        <v>20</v>
      </c>
      <c r="H192">
        <v>13</v>
      </c>
      <c r="I192">
        <v>5</v>
      </c>
      <c r="O192" t="s">
        <v>39</v>
      </c>
      <c r="P192" t="s">
        <v>48</v>
      </c>
      <c r="Q192" t="s">
        <v>40</v>
      </c>
      <c r="R192" t="s">
        <v>32</v>
      </c>
      <c r="S192" t="s">
        <v>370</v>
      </c>
      <c r="T192">
        <v>2325554</v>
      </c>
      <c r="U192">
        <v>5630591</v>
      </c>
      <c r="V192">
        <v>1415612.6986</v>
      </c>
      <c r="W192">
        <v>5068959.4808</v>
      </c>
    </row>
    <row r="193" spans="1:23" x14ac:dyDescent="0.3">
      <c r="A193" t="s">
        <v>387</v>
      </c>
      <c r="B193" t="s">
        <v>388</v>
      </c>
      <c r="C193" t="s">
        <v>389</v>
      </c>
      <c r="D193" t="s">
        <v>390</v>
      </c>
      <c r="E193" t="s">
        <v>391</v>
      </c>
      <c r="F193" t="s">
        <v>28</v>
      </c>
      <c r="G193">
        <v>26</v>
      </c>
      <c r="H193">
        <v>5</v>
      </c>
      <c r="I193">
        <v>5</v>
      </c>
      <c r="O193" t="s">
        <v>39</v>
      </c>
      <c r="P193" t="s">
        <v>48</v>
      </c>
      <c r="Q193" t="s">
        <v>40</v>
      </c>
      <c r="R193" t="s">
        <v>32</v>
      </c>
      <c r="S193" t="s">
        <v>370</v>
      </c>
      <c r="T193">
        <v>2327396</v>
      </c>
      <c r="U193">
        <v>5592066</v>
      </c>
      <c r="V193">
        <v>1417479.6432</v>
      </c>
      <c r="W193">
        <v>5030432.7715999996</v>
      </c>
    </row>
    <row r="194" spans="1:23" x14ac:dyDescent="0.3">
      <c r="A194" t="s">
        <v>412</v>
      </c>
      <c r="B194" t="s">
        <v>413</v>
      </c>
      <c r="C194" t="s">
        <v>414</v>
      </c>
      <c r="D194" t="s">
        <v>415</v>
      </c>
      <c r="E194" t="s">
        <v>416</v>
      </c>
      <c r="F194" t="s">
        <v>28</v>
      </c>
      <c r="G194">
        <v>19</v>
      </c>
      <c r="H194">
        <v>9</v>
      </c>
      <c r="I194">
        <v>5</v>
      </c>
      <c r="O194" t="s">
        <v>39</v>
      </c>
      <c r="P194" t="s">
        <v>48</v>
      </c>
      <c r="Q194" t="s">
        <v>376</v>
      </c>
      <c r="R194" t="s">
        <v>32</v>
      </c>
      <c r="S194" t="s">
        <v>370</v>
      </c>
      <c r="T194">
        <v>2276285</v>
      </c>
      <c r="U194">
        <v>5651774</v>
      </c>
      <c r="V194">
        <v>1366322.5478999999</v>
      </c>
      <c r="W194">
        <v>5090123.5392000005</v>
      </c>
    </row>
    <row r="195" spans="1:23" x14ac:dyDescent="0.3">
      <c r="A195" t="s">
        <v>417</v>
      </c>
      <c r="B195" t="s">
        <v>418</v>
      </c>
      <c r="C195" t="s">
        <v>385</v>
      </c>
      <c r="D195" t="s">
        <v>419</v>
      </c>
      <c r="E195" t="s">
        <v>420</v>
      </c>
      <c r="F195" t="s">
        <v>28</v>
      </c>
      <c r="G195">
        <v>26</v>
      </c>
      <c r="H195">
        <v>7</v>
      </c>
      <c r="I195">
        <v>5</v>
      </c>
      <c r="O195" t="s">
        <v>39</v>
      </c>
      <c r="P195" t="s">
        <v>48</v>
      </c>
      <c r="Q195" t="s">
        <v>40</v>
      </c>
      <c r="R195" t="s">
        <v>32</v>
      </c>
      <c r="S195" t="s">
        <v>370</v>
      </c>
      <c r="T195">
        <v>2325239</v>
      </c>
      <c r="U195">
        <v>5630549</v>
      </c>
      <c r="V195">
        <v>1415297.692</v>
      </c>
      <c r="W195">
        <v>5068917.3076999998</v>
      </c>
    </row>
    <row r="196" spans="1:23" x14ac:dyDescent="0.3">
      <c r="A196" t="s">
        <v>421</v>
      </c>
      <c r="B196" t="s">
        <v>422</v>
      </c>
      <c r="C196" t="s">
        <v>423</v>
      </c>
      <c r="D196" t="s">
        <v>424</v>
      </c>
      <c r="E196" t="s">
        <v>425</v>
      </c>
      <c r="F196" t="s">
        <v>28</v>
      </c>
      <c r="G196">
        <v>26</v>
      </c>
      <c r="H196">
        <v>2</v>
      </c>
      <c r="I196">
        <v>5</v>
      </c>
      <c r="O196" t="s">
        <v>39</v>
      </c>
      <c r="P196" t="s">
        <v>48</v>
      </c>
      <c r="Q196" t="s">
        <v>376</v>
      </c>
      <c r="R196" t="s">
        <v>32</v>
      </c>
      <c r="S196" t="s">
        <v>370</v>
      </c>
      <c r="T196">
        <v>2322274</v>
      </c>
      <c r="U196">
        <v>5620620</v>
      </c>
      <c r="V196">
        <v>1412338.0481</v>
      </c>
      <c r="W196">
        <v>5058985.6465999996</v>
      </c>
    </row>
    <row r="197" spans="1:23" x14ac:dyDescent="0.3">
      <c r="A197" t="s">
        <v>426</v>
      </c>
      <c r="B197" t="s">
        <v>427</v>
      </c>
      <c r="C197" t="s">
        <v>428</v>
      </c>
      <c r="D197" t="s">
        <v>429</v>
      </c>
      <c r="E197" t="s">
        <v>430</v>
      </c>
      <c r="F197" t="s">
        <v>28</v>
      </c>
      <c r="G197">
        <v>26</v>
      </c>
      <c r="H197">
        <v>0</v>
      </c>
      <c r="I197">
        <v>5</v>
      </c>
      <c r="O197" t="s">
        <v>47</v>
      </c>
      <c r="P197" t="s">
        <v>48</v>
      </c>
      <c r="Q197" t="s">
        <v>376</v>
      </c>
      <c r="R197" t="s">
        <v>32</v>
      </c>
      <c r="S197" t="s">
        <v>50</v>
      </c>
      <c r="T197">
        <v>2408670</v>
      </c>
      <c r="U197">
        <v>5698970</v>
      </c>
      <c r="V197">
        <v>1498697.102</v>
      </c>
      <c r="W197">
        <v>5137363.2757000001</v>
      </c>
    </row>
    <row r="198" spans="1:23" x14ac:dyDescent="0.3">
      <c r="A198" t="s">
        <v>431</v>
      </c>
      <c r="B198" t="s">
        <v>432</v>
      </c>
      <c r="C198" t="s">
        <v>428</v>
      </c>
      <c r="D198" t="s">
        <v>433</v>
      </c>
      <c r="E198" t="s">
        <v>434</v>
      </c>
      <c r="F198" t="s">
        <v>28</v>
      </c>
      <c r="G198">
        <v>12</v>
      </c>
      <c r="H198">
        <v>0</v>
      </c>
      <c r="I198">
        <v>5</v>
      </c>
      <c r="O198" t="s">
        <v>39</v>
      </c>
      <c r="P198" t="s">
        <v>30</v>
      </c>
      <c r="Q198" t="s">
        <v>376</v>
      </c>
      <c r="R198" t="s">
        <v>32</v>
      </c>
      <c r="S198" t="s">
        <v>41</v>
      </c>
      <c r="T198">
        <v>2407987</v>
      </c>
      <c r="U198">
        <v>5705191</v>
      </c>
      <c r="V198">
        <v>1498013.0351</v>
      </c>
      <c r="W198">
        <v>5143582.7691000002</v>
      </c>
    </row>
    <row r="199" spans="1:23" x14ac:dyDescent="0.3">
      <c r="A199" t="s">
        <v>435</v>
      </c>
      <c r="B199" t="s">
        <v>436</v>
      </c>
      <c r="C199" t="s">
        <v>428</v>
      </c>
      <c r="D199" t="s">
        <v>437</v>
      </c>
      <c r="E199" t="s">
        <v>438</v>
      </c>
      <c r="F199" t="s">
        <v>28</v>
      </c>
      <c r="G199">
        <v>20</v>
      </c>
      <c r="H199">
        <v>0</v>
      </c>
      <c r="I199">
        <v>5</v>
      </c>
      <c r="O199" t="s">
        <v>47</v>
      </c>
      <c r="P199" t="s">
        <v>48</v>
      </c>
      <c r="Q199" t="s">
        <v>376</v>
      </c>
      <c r="R199" t="s">
        <v>32</v>
      </c>
      <c r="S199" t="s">
        <v>50</v>
      </c>
      <c r="T199">
        <v>2405517</v>
      </c>
      <c r="U199">
        <v>5703620</v>
      </c>
      <c r="V199">
        <v>1495543.8676</v>
      </c>
      <c r="W199">
        <v>5142011.6403000001</v>
      </c>
    </row>
    <row r="200" spans="1:23" x14ac:dyDescent="0.3">
      <c r="A200" t="s">
        <v>439</v>
      </c>
      <c r="B200" t="s">
        <v>440</v>
      </c>
      <c r="C200" t="s">
        <v>428</v>
      </c>
      <c r="D200" t="s">
        <v>441</v>
      </c>
      <c r="E200" t="s">
        <v>442</v>
      </c>
      <c r="F200" t="s">
        <v>28</v>
      </c>
      <c r="G200">
        <v>26</v>
      </c>
      <c r="H200">
        <v>11</v>
      </c>
      <c r="I200">
        <v>5</v>
      </c>
      <c r="O200" t="s">
        <v>47</v>
      </c>
      <c r="P200" t="s">
        <v>48</v>
      </c>
      <c r="Q200" t="s">
        <v>376</v>
      </c>
      <c r="R200" t="s">
        <v>32</v>
      </c>
      <c r="S200" t="s">
        <v>50</v>
      </c>
      <c r="T200">
        <v>2391451</v>
      </c>
      <c r="U200">
        <v>5732471</v>
      </c>
      <c r="V200">
        <v>1481476.3655999999</v>
      </c>
      <c r="W200">
        <v>5170855.3014000002</v>
      </c>
    </row>
    <row r="201" spans="1:23" x14ac:dyDescent="0.3">
      <c r="A201" t="s">
        <v>460</v>
      </c>
      <c r="B201" t="s">
        <v>461</v>
      </c>
      <c r="C201" t="s">
        <v>462</v>
      </c>
      <c r="D201" t="s">
        <v>463</v>
      </c>
      <c r="E201" t="s">
        <v>464</v>
      </c>
      <c r="F201" t="s">
        <v>28</v>
      </c>
      <c r="G201">
        <v>35</v>
      </c>
      <c r="H201">
        <v>0</v>
      </c>
      <c r="I201">
        <v>5</v>
      </c>
      <c r="J201">
        <v>1925.9967650000001</v>
      </c>
      <c r="L201">
        <v>4507.5030900000002</v>
      </c>
      <c r="N201">
        <v>6825</v>
      </c>
      <c r="O201" t="s">
        <v>39</v>
      </c>
      <c r="P201" t="s">
        <v>30</v>
      </c>
      <c r="Q201" t="s">
        <v>376</v>
      </c>
      <c r="R201" t="s">
        <v>32</v>
      </c>
      <c r="S201" t="s">
        <v>41</v>
      </c>
      <c r="T201">
        <v>2371200</v>
      </c>
      <c r="U201">
        <v>5664866</v>
      </c>
      <c r="V201">
        <v>1461242.8875</v>
      </c>
      <c r="W201">
        <v>5103254.6191999996</v>
      </c>
    </row>
    <row r="202" spans="1:23" x14ac:dyDescent="0.3">
      <c r="A202" t="s">
        <v>465</v>
      </c>
      <c r="B202" t="s">
        <v>466</v>
      </c>
      <c r="C202" t="s">
        <v>467</v>
      </c>
      <c r="D202" t="s">
        <v>468</v>
      </c>
      <c r="E202" t="s">
        <v>469</v>
      </c>
      <c r="F202" t="s">
        <v>28</v>
      </c>
      <c r="G202">
        <v>20</v>
      </c>
      <c r="H202">
        <v>0</v>
      </c>
      <c r="I202">
        <v>5</v>
      </c>
      <c r="O202" t="s">
        <v>39</v>
      </c>
      <c r="P202" t="s">
        <v>30</v>
      </c>
      <c r="Q202" t="s">
        <v>376</v>
      </c>
      <c r="R202" t="s">
        <v>32</v>
      </c>
      <c r="S202" t="s">
        <v>41</v>
      </c>
      <c r="T202">
        <v>2374245</v>
      </c>
      <c r="U202">
        <v>5660648</v>
      </c>
      <c r="V202">
        <v>1464289.0870000001</v>
      </c>
      <c r="W202">
        <v>5099038.2062999997</v>
      </c>
    </row>
    <row r="203" spans="1:23" x14ac:dyDescent="0.3">
      <c r="A203" t="s">
        <v>470</v>
      </c>
      <c r="B203" t="s">
        <v>471</v>
      </c>
      <c r="C203" t="s">
        <v>472</v>
      </c>
      <c r="D203" t="s">
        <v>473</v>
      </c>
      <c r="E203" t="s">
        <v>474</v>
      </c>
      <c r="F203" t="s">
        <v>28</v>
      </c>
      <c r="G203">
        <v>26</v>
      </c>
      <c r="H203">
        <v>0</v>
      </c>
      <c r="I203">
        <v>5</v>
      </c>
      <c r="O203" t="s">
        <v>39</v>
      </c>
      <c r="P203" t="s">
        <v>30</v>
      </c>
      <c r="Q203" t="s">
        <v>376</v>
      </c>
      <c r="R203" t="s">
        <v>32</v>
      </c>
      <c r="S203" t="s">
        <v>41</v>
      </c>
      <c r="T203">
        <v>2371731</v>
      </c>
      <c r="U203">
        <v>5661055</v>
      </c>
      <c r="V203">
        <v>1461775.2226</v>
      </c>
      <c r="W203">
        <v>5099444.2158000004</v>
      </c>
    </row>
    <row r="204" spans="1:23" x14ac:dyDescent="0.3">
      <c r="A204" t="s">
        <v>475</v>
      </c>
      <c r="B204" t="s">
        <v>476</v>
      </c>
      <c r="C204" t="s">
        <v>477</v>
      </c>
      <c r="D204" t="s">
        <v>478</v>
      </c>
      <c r="E204" t="s">
        <v>479</v>
      </c>
      <c r="F204" t="s">
        <v>28</v>
      </c>
      <c r="G204">
        <v>26</v>
      </c>
      <c r="H204">
        <v>0</v>
      </c>
      <c r="I204">
        <v>5</v>
      </c>
      <c r="O204" t="s">
        <v>39</v>
      </c>
      <c r="P204" t="s">
        <v>30</v>
      </c>
      <c r="Q204" t="s">
        <v>376</v>
      </c>
      <c r="R204" t="s">
        <v>32</v>
      </c>
      <c r="S204" t="s">
        <v>41</v>
      </c>
      <c r="T204">
        <v>2371081</v>
      </c>
      <c r="U204">
        <v>5674243</v>
      </c>
      <c r="V204">
        <v>1461120.7213999999</v>
      </c>
      <c r="W204">
        <v>5112630.6257999996</v>
      </c>
    </row>
    <row r="205" spans="1:23" x14ac:dyDescent="0.3">
      <c r="A205" t="s">
        <v>485</v>
      </c>
      <c r="B205" t="s">
        <v>486</v>
      </c>
      <c r="C205" t="s">
        <v>487</v>
      </c>
      <c r="D205" t="s">
        <v>488</v>
      </c>
      <c r="E205" t="s">
        <v>489</v>
      </c>
      <c r="F205" t="s">
        <v>28</v>
      </c>
      <c r="G205">
        <v>26</v>
      </c>
      <c r="H205">
        <v>2</v>
      </c>
      <c r="I205">
        <v>5</v>
      </c>
      <c r="O205" t="s">
        <v>39</v>
      </c>
      <c r="P205" t="s">
        <v>48</v>
      </c>
      <c r="Q205" t="s">
        <v>40</v>
      </c>
      <c r="R205" t="s">
        <v>32</v>
      </c>
      <c r="S205" t="s">
        <v>370</v>
      </c>
      <c r="T205">
        <v>2359437</v>
      </c>
      <c r="U205">
        <v>5660820</v>
      </c>
      <c r="V205">
        <v>1449482.3285999999</v>
      </c>
      <c r="W205">
        <v>5099204.5745000001</v>
      </c>
    </row>
    <row r="206" spans="1:23" x14ac:dyDescent="0.3">
      <c r="A206" t="s">
        <v>490</v>
      </c>
      <c r="B206" t="s">
        <v>491</v>
      </c>
      <c r="C206" t="s">
        <v>492</v>
      </c>
      <c r="D206" t="s">
        <v>493</v>
      </c>
      <c r="E206" t="s">
        <v>494</v>
      </c>
      <c r="F206" t="s">
        <v>28</v>
      </c>
      <c r="G206">
        <v>32</v>
      </c>
      <c r="H206">
        <v>0</v>
      </c>
      <c r="I206">
        <v>5</v>
      </c>
      <c r="J206">
        <v>8510</v>
      </c>
      <c r="L206">
        <v>11011.104499999999</v>
      </c>
      <c r="N206">
        <v>13310</v>
      </c>
      <c r="O206" t="s">
        <v>39</v>
      </c>
      <c r="P206" t="s">
        <v>30</v>
      </c>
      <c r="Q206" t="s">
        <v>376</v>
      </c>
      <c r="R206" t="s">
        <v>32</v>
      </c>
      <c r="S206" t="s">
        <v>41</v>
      </c>
      <c r="T206">
        <v>2399813</v>
      </c>
      <c r="U206">
        <v>5678325</v>
      </c>
      <c r="V206">
        <v>1489847.0405999999</v>
      </c>
      <c r="W206">
        <v>5116720.5903000003</v>
      </c>
    </row>
    <row r="207" spans="1:23" x14ac:dyDescent="0.3">
      <c r="A207" t="s">
        <v>495</v>
      </c>
      <c r="B207" t="s">
        <v>496</v>
      </c>
      <c r="C207" t="s">
        <v>497</v>
      </c>
      <c r="D207" t="s">
        <v>498</v>
      </c>
      <c r="E207" t="s">
        <v>499</v>
      </c>
      <c r="F207" t="s">
        <v>28</v>
      </c>
      <c r="G207">
        <v>34</v>
      </c>
      <c r="H207">
        <v>0</v>
      </c>
      <c r="I207">
        <v>5</v>
      </c>
      <c r="J207">
        <v>4853.6663660000004</v>
      </c>
      <c r="L207">
        <v>5799.7376999999997</v>
      </c>
      <c r="O207" t="s">
        <v>39</v>
      </c>
      <c r="P207" t="s">
        <v>30</v>
      </c>
      <c r="Q207" t="s">
        <v>376</v>
      </c>
      <c r="R207" t="s">
        <v>32</v>
      </c>
      <c r="S207" t="s">
        <v>41</v>
      </c>
      <c r="T207">
        <v>2380507</v>
      </c>
      <c r="U207">
        <v>5665334</v>
      </c>
      <c r="V207">
        <v>1470548.5685000001</v>
      </c>
      <c r="W207">
        <v>5103725.8554999996</v>
      </c>
    </row>
    <row r="208" spans="1:23" x14ac:dyDescent="0.3">
      <c r="A208" t="s">
        <v>500</v>
      </c>
      <c r="B208" t="s">
        <v>501</v>
      </c>
      <c r="C208" t="s">
        <v>502</v>
      </c>
      <c r="D208" t="s">
        <v>503</v>
      </c>
      <c r="E208" t="s">
        <v>504</v>
      </c>
      <c r="F208" t="s">
        <v>28</v>
      </c>
      <c r="G208">
        <v>40</v>
      </c>
      <c r="H208">
        <v>0</v>
      </c>
      <c r="I208">
        <v>5</v>
      </c>
      <c r="J208">
        <v>9240.9915550000005</v>
      </c>
      <c r="L208">
        <v>11004.464400000001</v>
      </c>
      <c r="N208">
        <v>13500</v>
      </c>
      <c r="O208" t="s">
        <v>39</v>
      </c>
      <c r="P208" t="s">
        <v>30</v>
      </c>
      <c r="Q208" t="s">
        <v>376</v>
      </c>
      <c r="R208" t="s">
        <v>32</v>
      </c>
      <c r="S208" t="s">
        <v>41</v>
      </c>
      <c r="T208">
        <v>2382736</v>
      </c>
      <c r="U208">
        <v>5663326</v>
      </c>
      <c r="V208">
        <v>1472777.949</v>
      </c>
      <c r="W208">
        <v>5101718.9413999999</v>
      </c>
    </row>
    <row r="209" spans="1:23" x14ac:dyDescent="0.3">
      <c r="A209" t="s">
        <v>505</v>
      </c>
      <c r="B209" t="s">
        <v>506</v>
      </c>
      <c r="C209" t="s">
        <v>507</v>
      </c>
      <c r="D209" t="s">
        <v>508</v>
      </c>
      <c r="E209" t="s">
        <v>509</v>
      </c>
      <c r="F209" t="s">
        <v>28</v>
      </c>
      <c r="G209">
        <v>26</v>
      </c>
      <c r="H209">
        <v>0</v>
      </c>
      <c r="I209">
        <v>5</v>
      </c>
      <c r="O209" t="s">
        <v>39</v>
      </c>
      <c r="P209" t="s">
        <v>48</v>
      </c>
      <c r="Q209" t="s">
        <v>40</v>
      </c>
      <c r="R209" t="s">
        <v>32</v>
      </c>
      <c r="S209" t="s">
        <v>370</v>
      </c>
      <c r="T209">
        <v>2364175</v>
      </c>
      <c r="U209">
        <v>5601524</v>
      </c>
      <c r="V209">
        <v>1454250.5913</v>
      </c>
      <c r="W209">
        <v>5039916.3635</v>
      </c>
    </row>
    <row r="210" spans="1:23" x14ac:dyDescent="0.3">
      <c r="A210" t="s">
        <v>510</v>
      </c>
      <c r="B210" t="s">
        <v>511</v>
      </c>
      <c r="C210" t="s">
        <v>507</v>
      </c>
      <c r="D210" t="s">
        <v>512</v>
      </c>
      <c r="E210" t="s">
        <v>513</v>
      </c>
      <c r="F210" t="s">
        <v>28</v>
      </c>
      <c r="G210">
        <v>20</v>
      </c>
      <c r="H210">
        <v>6</v>
      </c>
      <c r="I210">
        <v>5</v>
      </c>
      <c r="O210" t="s">
        <v>39</v>
      </c>
      <c r="P210" t="s">
        <v>48</v>
      </c>
      <c r="Q210" t="s">
        <v>40</v>
      </c>
      <c r="R210" t="s">
        <v>32</v>
      </c>
      <c r="S210" t="s">
        <v>370</v>
      </c>
      <c r="T210">
        <v>2349825</v>
      </c>
      <c r="U210">
        <v>5598836</v>
      </c>
      <c r="V210">
        <v>1439903.7361000001</v>
      </c>
      <c r="W210">
        <v>5037218.9353999998</v>
      </c>
    </row>
    <row r="211" spans="1:23" x14ac:dyDescent="0.3">
      <c r="A211" t="s">
        <v>519</v>
      </c>
      <c r="B211" t="s">
        <v>520</v>
      </c>
      <c r="C211" t="s">
        <v>521</v>
      </c>
      <c r="D211" t="s">
        <v>522</v>
      </c>
      <c r="E211" t="s">
        <v>523</v>
      </c>
      <c r="F211" t="s">
        <v>28</v>
      </c>
      <c r="G211">
        <v>26</v>
      </c>
      <c r="H211">
        <v>0</v>
      </c>
      <c r="I211">
        <v>5</v>
      </c>
      <c r="O211" t="s">
        <v>39</v>
      </c>
      <c r="P211" t="s">
        <v>30</v>
      </c>
      <c r="Q211" t="s">
        <v>376</v>
      </c>
      <c r="R211" t="s">
        <v>32</v>
      </c>
      <c r="S211" t="s">
        <v>41</v>
      </c>
      <c r="T211">
        <v>2381116</v>
      </c>
      <c r="U211">
        <v>5661821</v>
      </c>
      <c r="V211">
        <v>1471158.7353999999</v>
      </c>
      <c r="W211">
        <v>5100213.5875000004</v>
      </c>
    </row>
    <row r="212" spans="1:23" x14ac:dyDescent="0.3">
      <c r="A212" t="s">
        <v>524</v>
      </c>
      <c r="B212" t="s">
        <v>525</v>
      </c>
      <c r="C212" t="s">
        <v>526</v>
      </c>
      <c r="D212" t="s">
        <v>527</v>
      </c>
      <c r="E212" t="s">
        <v>528</v>
      </c>
      <c r="F212" t="s">
        <v>28</v>
      </c>
      <c r="G212">
        <v>26</v>
      </c>
      <c r="H212">
        <v>0</v>
      </c>
      <c r="I212">
        <v>5</v>
      </c>
      <c r="O212" t="s">
        <v>39</v>
      </c>
      <c r="P212" t="s">
        <v>30</v>
      </c>
      <c r="Q212" t="s">
        <v>376</v>
      </c>
      <c r="R212" t="s">
        <v>32</v>
      </c>
      <c r="S212" t="s">
        <v>41</v>
      </c>
      <c r="T212">
        <v>2363787</v>
      </c>
      <c r="U212">
        <v>5601981</v>
      </c>
      <c r="V212">
        <v>1453862.3391</v>
      </c>
      <c r="W212">
        <v>5040373.0478999997</v>
      </c>
    </row>
    <row r="213" spans="1:23" x14ac:dyDescent="0.3">
      <c r="A213" t="s">
        <v>529</v>
      </c>
      <c r="B213" t="s">
        <v>530</v>
      </c>
      <c r="C213" t="s">
        <v>531</v>
      </c>
      <c r="D213" t="s">
        <v>532</v>
      </c>
      <c r="E213" t="s">
        <v>533</v>
      </c>
      <c r="F213" t="s">
        <v>28</v>
      </c>
      <c r="G213">
        <v>20</v>
      </c>
      <c r="H213">
        <v>0</v>
      </c>
      <c r="I213">
        <v>5</v>
      </c>
      <c r="O213" t="s">
        <v>39</v>
      </c>
      <c r="P213" t="s">
        <v>30</v>
      </c>
      <c r="Q213" t="s">
        <v>376</v>
      </c>
      <c r="R213" t="s">
        <v>32</v>
      </c>
      <c r="S213" t="s">
        <v>41</v>
      </c>
      <c r="T213">
        <v>2364322</v>
      </c>
      <c r="U213">
        <v>5604876</v>
      </c>
      <c r="V213">
        <v>1454395.3894</v>
      </c>
      <c r="W213">
        <v>5043268.0164999999</v>
      </c>
    </row>
    <row r="214" spans="1:23" x14ac:dyDescent="0.3">
      <c r="A214" t="s">
        <v>534</v>
      </c>
      <c r="B214" t="s">
        <v>535</v>
      </c>
      <c r="C214" t="s">
        <v>536</v>
      </c>
      <c r="D214" t="s">
        <v>537</v>
      </c>
      <c r="E214" t="s">
        <v>538</v>
      </c>
      <c r="F214" t="s">
        <v>28</v>
      </c>
      <c r="G214">
        <v>26</v>
      </c>
      <c r="H214">
        <v>0</v>
      </c>
      <c r="I214">
        <v>5</v>
      </c>
      <c r="O214" t="s">
        <v>39</v>
      </c>
      <c r="P214" t="s">
        <v>30</v>
      </c>
      <c r="Q214" t="s">
        <v>376</v>
      </c>
      <c r="R214" t="s">
        <v>32</v>
      </c>
      <c r="S214" t="s">
        <v>41</v>
      </c>
      <c r="T214">
        <v>2363103</v>
      </c>
      <c r="U214">
        <v>5612957</v>
      </c>
      <c r="V214">
        <v>1453171.4953000001</v>
      </c>
      <c r="W214">
        <v>5051347.2616999997</v>
      </c>
    </row>
    <row r="215" spans="1:23" x14ac:dyDescent="0.3">
      <c r="A215" t="s">
        <v>539</v>
      </c>
      <c r="B215" t="s">
        <v>540</v>
      </c>
      <c r="C215" t="s">
        <v>541</v>
      </c>
      <c r="D215" t="s">
        <v>542</v>
      </c>
      <c r="E215" t="s">
        <v>543</v>
      </c>
      <c r="F215" t="s">
        <v>28</v>
      </c>
      <c r="G215">
        <v>19</v>
      </c>
      <c r="H215">
        <v>0</v>
      </c>
      <c r="I215">
        <v>5</v>
      </c>
      <c r="O215" t="s">
        <v>39</v>
      </c>
      <c r="P215" t="s">
        <v>30</v>
      </c>
      <c r="Q215" t="s">
        <v>376</v>
      </c>
      <c r="R215" t="s">
        <v>32</v>
      </c>
      <c r="S215" t="s">
        <v>41</v>
      </c>
      <c r="T215">
        <v>2371915</v>
      </c>
      <c r="U215">
        <v>5686573</v>
      </c>
      <c r="V215">
        <v>1461951.0603</v>
      </c>
      <c r="W215">
        <v>5124959.6573000001</v>
      </c>
    </row>
    <row r="216" spans="1:23" x14ac:dyDescent="0.3">
      <c r="A216" t="s">
        <v>550</v>
      </c>
      <c r="B216" t="s">
        <v>551</v>
      </c>
      <c r="C216" t="s">
        <v>552</v>
      </c>
      <c r="D216" t="s">
        <v>553</v>
      </c>
      <c r="E216" t="s">
        <v>554</v>
      </c>
      <c r="F216" t="s">
        <v>28</v>
      </c>
      <c r="G216">
        <v>27</v>
      </c>
      <c r="H216">
        <v>0</v>
      </c>
      <c r="I216">
        <v>5</v>
      </c>
      <c r="O216" t="s">
        <v>39</v>
      </c>
      <c r="P216" t="s">
        <v>30</v>
      </c>
      <c r="Q216" t="s">
        <v>376</v>
      </c>
      <c r="R216" t="s">
        <v>32</v>
      </c>
      <c r="S216" t="s">
        <v>41</v>
      </c>
      <c r="T216">
        <v>2388439</v>
      </c>
      <c r="U216">
        <v>5671713</v>
      </c>
      <c r="V216">
        <v>1478477.1865999999</v>
      </c>
      <c r="W216">
        <v>5110106.4664000003</v>
      </c>
    </row>
    <row r="217" spans="1:23" x14ac:dyDescent="0.3">
      <c r="A217" t="s">
        <v>571</v>
      </c>
      <c r="B217" t="s">
        <v>572</v>
      </c>
      <c r="C217" t="s">
        <v>573</v>
      </c>
      <c r="D217" t="s">
        <v>574</v>
      </c>
      <c r="E217" t="s">
        <v>575</v>
      </c>
      <c r="F217" t="s">
        <v>28</v>
      </c>
      <c r="G217">
        <v>37</v>
      </c>
      <c r="H217">
        <v>4</v>
      </c>
      <c r="I217">
        <v>5</v>
      </c>
      <c r="J217">
        <v>44.725250260000003</v>
      </c>
      <c r="L217">
        <v>370</v>
      </c>
      <c r="M217">
        <v>825</v>
      </c>
      <c r="N217">
        <v>1895</v>
      </c>
      <c r="O217" t="s">
        <v>39</v>
      </c>
      <c r="P217" t="s">
        <v>30</v>
      </c>
      <c r="Q217" t="s">
        <v>31</v>
      </c>
      <c r="R217" t="s">
        <v>32</v>
      </c>
      <c r="S217" t="s">
        <v>41</v>
      </c>
      <c r="T217">
        <v>2492020</v>
      </c>
      <c r="U217">
        <v>5786592</v>
      </c>
      <c r="V217">
        <v>1582016.108</v>
      </c>
      <c r="W217">
        <v>5224963.1670000004</v>
      </c>
    </row>
    <row r="218" spans="1:23" x14ac:dyDescent="0.3">
      <c r="A218" t="s">
        <v>576</v>
      </c>
      <c r="B218" t="s">
        <v>577</v>
      </c>
      <c r="C218" t="s">
        <v>578</v>
      </c>
      <c r="D218" t="s">
        <v>37</v>
      </c>
      <c r="E218" t="s">
        <v>579</v>
      </c>
      <c r="F218" t="s">
        <v>28</v>
      </c>
      <c r="G218">
        <v>37</v>
      </c>
      <c r="H218">
        <v>3</v>
      </c>
      <c r="I218">
        <v>5</v>
      </c>
      <c r="J218">
        <v>64.716450019999996</v>
      </c>
      <c r="L218">
        <v>190.5388714</v>
      </c>
      <c r="M218">
        <v>412</v>
      </c>
      <c r="O218" t="s">
        <v>47</v>
      </c>
      <c r="P218" t="s">
        <v>48</v>
      </c>
      <c r="Q218" t="s">
        <v>40</v>
      </c>
      <c r="R218" t="s">
        <v>32</v>
      </c>
      <c r="S218" t="s">
        <v>50</v>
      </c>
      <c r="T218">
        <v>2484800</v>
      </c>
      <c r="U218">
        <v>5770001</v>
      </c>
      <c r="V218">
        <v>1574798.0120000001</v>
      </c>
      <c r="W218">
        <v>5208378.5415000003</v>
      </c>
    </row>
    <row r="219" spans="1:23" x14ac:dyDescent="0.3">
      <c r="A219" t="s">
        <v>589</v>
      </c>
      <c r="B219" t="s">
        <v>590</v>
      </c>
      <c r="C219" t="s">
        <v>591</v>
      </c>
      <c r="D219" t="s">
        <v>37</v>
      </c>
      <c r="E219" t="s">
        <v>592</v>
      </c>
      <c r="F219" t="s">
        <v>28</v>
      </c>
      <c r="G219">
        <v>19</v>
      </c>
      <c r="H219">
        <v>0</v>
      </c>
      <c r="I219">
        <v>5</v>
      </c>
      <c r="O219" t="s">
        <v>39</v>
      </c>
      <c r="P219" t="s">
        <v>30</v>
      </c>
      <c r="Q219" t="s">
        <v>376</v>
      </c>
      <c r="R219" t="s">
        <v>32</v>
      </c>
      <c r="S219" t="s">
        <v>41</v>
      </c>
      <c r="T219">
        <v>2484467</v>
      </c>
      <c r="U219">
        <v>5768597</v>
      </c>
      <c r="V219">
        <v>1574465.0937000001</v>
      </c>
      <c r="W219">
        <v>5206975.0658</v>
      </c>
    </row>
    <row r="220" spans="1:23" x14ac:dyDescent="0.3">
      <c r="A220" t="s">
        <v>593</v>
      </c>
      <c r="B220" t="s">
        <v>594</v>
      </c>
      <c r="C220" t="s">
        <v>595</v>
      </c>
      <c r="D220" t="s">
        <v>596</v>
      </c>
      <c r="E220" t="s">
        <v>597</v>
      </c>
      <c r="F220" t="s">
        <v>28</v>
      </c>
      <c r="G220">
        <v>38</v>
      </c>
      <c r="H220">
        <v>0</v>
      </c>
      <c r="I220">
        <v>5</v>
      </c>
      <c r="J220">
        <v>470.94965150000002</v>
      </c>
      <c r="K220">
        <v>672</v>
      </c>
      <c r="L220">
        <v>940</v>
      </c>
      <c r="O220" t="s">
        <v>39</v>
      </c>
      <c r="P220" t="s">
        <v>30</v>
      </c>
      <c r="Q220" t="s">
        <v>376</v>
      </c>
      <c r="R220" t="s">
        <v>32</v>
      </c>
      <c r="S220" t="s">
        <v>41</v>
      </c>
      <c r="T220">
        <v>2480578</v>
      </c>
      <c r="U220">
        <v>5762608</v>
      </c>
      <c r="V220">
        <v>1570577.4161</v>
      </c>
      <c r="W220">
        <v>5200988.3346999995</v>
      </c>
    </row>
    <row r="221" spans="1:23" x14ac:dyDescent="0.3">
      <c r="A221" t="s">
        <v>598</v>
      </c>
      <c r="B221" t="s">
        <v>599</v>
      </c>
      <c r="C221" t="s">
        <v>600</v>
      </c>
      <c r="D221" t="s">
        <v>601</v>
      </c>
      <c r="E221" t="s">
        <v>602</v>
      </c>
      <c r="F221" t="s">
        <v>28</v>
      </c>
      <c r="G221">
        <v>20</v>
      </c>
      <c r="H221">
        <v>0</v>
      </c>
      <c r="I221">
        <v>5</v>
      </c>
      <c r="O221" t="s">
        <v>39</v>
      </c>
      <c r="P221" t="s">
        <v>30</v>
      </c>
      <c r="Q221" t="s">
        <v>376</v>
      </c>
      <c r="R221" t="s">
        <v>32</v>
      </c>
      <c r="S221" t="s">
        <v>41</v>
      </c>
      <c r="T221">
        <v>2477756</v>
      </c>
      <c r="U221">
        <v>5764627</v>
      </c>
      <c r="V221">
        <v>1567756.4779999999</v>
      </c>
      <c r="W221">
        <v>5203006.6341000004</v>
      </c>
    </row>
    <row r="222" spans="1:23" x14ac:dyDescent="0.3">
      <c r="A222" t="s">
        <v>603</v>
      </c>
      <c r="B222" t="s">
        <v>604</v>
      </c>
      <c r="C222" t="s">
        <v>605</v>
      </c>
      <c r="D222" t="s">
        <v>606</v>
      </c>
      <c r="E222" t="s">
        <v>607</v>
      </c>
      <c r="F222" t="s">
        <v>28</v>
      </c>
      <c r="G222">
        <v>38</v>
      </c>
      <c r="H222">
        <v>0</v>
      </c>
      <c r="I222">
        <v>5</v>
      </c>
      <c r="J222">
        <v>3691.9428440000002</v>
      </c>
      <c r="L222">
        <v>4745.9512299999997</v>
      </c>
      <c r="O222" t="s">
        <v>39</v>
      </c>
      <c r="P222" t="s">
        <v>30</v>
      </c>
      <c r="Q222" t="s">
        <v>376</v>
      </c>
      <c r="R222" t="s">
        <v>32</v>
      </c>
      <c r="S222" t="s">
        <v>41</v>
      </c>
      <c r="T222">
        <v>2479939</v>
      </c>
      <c r="U222">
        <v>5759498</v>
      </c>
      <c r="V222">
        <v>1569938.6225999999</v>
      </c>
      <c r="W222">
        <v>5197879.4819</v>
      </c>
    </row>
    <row r="223" spans="1:23" x14ac:dyDescent="0.3">
      <c r="A223" t="s">
        <v>608</v>
      </c>
      <c r="B223" t="s">
        <v>609</v>
      </c>
      <c r="C223" t="s">
        <v>610</v>
      </c>
      <c r="D223" t="s">
        <v>611</v>
      </c>
      <c r="E223" t="s">
        <v>612</v>
      </c>
      <c r="F223" t="s">
        <v>28</v>
      </c>
      <c r="G223">
        <v>32</v>
      </c>
      <c r="H223">
        <v>0</v>
      </c>
      <c r="I223">
        <v>5</v>
      </c>
      <c r="J223">
        <v>3702.7913170000002</v>
      </c>
      <c r="L223">
        <v>4637.0246100000004</v>
      </c>
      <c r="O223" t="s">
        <v>39</v>
      </c>
      <c r="P223" t="s">
        <v>30</v>
      </c>
      <c r="Q223" t="s">
        <v>376</v>
      </c>
      <c r="R223" t="s">
        <v>32</v>
      </c>
      <c r="S223" t="s">
        <v>41</v>
      </c>
      <c r="T223">
        <v>2480221</v>
      </c>
      <c r="U223">
        <v>5759083</v>
      </c>
      <c r="V223">
        <v>1570220.5152</v>
      </c>
      <c r="W223">
        <v>5197464.6335000005</v>
      </c>
    </row>
    <row r="224" spans="1:23" x14ac:dyDescent="0.3">
      <c r="A224" t="s">
        <v>613</v>
      </c>
      <c r="B224" t="s">
        <v>614</v>
      </c>
      <c r="C224" t="s">
        <v>615</v>
      </c>
      <c r="D224" t="s">
        <v>616</v>
      </c>
      <c r="E224" t="s">
        <v>617</v>
      </c>
      <c r="F224" t="s">
        <v>28</v>
      </c>
      <c r="G224">
        <v>30</v>
      </c>
      <c r="H224">
        <v>0</v>
      </c>
      <c r="I224">
        <v>5</v>
      </c>
      <c r="J224">
        <v>270</v>
      </c>
      <c r="K224">
        <v>340</v>
      </c>
      <c r="L224">
        <v>495.4993083</v>
      </c>
      <c r="N224">
        <v>940</v>
      </c>
      <c r="O224" t="s">
        <v>39</v>
      </c>
      <c r="P224" t="s">
        <v>30</v>
      </c>
      <c r="Q224" t="s">
        <v>376</v>
      </c>
      <c r="R224" t="s">
        <v>32</v>
      </c>
      <c r="S224" t="s">
        <v>41</v>
      </c>
      <c r="T224">
        <v>2480460</v>
      </c>
      <c r="U224">
        <v>5752365</v>
      </c>
      <c r="V224">
        <v>1570459.4473000001</v>
      </c>
      <c r="W224">
        <v>5190749.1343999999</v>
      </c>
    </row>
    <row r="225" spans="1:23" x14ac:dyDescent="0.3">
      <c r="A225" t="s">
        <v>618</v>
      </c>
      <c r="B225" t="s">
        <v>619</v>
      </c>
      <c r="C225" t="s">
        <v>620</v>
      </c>
      <c r="D225" t="s">
        <v>621</v>
      </c>
      <c r="E225" t="s">
        <v>622</v>
      </c>
      <c r="F225" t="s">
        <v>28</v>
      </c>
      <c r="G225">
        <v>30</v>
      </c>
      <c r="H225">
        <v>0</v>
      </c>
      <c r="I225">
        <v>5</v>
      </c>
      <c r="J225">
        <v>140</v>
      </c>
      <c r="K225">
        <v>185</v>
      </c>
      <c r="L225">
        <v>355</v>
      </c>
      <c r="M225">
        <v>700</v>
      </c>
      <c r="N225">
        <v>1200</v>
      </c>
      <c r="O225" t="s">
        <v>47</v>
      </c>
      <c r="P225" t="s">
        <v>30</v>
      </c>
      <c r="Q225" t="s">
        <v>549</v>
      </c>
      <c r="R225" t="s">
        <v>32</v>
      </c>
      <c r="S225" t="s">
        <v>623</v>
      </c>
      <c r="T225">
        <v>2506916</v>
      </c>
      <c r="U225">
        <v>5710792</v>
      </c>
      <c r="V225">
        <v>1596905.6603999999</v>
      </c>
      <c r="W225">
        <v>5149194.9615000002</v>
      </c>
    </row>
    <row r="226" spans="1:23" x14ac:dyDescent="0.3">
      <c r="A226" t="s">
        <v>624</v>
      </c>
      <c r="B226" t="s">
        <v>625</v>
      </c>
      <c r="C226" t="s">
        <v>626</v>
      </c>
      <c r="D226" t="s">
        <v>627</v>
      </c>
      <c r="E226" t="s">
        <v>628</v>
      </c>
      <c r="F226" t="s">
        <v>28</v>
      </c>
      <c r="G226">
        <v>63</v>
      </c>
      <c r="H226">
        <v>13</v>
      </c>
      <c r="I226">
        <v>5</v>
      </c>
      <c r="J226">
        <v>67.057216609999998</v>
      </c>
      <c r="L226">
        <v>161.5486837</v>
      </c>
      <c r="O226" t="s">
        <v>39</v>
      </c>
      <c r="P226" t="s">
        <v>30</v>
      </c>
      <c r="Q226" t="s">
        <v>549</v>
      </c>
      <c r="R226" t="s">
        <v>32</v>
      </c>
      <c r="S226" t="s">
        <v>41</v>
      </c>
      <c r="T226">
        <v>2484432</v>
      </c>
      <c r="U226">
        <v>5716741</v>
      </c>
      <c r="V226">
        <v>1574431.4976999999</v>
      </c>
      <c r="W226">
        <v>5155139.5352999996</v>
      </c>
    </row>
    <row r="227" spans="1:23" x14ac:dyDescent="0.3">
      <c r="A227" t="s">
        <v>629</v>
      </c>
      <c r="B227" t="s">
        <v>630</v>
      </c>
      <c r="C227" t="s">
        <v>631</v>
      </c>
      <c r="D227" t="s">
        <v>632</v>
      </c>
      <c r="E227" t="s">
        <v>633</v>
      </c>
      <c r="F227" t="s">
        <v>28</v>
      </c>
      <c r="G227">
        <v>63</v>
      </c>
      <c r="H227">
        <v>0</v>
      </c>
      <c r="I227">
        <v>5</v>
      </c>
      <c r="J227">
        <v>3292.2257169999998</v>
      </c>
      <c r="L227">
        <v>3918.5130450000001</v>
      </c>
      <c r="O227" t="s">
        <v>39</v>
      </c>
      <c r="P227" t="s">
        <v>30</v>
      </c>
      <c r="Q227" t="s">
        <v>376</v>
      </c>
      <c r="R227" t="s">
        <v>32</v>
      </c>
      <c r="S227" t="s">
        <v>41</v>
      </c>
      <c r="T227">
        <v>2465710</v>
      </c>
      <c r="U227">
        <v>5723465</v>
      </c>
      <c r="V227">
        <v>1555716.4135</v>
      </c>
      <c r="W227">
        <v>5161859.2078999998</v>
      </c>
    </row>
    <row r="228" spans="1:23" x14ac:dyDescent="0.3">
      <c r="A228" t="s">
        <v>634</v>
      </c>
      <c r="B228" t="s">
        <v>635</v>
      </c>
      <c r="C228" t="s">
        <v>636</v>
      </c>
      <c r="D228" t="s">
        <v>637</v>
      </c>
      <c r="E228" t="s">
        <v>638</v>
      </c>
      <c r="F228" t="s">
        <v>28</v>
      </c>
      <c r="G228">
        <v>61</v>
      </c>
      <c r="H228">
        <v>0</v>
      </c>
      <c r="I228">
        <v>5</v>
      </c>
      <c r="J228">
        <v>2363.771135</v>
      </c>
      <c r="L228">
        <v>5395.2119620000003</v>
      </c>
      <c r="O228" t="s">
        <v>39</v>
      </c>
      <c r="P228" t="s">
        <v>30</v>
      </c>
      <c r="Q228" t="s">
        <v>376</v>
      </c>
      <c r="R228" t="s">
        <v>32</v>
      </c>
      <c r="S228" t="s">
        <v>41</v>
      </c>
      <c r="T228">
        <v>2462682</v>
      </c>
      <c r="U228">
        <v>5723316</v>
      </c>
      <c r="V228">
        <v>1552689.5433</v>
      </c>
      <c r="W228">
        <v>5161709.9863</v>
      </c>
    </row>
    <row r="229" spans="1:23" x14ac:dyDescent="0.3">
      <c r="A229" t="s">
        <v>639</v>
      </c>
      <c r="B229" t="s">
        <v>640</v>
      </c>
      <c r="C229" t="s">
        <v>636</v>
      </c>
      <c r="D229" t="s">
        <v>641</v>
      </c>
      <c r="E229" t="s">
        <v>642</v>
      </c>
      <c r="F229" t="s">
        <v>28</v>
      </c>
      <c r="G229">
        <v>30</v>
      </c>
      <c r="H229">
        <v>0</v>
      </c>
      <c r="I229">
        <v>5</v>
      </c>
      <c r="J229">
        <v>159.51762780000001</v>
      </c>
      <c r="L229">
        <v>275.7813673</v>
      </c>
      <c r="N229">
        <v>550</v>
      </c>
      <c r="O229" t="s">
        <v>47</v>
      </c>
      <c r="P229" t="s">
        <v>48</v>
      </c>
      <c r="Q229" t="s">
        <v>376</v>
      </c>
      <c r="R229" t="s">
        <v>32</v>
      </c>
      <c r="S229" t="s">
        <v>50</v>
      </c>
      <c r="T229">
        <v>2420428</v>
      </c>
      <c r="U229">
        <v>5748976</v>
      </c>
      <c r="V229">
        <v>1510446.2590000001</v>
      </c>
      <c r="W229">
        <v>5187359.1859999998</v>
      </c>
    </row>
    <row r="230" spans="1:23" x14ac:dyDescent="0.3">
      <c r="A230" t="s">
        <v>643</v>
      </c>
      <c r="B230" t="s">
        <v>644</v>
      </c>
      <c r="C230" t="s">
        <v>645</v>
      </c>
      <c r="D230" t="s">
        <v>646</v>
      </c>
      <c r="E230" t="s">
        <v>647</v>
      </c>
      <c r="F230" t="s">
        <v>28</v>
      </c>
      <c r="G230">
        <v>30</v>
      </c>
      <c r="H230">
        <v>0</v>
      </c>
      <c r="I230">
        <v>5</v>
      </c>
      <c r="J230">
        <v>255.7979124</v>
      </c>
      <c r="L230">
        <v>675</v>
      </c>
      <c r="N230">
        <v>2100</v>
      </c>
      <c r="O230" t="s">
        <v>39</v>
      </c>
      <c r="P230" t="s">
        <v>30</v>
      </c>
      <c r="Q230" t="s">
        <v>376</v>
      </c>
      <c r="R230" t="s">
        <v>32</v>
      </c>
      <c r="S230" t="s">
        <v>41</v>
      </c>
      <c r="T230">
        <v>2427919</v>
      </c>
      <c r="U230">
        <v>5752003</v>
      </c>
      <c r="V230">
        <v>1517935.2856000001</v>
      </c>
      <c r="W230">
        <v>5190385.7997000003</v>
      </c>
    </row>
    <row r="231" spans="1:23" x14ac:dyDescent="0.3">
      <c r="A231" t="s">
        <v>648</v>
      </c>
      <c r="B231" t="s">
        <v>649</v>
      </c>
      <c r="C231" t="s">
        <v>650</v>
      </c>
      <c r="D231" t="s">
        <v>651</v>
      </c>
      <c r="E231" t="s">
        <v>652</v>
      </c>
      <c r="F231" t="s">
        <v>28</v>
      </c>
      <c r="G231">
        <v>56</v>
      </c>
      <c r="H231">
        <v>0</v>
      </c>
      <c r="I231">
        <v>5</v>
      </c>
      <c r="J231">
        <v>1629.0611260000001</v>
      </c>
      <c r="L231">
        <v>6197.1517880000001</v>
      </c>
      <c r="O231" t="s">
        <v>39</v>
      </c>
      <c r="P231" t="s">
        <v>30</v>
      </c>
      <c r="Q231" t="s">
        <v>376</v>
      </c>
      <c r="R231" t="s">
        <v>32</v>
      </c>
      <c r="S231" t="s">
        <v>41</v>
      </c>
      <c r="T231">
        <v>2458304</v>
      </c>
      <c r="U231">
        <v>5715571</v>
      </c>
      <c r="V231">
        <v>1548313.8876</v>
      </c>
      <c r="W231">
        <v>5153967.3444999997</v>
      </c>
    </row>
    <row r="232" spans="1:23" x14ac:dyDescent="0.3">
      <c r="A232" t="s">
        <v>653</v>
      </c>
      <c r="B232" t="s">
        <v>654</v>
      </c>
      <c r="C232" t="s">
        <v>655</v>
      </c>
      <c r="D232" t="s">
        <v>651</v>
      </c>
      <c r="E232" t="s">
        <v>656</v>
      </c>
      <c r="F232" t="s">
        <v>28</v>
      </c>
      <c r="G232">
        <v>57</v>
      </c>
      <c r="H232">
        <v>0</v>
      </c>
      <c r="I232">
        <v>5</v>
      </c>
      <c r="J232">
        <v>291.41670920000001</v>
      </c>
      <c r="L232">
        <v>4701.8843120000001</v>
      </c>
      <c r="O232" t="s">
        <v>39</v>
      </c>
      <c r="P232" t="s">
        <v>30</v>
      </c>
      <c r="Q232" t="s">
        <v>376</v>
      </c>
      <c r="R232" t="s">
        <v>32</v>
      </c>
      <c r="S232" t="s">
        <v>41</v>
      </c>
      <c r="T232">
        <v>2457950</v>
      </c>
      <c r="U232">
        <v>5714971</v>
      </c>
      <c r="V232">
        <v>1547960.0814</v>
      </c>
      <c r="W232">
        <v>5153367.5198999997</v>
      </c>
    </row>
    <row r="233" spans="1:23" x14ac:dyDescent="0.3">
      <c r="A233" t="s">
        <v>657</v>
      </c>
      <c r="B233" t="s">
        <v>658</v>
      </c>
      <c r="C233" t="s">
        <v>659</v>
      </c>
      <c r="D233" t="s">
        <v>660</v>
      </c>
      <c r="E233" t="s">
        <v>661</v>
      </c>
      <c r="F233" t="s">
        <v>28</v>
      </c>
      <c r="G233">
        <v>63</v>
      </c>
      <c r="H233">
        <v>0</v>
      </c>
      <c r="I233">
        <v>5</v>
      </c>
      <c r="J233">
        <v>5515.8496530000002</v>
      </c>
      <c r="L233">
        <v>6411.6180850000001</v>
      </c>
      <c r="N233">
        <v>7270</v>
      </c>
      <c r="O233" t="s">
        <v>39</v>
      </c>
      <c r="P233" t="s">
        <v>30</v>
      </c>
      <c r="Q233" t="s">
        <v>376</v>
      </c>
      <c r="R233" t="s">
        <v>32</v>
      </c>
      <c r="S233" t="s">
        <v>41</v>
      </c>
      <c r="T233">
        <v>2456783</v>
      </c>
      <c r="U233">
        <v>5712038</v>
      </c>
      <c r="V233">
        <v>1546793.8439</v>
      </c>
      <c r="W233">
        <v>5150435.4369999999</v>
      </c>
    </row>
    <row r="234" spans="1:23" x14ac:dyDescent="0.3">
      <c r="A234" t="s">
        <v>671</v>
      </c>
      <c r="B234" t="s">
        <v>672</v>
      </c>
      <c r="C234" t="s">
        <v>673</v>
      </c>
      <c r="D234" t="s">
        <v>674</v>
      </c>
      <c r="E234" t="s">
        <v>675</v>
      </c>
      <c r="F234" t="s">
        <v>28</v>
      </c>
      <c r="G234">
        <v>30</v>
      </c>
      <c r="H234">
        <v>1</v>
      </c>
      <c r="I234">
        <v>5</v>
      </c>
      <c r="J234">
        <v>90</v>
      </c>
      <c r="L234">
        <v>298.26582710000002</v>
      </c>
      <c r="M234">
        <v>410</v>
      </c>
      <c r="N234">
        <v>490</v>
      </c>
      <c r="O234" t="s">
        <v>39</v>
      </c>
      <c r="P234" t="s">
        <v>30</v>
      </c>
      <c r="Q234" t="s">
        <v>549</v>
      </c>
      <c r="R234" t="s">
        <v>32</v>
      </c>
      <c r="S234" t="s">
        <v>41</v>
      </c>
      <c r="T234">
        <v>2502418</v>
      </c>
      <c r="U234">
        <v>5714421</v>
      </c>
      <c r="V234">
        <v>1592409.5887</v>
      </c>
      <c r="W234">
        <v>5152821.9353</v>
      </c>
    </row>
    <row r="235" spans="1:23" x14ac:dyDescent="0.3">
      <c r="A235" t="s">
        <v>681</v>
      </c>
      <c r="B235" t="s">
        <v>682</v>
      </c>
      <c r="C235" t="s">
        <v>683</v>
      </c>
      <c r="D235" t="s">
        <v>684</v>
      </c>
      <c r="E235" t="s">
        <v>685</v>
      </c>
      <c r="F235" t="s">
        <v>28</v>
      </c>
      <c r="G235">
        <v>63</v>
      </c>
      <c r="H235">
        <v>0</v>
      </c>
      <c r="I235">
        <v>5</v>
      </c>
      <c r="J235">
        <v>2803.592521</v>
      </c>
      <c r="L235">
        <v>3515.7557080000001</v>
      </c>
      <c r="O235" t="s">
        <v>39</v>
      </c>
      <c r="P235" t="s">
        <v>30</v>
      </c>
      <c r="Q235" t="s">
        <v>376</v>
      </c>
      <c r="R235" t="s">
        <v>32</v>
      </c>
      <c r="S235" t="s">
        <v>41</v>
      </c>
      <c r="T235">
        <v>2471840</v>
      </c>
      <c r="U235">
        <v>5724687</v>
      </c>
      <c r="V235">
        <v>1561843.9855</v>
      </c>
      <c r="W235">
        <v>5163081.2669000002</v>
      </c>
    </row>
    <row r="236" spans="1:23" x14ac:dyDescent="0.3">
      <c r="A236" t="s">
        <v>686</v>
      </c>
      <c r="B236" t="s">
        <v>687</v>
      </c>
      <c r="C236" t="s">
        <v>688</v>
      </c>
      <c r="D236" t="s">
        <v>689</v>
      </c>
      <c r="E236" t="s">
        <v>690</v>
      </c>
      <c r="F236" t="s">
        <v>28</v>
      </c>
      <c r="G236">
        <v>52</v>
      </c>
      <c r="H236">
        <v>17</v>
      </c>
      <c r="I236">
        <v>5</v>
      </c>
      <c r="J236">
        <v>65.710457989999995</v>
      </c>
      <c r="L236">
        <v>158.0884916</v>
      </c>
      <c r="O236" t="s">
        <v>39</v>
      </c>
      <c r="P236" t="s">
        <v>30</v>
      </c>
      <c r="Q236" t="s">
        <v>549</v>
      </c>
      <c r="R236" t="s">
        <v>32</v>
      </c>
      <c r="S236" t="s">
        <v>41</v>
      </c>
      <c r="T236">
        <v>2493554</v>
      </c>
      <c r="U236">
        <v>5713319</v>
      </c>
      <c r="V236">
        <v>1583549.7567</v>
      </c>
      <c r="W236">
        <v>5151719.7982999999</v>
      </c>
    </row>
    <row r="237" spans="1:23" x14ac:dyDescent="0.3">
      <c r="A237" t="s">
        <v>691</v>
      </c>
      <c r="B237" t="s">
        <v>692</v>
      </c>
      <c r="C237" t="s">
        <v>693</v>
      </c>
      <c r="D237" t="s">
        <v>694</v>
      </c>
      <c r="E237" t="s">
        <v>695</v>
      </c>
      <c r="F237" t="s">
        <v>28</v>
      </c>
      <c r="G237">
        <v>58</v>
      </c>
      <c r="H237">
        <v>8</v>
      </c>
      <c r="I237">
        <v>5</v>
      </c>
      <c r="J237">
        <v>77.464325250000002</v>
      </c>
      <c r="L237">
        <v>268.6435998</v>
      </c>
      <c r="N237">
        <v>888</v>
      </c>
      <c r="O237" t="s">
        <v>47</v>
      </c>
      <c r="P237" t="s">
        <v>30</v>
      </c>
      <c r="Q237" t="s">
        <v>549</v>
      </c>
      <c r="R237" t="s">
        <v>32</v>
      </c>
      <c r="S237" t="s">
        <v>623</v>
      </c>
      <c r="T237">
        <v>2493650</v>
      </c>
      <c r="U237">
        <v>5715811</v>
      </c>
      <c r="V237">
        <v>1583645.5304</v>
      </c>
      <c r="W237">
        <v>5154210.6829000004</v>
      </c>
    </row>
    <row r="238" spans="1:23" x14ac:dyDescent="0.3">
      <c r="A238" t="s">
        <v>706</v>
      </c>
      <c r="B238" t="s">
        <v>707</v>
      </c>
      <c r="C238" t="s">
        <v>708</v>
      </c>
      <c r="D238" t="s">
        <v>704</v>
      </c>
      <c r="E238" t="s">
        <v>709</v>
      </c>
      <c r="F238" t="s">
        <v>28</v>
      </c>
      <c r="G238">
        <v>26</v>
      </c>
      <c r="H238">
        <v>0</v>
      </c>
      <c r="I238">
        <v>5</v>
      </c>
      <c r="O238" t="s">
        <v>88</v>
      </c>
      <c r="P238" t="s">
        <v>30</v>
      </c>
      <c r="Q238" t="s">
        <v>376</v>
      </c>
      <c r="R238" t="s">
        <v>32</v>
      </c>
      <c r="S238" t="s">
        <v>89</v>
      </c>
      <c r="T238">
        <v>2565972</v>
      </c>
      <c r="U238">
        <v>5867354</v>
      </c>
      <c r="V238">
        <v>1655950.0959000001</v>
      </c>
      <c r="W238">
        <v>5305686.5815000003</v>
      </c>
    </row>
    <row r="239" spans="1:23" x14ac:dyDescent="0.3">
      <c r="A239" t="s">
        <v>710</v>
      </c>
      <c r="B239" t="s">
        <v>711</v>
      </c>
      <c r="C239" t="s">
        <v>708</v>
      </c>
      <c r="D239" t="s">
        <v>712</v>
      </c>
      <c r="E239" t="s">
        <v>713</v>
      </c>
      <c r="F239" t="s">
        <v>28</v>
      </c>
      <c r="G239">
        <v>20</v>
      </c>
      <c r="H239">
        <v>0</v>
      </c>
      <c r="I239">
        <v>5</v>
      </c>
      <c r="O239" t="s">
        <v>88</v>
      </c>
      <c r="P239" t="s">
        <v>30</v>
      </c>
      <c r="Q239" t="s">
        <v>376</v>
      </c>
      <c r="R239" t="s">
        <v>32</v>
      </c>
      <c r="S239" t="s">
        <v>89</v>
      </c>
      <c r="T239">
        <v>2565897</v>
      </c>
      <c r="U239">
        <v>5869865</v>
      </c>
      <c r="V239">
        <v>1655875.5573</v>
      </c>
      <c r="W239">
        <v>5308196.7198000001</v>
      </c>
    </row>
    <row r="240" spans="1:23" x14ac:dyDescent="0.3">
      <c r="A240" t="s">
        <v>714</v>
      </c>
      <c r="B240" t="s">
        <v>715</v>
      </c>
      <c r="C240" t="s">
        <v>716</v>
      </c>
      <c r="D240" t="s">
        <v>717</v>
      </c>
      <c r="E240" t="s">
        <v>718</v>
      </c>
      <c r="F240" t="s">
        <v>28</v>
      </c>
      <c r="G240">
        <v>26</v>
      </c>
      <c r="H240">
        <v>1</v>
      </c>
      <c r="I240">
        <v>5</v>
      </c>
      <c r="O240" t="s">
        <v>47</v>
      </c>
      <c r="P240" t="s">
        <v>30</v>
      </c>
      <c r="Q240" t="s">
        <v>40</v>
      </c>
      <c r="R240" t="s">
        <v>32</v>
      </c>
      <c r="S240" t="s">
        <v>623</v>
      </c>
      <c r="T240">
        <v>2547014</v>
      </c>
      <c r="U240">
        <v>5851604</v>
      </c>
      <c r="V240">
        <v>1636996.5149000001</v>
      </c>
      <c r="W240">
        <v>5289945.1988000004</v>
      </c>
    </row>
    <row r="241" spans="1:23" x14ac:dyDescent="0.3">
      <c r="A241" t="s">
        <v>719</v>
      </c>
      <c r="B241" t="s">
        <v>720</v>
      </c>
      <c r="C241" t="s">
        <v>573</v>
      </c>
      <c r="D241" t="s">
        <v>721</v>
      </c>
      <c r="E241" t="s">
        <v>722</v>
      </c>
      <c r="F241" t="s">
        <v>28</v>
      </c>
      <c r="G241">
        <v>26</v>
      </c>
      <c r="H241">
        <v>7</v>
      </c>
      <c r="I241">
        <v>5</v>
      </c>
      <c r="O241" t="s">
        <v>39</v>
      </c>
      <c r="P241" t="s">
        <v>48</v>
      </c>
      <c r="Q241" t="s">
        <v>40</v>
      </c>
      <c r="R241" t="s">
        <v>32</v>
      </c>
      <c r="S241" t="s">
        <v>370</v>
      </c>
      <c r="T241">
        <v>2476590</v>
      </c>
      <c r="U241">
        <v>5794100</v>
      </c>
      <c r="V241">
        <v>1566592.0998</v>
      </c>
      <c r="W241">
        <v>5232469.3839999996</v>
      </c>
    </row>
    <row r="242" spans="1:23" x14ac:dyDescent="0.3">
      <c r="A242" t="s">
        <v>723</v>
      </c>
      <c r="B242" t="s">
        <v>724</v>
      </c>
      <c r="C242" t="s">
        <v>725</v>
      </c>
      <c r="D242" t="s">
        <v>726</v>
      </c>
      <c r="E242" t="s">
        <v>727</v>
      </c>
      <c r="F242" t="s">
        <v>28</v>
      </c>
      <c r="G242">
        <v>20</v>
      </c>
      <c r="H242">
        <v>1</v>
      </c>
      <c r="I242">
        <v>5</v>
      </c>
      <c r="O242" t="s">
        <v>88</v>
      </c>
      <c r="P242" t="s">
        <v>30</v>
      </c>
      <c r="Q242" t="s">
        <v>376</v>
      </c>
      <c r="R242" t="s">
        <v>32</v>
      </c>
      <c r="S242" t="s">
        <v>89</v>
      </c>
      <c r="T242">
        <v>2565412</v>
      </c>
      <c r="U242">
        <v>5868152</v>
      </c>
      <c r="V242">
        <v>1655390.4276000001</v>
      </c>
      <c r="W242">
        <v>5306484.3997999998</v>
      </c>
    </row>
    <row r="243" spans="1:23" x14ac:dyDescent="0.3">
      <c r="A243" t="s">
        <v>728</v>
      </c>
      <c r="B243" t="s">
        <v>729</v>
      </c>
      <c r="C243" t="s">
        <v>730</v>
      </c>
      <c r="D243" t="s">
        <v>731</v>
      </c>
      <c r="E243" t="s">
        <v>732</v>
      </c>
      <c r="F243" t="s">
        <v>28</v>
      </c>
      <c r="G243">
        <v>26</v>
      </c>
      <c r="H243">
        <v>0</v>
      </c>
      <c r="I243">
        <v>5</v>
      </c>
      <c r="O243" t="s">
        <v>39</v>
      </c>
      <c r="P243" t="s">
        <v>30</v>
      </c>
      <c r="Q243" t="s">
        <v>376</v>
      </c>
      <c r="R243" t="s">
        <v>32</v>
      </c>
      <c r="S243" t="s">
        <v>41</v>
      </c>
      <c r="T243">
        <v>2452220</v>
      </c>
      <c r="U243">
        <v>5705522</v>
      </c>
      <c r="V243">
        <v>1542233.3230999999</v>
      </c>
      <c r="W243">
        <v>5143921.1518000001</v>
      </c>
    </row>
    <row r="244" spans="1:23" x14ac:dyDescent="0.3">
      <c r="A244" t="s">
        <v>733</v>
      </c>
      <c r="B244" t="s">
        <v>734</v>
      </c>
      <c r="C244" t="s">
        <v>735</v>
      </c>
      <c r="D244" t="s">
        <v>736</v>
      </c>
      <c r="E244" t="s">
        <v>737</v>
      </c>
      <c r="F244" t="s">
        <v>28</v>
      </c>
      <c r="G244">
        <v>26</v>
      </c>
      <c r="H244">
        <v>0</v>
      </c>
      <c r="I244">
        <v>5</v>
      </c>
      <c r="O244" t="s">
        <v>39</v>
      </c>
      <c r="P244" t="s">
        <v>30</v>
      </c>
      <c r="Q244" t="s">
        <v>376</v>
      </c>
      <c r="R244" t="s">
        <v>32</v>
      </c>
      <c r="S244" t="s">
        <v>41</v>
      </c>
      <c r="T244">
        <v>2458261</v>
      </c>
      <c r="U244">
        <v>5705775</v>
      </c>
      <c r="V244">
        <v>1548272.1158</v>
      </c>
      <c r="W244">
        <v>5144174.9467000002</v>
      </c>
    </row>
    <row r="245" spans="1:23" x14ac:dyDescent="0.3">
      <c r="A245" t="s">
        <v>738</v>
      </c>
      <c r="B245" t="s">
        <v>739</v>
      </c>
      <c r="C245" t="s">
        <v>740</v>
      </c>
      <c r="D245" t="s">
        <v>741</v>
      </c>
      <c r="E245" t="s">
        <v>742</v>
      </c>
      <c r="F245" t="s">
        <v>28</v>
      </c>
      <c r="G245">
        <v>20</v>
      </c>
      <c r="H245">
        <v>0</v>
      </c>
      <c r="I245">
        <v>5</v>
      </c>
      <c r="O245" t="s">
        <v>39</v>
      </c>
      <c r="P245" t="s">
        <v>30</v>
      </c>
      <c r="Q245" t="s">
        <v>376</v>
      </c>
      <c r="R245" t="s">
        <v>32</v>
      </c>
      <c r="S245" t="s">
        <v>41</v>
      </c>
      <c r="T245">
        <v>2566409</v>
      </c>
      <c r="U245">
        <v>5870919</v>
      </c>
      <c r="V245">
        <v>1656387.564</v>
      </c>
      <c r="W245">
        <v>5309250.2665999997</v>
      </c>
    </row>
    <row r="246" spans="1:23" x14ac:dyDescent="0.3">
      <c r="A246" t="s">
        <v>743</v>
      </c>
      <c r="B246" t="s">
        <v>744</v>
      </c>
      <c r="C246" t="s">
        <v>745</v>
      </c>
      <c r="D246" t="s">
        <v>746</v>
      </c>
      <c r="E246" t="s">
        <v>747</v>
      </c>
      <c r="F246" t="s">
        <v>28</v>
      </c>
      <c r="G246">
        <v>32</v>
      </c>
      <c r="H246">
        <v>4</v>
      </c>
      <c r="I246">
        <v>5</v>
      </c>
      <c r="J246">
        <v>44.079059340000001</v>
      </c>
      <c r="L246">
        <v>220</v>
      </c>
      <c r="N246">
        <v>984</v>
      </c>
      <c r="O246" t="s">
        <v>39</v>
      </c>
      <c r="P246" t="s">
        <v>30</v>
      </c>
      <c r="Q246" t="s">
        <v>549</v>
      </c>
      <c r="R246" t="s">
        <v>32</v>
      </c>
      <c r="S246" t="s">
        <v>41</v>
      </c>
      <c r="T246">
        <v>2486010</v>
      </c>
      <c r="U246">
        <v>5728106</v>
      </c>
      <c r="V246">
        <v>1576008.0603</v>
      </c>
      <c r="W246">
        <v>5166499.8742000004</v>
      </c>
    </row>
    <row r="247" spans="1:23" x14ac:dyDescent="0.3">
      <c r="A247" t="s">
        <v>748</v>
      </c>
      <c r="B247" t="s">
        <v>749</v>
      </c>
      <c r="C247" t="s">
        <v>750</v>
      </c>
      <c r="D247" t="s">
        <v>751</v>
      </c>
      <c r="E247" t="s">
        <v>752</v>
      </c>
      <c r="F247" t="s">
        <v>28</v>
      </c>
      <c r="G247">
        <v>29</v>
      </c>
      <c r="H247">
        <v>0</v>
      </c>
      <c r="I247">
        <v>5</v>
      </c>
      <c r="O247" t="s">
        <v>39</v>
      </c>
      <c r="P247" t="s">
        <v>48</v>
      </c>
      <c r="Q247" t="s">
        <v>376</v>
      </c>
      <c r="R247" t="s">
        <v>32</v>
      </c>
      <c r="S247" t="s">
        <v>370</v>
      </c>
      <c r="T247">
        <v>2431778</v>
      </c>
      <c r="U247">
        <v>5754331</v>
      </c>
      <c r="V247">
        <v>1521793.2</v>
      </c>
      <c r="W247">
        <v>5192713.3541999999</v>
      </c>
    </row>
    <row r="248" spans="1:23" x14ac:dyDescent="0.3">
      <c r="A248" t="s">
        <v>753</v>
      </c>
      <c r="B248" t="s">
        <v>754</v>
      </c>
      <c r="C248" t="s">
        <v>755</v>
      </c>
      <c r="D248" t="s">
        <v>756</v>
      </c>
      <c r="E248" t="s">
        <v>757</v>
      </c>
      <c r="F248" t="s">
        <v>28</v>
      </c>
      <c r="G248">
        <v>31</v>
      </c>
      <c r="H248">
        <v>0</v>
      </c>
      <c r="I248">
        <v>5</v>
      </c>
      <c r="J248">
        <v>183</v>
      </c>
      <c r="L248">
        <v>550.17770159999998</v>
      </c>
      <c r="M248">
        <v>876</v>
      </c>
      <c r="O248" t="s">
        <v>39</v>
      </c>
      <c r="P248" t="s">
        <v>30</v>
      </c>
      <c r="Q248" t="s">
        <v>111</v>
      </c>
      <c r="R248" t="s">
        <v>32</v>
      </c>
      <c r="S248" t="s">
        <v>41</v>
      </c>
      <c r="T248">
        <v>2481720</v>
      </c>
      <c r="U248">
        <v>5729550</v>
      </c>
      <c r="V248">
        <v>1571719.7394999999</v>
      </c>
      <c r="W248">
        <v>5167943.0373</v>
      </c>
    </row>
    <row r="249" spans="1:23" x14ac:dyDescent="0.3">
      <c r="A249" t="s">
        <v>758</v>
      </c>
      <c r="B249" t="s">
        <v>759</v>
      </c>
      <c r="C249" t="s">
        <v>760</v>
      </c>
      <c r="D249" t="s">
        <v>761</v>
      </c>
      <c r="E249" t="s">
        <v>762</v>
      </c>
      <c r="F249" t="s">
        <v>28</v>
      </c>
      <c r="G249">
        <v>25</v>
      </c>
      <c r="H249">
        <v>0</v>
      </c>
      <c r="I249">
        <v>5</v>
      </c>
      <c r="O249" t="s">
        <v>39</v>
      </c>
      <c r="P249" t="s">
        <v>30</v>
      </c>
      <c r="Q249" t="s">
        <v>376</v>
      </c>
      <c r="R249" t="s">
        <v>32</v>
      </c>
      <c r="S249" t="s">
        <v>41</v>
      </c>
      <c r="T249">
        <v>2484732</v>
      </c>
      <c r="U249">
        <v>5772455</v>
      </c>
      <c r="V249">
        <v>1574730.1191</v>
      </c>
      <c r="W249">
        <v>5210831.6453</v>
      </c>
    </row>
    <row r="250" spans="1:23" x14ac:dyDescent="0.3">
      <c r="A250" t="s">
        <v>772</v>
      </c>
      <c r="B250" t="s">
        <v>773</v>
      </c>
      <c r="C250" t="s">
        <v>765</v>
      </c>
      <c r="D250" t="s">
        <v>774</v>
      </c>
      <c r="E250" t="s">
        <v>775</v>
      </c>
      <c r="F250" t="s">
        <v>28</v>
      </c>
      <c r="G250">
        <v>26</v>
      </c>
      <c r="H250">
        <v>0</v>
      </c>
      <c r="I250">
        <v>5</v>
      </c>
      <c r="O250" t="s">
        <v>47</v>
      </c>
      <c r="P250" t="s">
        <v>48</v>
      </c>
      <c r="Q250" t="s">
        <v>40</v>
      </c>
      <c r="R250" t="s">
        <v>32</v>
      </c>
      <c r="S250" t="s">
        <v>50</v>
      </c>
      <c r="T250">
        <v>2533286</v>
      </c>
      <c r="U250">
        <v>5831982</v>
      </c>
      <c r="V250">
        <v>1623270.9424999999</v>
      </c>
      <c r="W250">
        <v>5270332.2920000004</v>
      </c>
    </row>
    <row r="251" spans="1:23" x14ac:dyDescent="0.3">
      <c r="A251" t="s">
        <v>780</v>
      </c>
      <c r="B251" t="s">
        <v>781</v>
      </c>
      <c r="C251" t="s">
        <v>782</v>
      </c>
      <c r="D251" t="s">
        <v>783</v>
      </c>
      <c r="E251" t="s">
        <v>784</v>
      </c>
      <c r="F251" t="s">
        <v>28</v>
      </c>
      <c r="G251">
        <v>26</v>
      </c>
      <c r="H251">
        <v>8</v>
      </c>
      <c r="I251">
        <v>5</v>
      </c>
      <c r="O251" t="s">
        <v>47</v>
      </c>
      <c r="P251" t="s">
        <v>48</v>
      </c>
      <c r="Q251" t="s">
        <v>31</v>
      </c>
      <c r="R251" t="s">
        <v>32</v>
      </c>
      <c r="S251" t="s">
        <v>50</v>
      </c>
      <c r="T251">
        <v>2515368</v>
      </c>
      <c r="U251">
        <v>5841424</v>
      </c>
      <c r="V251">
        <v>1605360.9140000001</v>
      </c>
      <c r="W251">
        <v>5279773.1061000004</v>
      </c>
    </row>
    <row r="252" spans="1:23" x14ac:dyDescent="0.3">
      <c r="A252" t="s">
        <v>785</v>
      </c>
      <c r="B252" t="s">
        <v>786</v>
      </c>
      <c r="C252" t="s">
        <v>787</v>
      </c>
      <c r="D252" t="s">
        <v>788</v>
      </c>
      <c r="E252" t="s">
        <v>789</v>
      </c>
      <c r="F252" t="s">
        <v>28</v>
      </c>
      <c r="G252">
        <v>28</v>
      </c>
      <c r="H252">
        <v>1</v>
      </c>
      <c r="I252">
        <v>5</v>
      </c>
      <c r="O252" t="s">
        <v>39</v>
      </c>
      <c r="P252" t="s">
        <v>30</v>
      </c>
      <c r="Q252" t="s">
        <v>549</v>
      </c>
      <c r="R252" t="s">
        <v>32</v>
      </c>
      <c r="S252" t="s">
        <v>41</v>
      </c>
      <c r="T252">
        <v>2481742</v>
      </c>
      <c r="U252">
        <v>5731995</v>
      </c>
      <c r="V252">
        <v>1571741.5943</v>
      </c>
      <c r="W252">
        <v>5170387.0590000004</v>
      </c>
    </row>
    <row r="253" spans="1:23" x14ac:dyDescent="0.3">
      <c r="A253" t="s">
        <v>795</v>
      </c>
      <c r="B253" t="s">
        <v>796</v>
      </c>
      <c r="C253" t="s">
        <v>595</v>
      </c>
      <c r="D253" t="s">
        <v>797</v>
      </c>
      <c r="E253" t="s">
        <v>798</v>
      </c>
      <c r="F253" t="s">
        <v>28</v>
      </c>
      <c r="G253">
        <v>20</v>
      </c>
      <c r="H253">
        <v>0</v>
      </c>
      <c r="I253">
        <v>5</v>
      </c>
      <c r="O253" t="s">
        <v>39</v>
      </c>
      <c r="P253" t="s">
        <v>30</v>
      </c>
      <c r="Q253" t="s">
        <v>376</v>
      </c>
      <c r="R253" t="s">
        <v>32</v>
      </c>
      <c r="S253" t="s">
        <v>41</v>
      </c>
      <c r="T253">
        <v>2480017</v>
      </c>
      <c r="U253">
        <v>5764970</v>
      </c>
      <c r="V253">
        <v>1570016.6577999999</v>
      </c>
      <c r="W253">
        <v>5203349.4797</v>
      </c>
    </row>
    <row r="254" spans="1:23" x14ac:dyDescent="0.3">
      <c r="A254" t="s">
        <v>799</v>
      </c>
      <c r="B254" t="s">
        <v>800</v>
      </c>
      <c r="C254" t="s">
        <v>801</v>
      </c>
      <c r="D254" t="s">
        <v>802</v>
      </c>
      <c r="E254" t="s">
        <v>803</v>
      </c>
      <c r="F254" t="s">
        <v>28</v>
      </c>
      <c r="G254">
        <v>30</v>
      </c>
      <c r="H254">
        <v>2</v>
      </c>
      <c r="I254">
        <v>5</v>
      </c>
      <c r="J254">
        <v>84.22613561</v>
      </c>
      <c r="K254">
        <v>155</v>
      </c>
      <c r="L254">
        <v>274.92972570000001</v>
      </c>
      <c r="M254">
        <v>400</v>
      </c>
      <c r="N254">
        <v>580</v>
      </c>
      <c r="O254" t="s">
        <v>47</v>
      </c>
      <c r="P254" t="s">
        <v>30</v>
      </c>
      <c r="Q254" t="s">
        <v>549</v>
      </c>
      <c r="R254" t="s">
        <v>32</v>
      </c>
      <c r="S254" t="s">
        <v>623</v>
      </c>
      <c r="T254">
        <v>2502183</v>
      </c>
      <c r="U254">
        <v>5710244</v>
      </c>
      <c r="V254">
        <v>1592174.9738</v>
      </c>
      <c r="W254">
        <v>5148646.8973000003</v>
      </c>
    </row>
    <row r="255" spans="1:23" x14ac:dyDescent="0.3">
      <c r="A255" t="s">
        <v>804</v>
      </c>
      <c r="B255" t="s">
        <v>805</v>
      </c>
      <c r="C255" t="s">
        <v>806</v>
      </c>
      <c r="D255" t="s">
        <v>807</v>
      </c>
      <c r="E255" t="s">
        <v>808</v>
      </c>
      <c r="F255" t="s">
        <v>28</v>
      </c>
      <c r="G255">
        <v>24</v>
      </c>
      <c r="H255">
        <v>3</v>
      </c>
      <c r="I255">
        <v>5</v>
      </c>
      <c r="O255" t="s">
        <v>47</v>
      </c>
      <c r="P255" t="s">
        <v>30</v>
      </c>
      <c r="Q255" t="s">
        <v>549</v>
      </c>
      <c r="R255" t="s">
        <v>32</v>
      </c>
      <c r="S255" t="s">
        <v>623</v>
      </c>
      <c r="T255">
        <v>2507631</v>
      </c>
      <c r="U255">
        <v>5713917</v>
      </c>
      <c r="V255">
        <v>1597620.1329000001</v>
      </c>
      <c r="W255">
        <v>5152318.4923</v>
      </c>
    </row>
    <row r="256" spans="1:23" x14ac:dyDescent="0.3">
      <c r="A256" t="s">
        <v>814</v>
      </c>
      <c r="B256" t="s">
        <v>815</v>
      </c>
      <c r="C256" t="s">
        <v>816</v>
      </c>
      <c r="D256" t="s">
        <v>817</v>
      </c>
      <c r="E256" t="s">
        <v>818</v>
      </c>
      <c r="F256" t="s">
        <v>28</v>
      </c>
      <c r="G256">
        <v>26</v>
      </c>
      <c r="H256">
        <v>4</v>
      </c>
      <c r="I256">
        <v>5</v>
      </c>
      <c r="O256" t="s">
        <v>47</v>
      </c>
      <c r="P256" t="s">
        <v>30</v>
      </c>
      <c r="Q256" t="s">
        <v>31</v>
      </c>
      <c r="R256" t="s">
        <v>32</v>
      </c>
      <c r="S256" t="s">
        <v>623</v>
      </c>
      <c r="T256">
        <v>2573360</v>
      </c>
      <c r="U256">
        <v>5880617</v>
      </c>
      <c r="V256">
        <v>1663337.9447999999</v>
      </c>
      <c r="W256">
        <v>5318943.7592000002</v>
      </c>
    </row>
    <row r="257" spans="1:23" x14ac:dyDescent="0.3">
      <c r="A257" t="s">
        <v>824</v>
      </c>
      <c r="B257" t="s">
        <v>825</v>
      </c>
      <c r="C257" t="s">
        <v>826</v>
      </c>
      <c r="D257" t="s">
        <v>827</v>
      </c>
      <c r="E257" t="s">
        <v>828</v>
      </c>
      <c r="F257" t="s">
        <v>28</v>
      </c>
      <c r="G257">
        <v>24</v>
      </c>
      <c r="H257">
        <v>0</v>
      </c>
      <c r="I257">
        <v>5</v>
      </c>
      <c r="O257" t="s">
        <v>39</v>
      </c>
      <c r="P257" t="s">
        <v>30</v>
      </c>
      <c r="Q257" t="s">
        <v>549</v>
      </c>
      <c r="R257" t="s">
        <v>32</v>
      </c>
      <c r="S257" t="s">
        <v>41</v>
      </c>
      <c r="T257">
        <v>2502840</v>
      </c>
      <c r="U257">
        <v>5716294</v>
      </c>
      <c r="V257">
        <v>1592831.28</v>
      </c>
      <c r="W257">
        <v>5154694.0823999997</v>
      </c>
    </row>
    <row r="258" spans="1:23" x14ac:dyDescent="0.3">
      <c r="A258" t="s">
        <v>829</v>
      </c>
      <c r="B258" t="s">
        <v>830</v>
      </c>
      <c r="C258" t="s">
        <v>831</v>
      </c>
      <c r="D258" t="s">
        <v>832</v>
      </c>
      <c r="E258" t="s">
        <v>833</v>
      </c>
      <c r="F258" t="s">
        <v>28</v>
      </c>
      <c r="G258">
        <v>24</v>
      </c>
      <c r="H258">
        <v>1</v>
      </c>
      <c r="I258">
        <v>5</v>
      </c>
      <c r="O258" t="s">
        <v>39</v>
      </c>
      <c r="P258" t="s">
        <v>30</v>
      </c>
      <c r="Q258" t="s">
        <v>549</v>
      </c>
      <c r="R258" t="s">
        <v>32</v>
      </c>
      <c r="S258" t="s">
        <v>41</v>
      </c>
      <c r="T258">
        <v>2504633</v>
      </c>
      <c r="U258">
        <v>5718551</v>
      </c>
      <c r="V258">
        <v>1594623.3197999999</v>
      </c>
      <c r="W258">
        <v>5156950.1254000003</v>
      </c>
    </row>
    <row r="259" spans="1:23" x14ac:dyDescent="0.3">
      <c r="A259" t="s">
        <v>834</v>
      </c>
      <c r="B259" t="s">
        <v>835</v>
      </c>
      <c r="C259" t="s">
        <v>836</v>
      </c>
      <c r="D259" t="s">
        <v>837</v>
      </c>
      <c r="E259" t="s">
        <v>838</v>
      </c>
      <c r="F259" t="s">
        <v>28</v>
      </c>
      <c r="G259">
        <v>24</v>
      </c>
      <c r="H259">
        <v>6</v>
      </c>
      <c r="I259">
        <v>5</v>
      </c>
      <c r="O259" t="s">
        <v>47</v>
      </c>
      <c r="P259" t="s">
        <v>30</v>
      </c>
      <c r="Q259" t="s">
        <v>549</v>
      </c>
      <c r="R259" t="s">
        <v>32</v>
      </c>
      <c r="S259" t="s">
        <v>623</v>
      </c>
      <c r="T259">
        <v>2489880</v>
      </c>
      <c r="U259">
        <v>5729698</v>
      </c>
      <c r="V259">
        <v>1579876.35</v>
      </c>
      <c r="W259">
        <v>5168091.4172999999</v>
      </c>
    </row>
    <row r="260" spans="1:23" x14ac:dyDescent="0.3">
      <c r="A260" t="s">
        <v>839</v>
      </c>
      <c r="B260" t="s">
        <v>840</v>
      </c>
      <c r="C260" t="s">
        <v>841</v>
      </c>
      <c r="D260" t="s">
        <v>842</v>
      </c>
      <c r="E260" t="s">
        <v>843</v>
      </c>
      <c r="F260" t="s">
        <v>28</v>
      </c>
      <c r="G260">
        <v>22</v>
      </c>
      <c r="H260">
        <v>0</v>
      </c>
      <c r="I260">
        <v>5</v>
      </c>
      <c r="O260" t="s">
        <v>39</v>
      </c>
      <c r="P260" t="s">
        <v>30</v>
      </c>
      <c r="Q260" t="s">
        <v>111</v>
      </c>
      <c r="R260" t="s">
        <v>32</v>
      </c>
      <c r="S260" t="s">
        <v>41</v>
      </c>
      <c r="T260">
        <v>2482286</v>
      </c>
      <c r="U260">
        <v>5725905</v>
      </c>
      <c r="V260">
        <v>1572285.7355</v>
      </c>
      <c r="W260">
        <v>5164299.5483999997</v>
      </c>
    </row>
    <row r="261" spans="1:23" x14ac:dyDescent="0.3">
      <c r="A261" t="s">
        <v>844</v>
      </c>
      <c r="B261" t="s">
        <v>845</v>
      </c>
      <c r="C261" t="s">
        <v>846</v>
      </c>
      <c r="D261" t="s">
        <v>847</v>
      </c>
      <c r="E261" t="s">
        <v>848</v>
      </c>
      <c r="F261" t="s">
        <v>28</v>
      </c>
      <c r="G261">
        <v>60</v>
      </c>
      <c r="H261">
        <v>0</v>
      </c>
      <c r="I261">
        <v>5</v>
      </c>
      <c r="J261">
        <v>1225</v>
      </c>
      <c r="K261">
        <v>1760</v>
      </c>
      <c r="L261">
        <v>2599.5881810000001</v>
      </c>
      <c r="O261" t="s">
        <v>88</v>
      </c>
      <c r="P261" t="s">
        <v>30</v>
      </c>
      <c r="Q261" t="s">
        <v>376</v>
      </c>
      <c r="R261" t="s">
        <v>32</v>
      </c>
      <c r="S261" t="s">
        <v>89</v>
      </c>
      <c r="T261">
        <v>2690920</v>
      </c>
      <c r="U261">
        <v>6049359</v>
      </c>
      <c r="V261">
        <v>1780902.6791000001</v>
      </c>
      <c r="W261">
        <v>5487644.8435000004</v>
      </c>
    </row>
    <row r="262" spans="1:23" x14ac:dyDescent="0.3">
      <c r="A262" t="s">
        <v>854</v>
      </c>
      <c r="B262" t="s">
        <v>855</v>
      </c>
      <c r="C262" t="s">
        <v>851</v>
      </c>
      <c r="D262" t="s">
        <v>856</v>
      </c>
      <c r="E262" t="s">
        <v>857</v>
      </c>
      <c r="F262" t="s">
        <v>28</v>
      </c>
      <c r="G262">
        <v>60</v>
      </c>
      <c r="H262">
        <v>0</v>
      </c>
      <c r="I262">
        <v>5</v>
      </c>
      <c r="J262">
        <v>345</v>
      </c>
      <c r="L262">
        <v>759.22326290000001</v>
      </c>
      <c r="M262">
        <v>1010</v>
      </c>
      <c r="O262" t="s">
        <v>47</v>
      </c>
      <c r="P262" t="s">
        <v>30</v>
      </c>
      <c r="Q262" t="s">
        <v>40</v>
      </c>
      <c r="R262" t="s">
        <v>32</v>
      </c>
      <c r="S262" t="s">
        <v>623</v>
      </c>
      <c r="T262">
        <v>2689554</v>
      </c>
      <c r="U262">
        <v>6050018</v>
      </c>
      <c r="V262">
        <v>1779536.5785000001</v>
      </c>
      <c r="W262">
        <v>5488303.8942</v>
      </c>
    </row>
    <row r="263" spans="1:23" x14ac:dyDescent="0.3">
      <c r="A263" t="s">
        <v>862</v>
      </c>
      <c r="B263" t="s">
        <v>863</v>
      </c>
      <c r="C263" t="s">
        <v>864</v>
      </c>
      <c r="D263" t="s">
        <v>865</v>
      </c>
      <c r="E263" t="s">
        <v>866</v>
      </c>
      <c r="F263" t="s">
        <v>28</v>
      </c>
      <c r="G263">
        <v>60</v>
      </c>
      <c r="H263">
        <v>0</v>
      </c>
      <c r="I263">
        <v>5</v>
      </c>
      <c r="J263">
        <v>1385</v>
      </c>
      <c r="K263">
        <v>1665</v>
      </c>
      <c r="L263">
        <v>2197.173667</v>
      </c>
      <c r="O263" t="s">
        <v>29</v>
      </c>
      <c r="P263" t="s">
        <v>30</v>
      </c>
      <c r="Q263" t="s">
        <v>376</v>
      </c>
      <c r="R263" t="s">
        <v>32</v>
      </c>
      <c r="S263" t="s">
        <v>33</v>
      </c>
      <c r="T263">
        <v>2686260</v>
      </c>
      <c r="U263">
        <v>6044122</v>
      </c>
      <c r="V263">
        <v>1776242.3017</v>
      </c>
      <c r="W263">
        <v>5482407.4935999997</v>
      </c>
    </row>
    <row r="264" spans="1:23" x14ac:dyDescent="0.3">
      <c r="A264" t="s">
        <v>867</v>
      </c>
      <c r="B264" t="s">
        <v>868</v>
      </c>
      <c r="C264" t="s">
        <v>869</v>
      </c>
      <c r="D264" t="s">
        <v>870</v>
      </c>
      <c r="E264" t="s">
        <v>871</v>
      </c>
      <c r="F264" t="s">
        <v>28</v>
      </c>
      <c r="G264">
        <v>60</v>
      </c>
      <c r="H264">
        <v>0</v>
      </c>
      <c r="I264">
        <v>5</v>
      </c>
      <c r="J264">
        <v>410.31311299999999</v>
      </c>
      <c r="L264">
        <v>750.53181289999998</v>
      </c>
      <c r="O264" t="s">
        <v>29</v>
      </c>
      <c r="P264" t="s">
        <v>30</v>
      </c>
      <c r="Q264" t="s">
        <v>376</v>
      </c>
      <c r="R264" t="s">
        <v>32</v>
      </c>
      <c r="S264" t="s">
        <v>33</v>
      </c>
      <c r="T264">
        <v>2681198</v>
      </c>
      <c r="U264">
        <v>6036335</v>
      </c>
      <c r="V264">
        <v>1771179.8570999999</v>
      </c>
      <c r="W264">
        <v>5474620.2072999999</v>
      </c>
    </row>
    <row r="265" spans="1:23" x14ac:dyDescent="0.3">
      <c r="A265" t="s">
        <v>877</v>
      </c>
      <c r="B265" t="s">
        <v>878</v>
      </c>
      <c r="C265" t="s">
        <v>874</v>
      </c>
      <c r="D265" t="s">
        <v>879</v>
      </c>
      <c r="E265" t="s">
        <v>880</v>
      </c>
      <c r="F265" t="s">
        <v>28</v>
      </c>
      <c r="G265">
        <v>60</v>
      </c>
      <c r="H265">
        <v>3</v>
      </c>
      <c r="I265">
        <v>5</v>
      </c>
      <c r="J265">
        <v>108.4034778</v>
      </c>
      <c r="L265">
        <v>294.9642432</v>
      </c>
      <c r="O265" t="s">
        <v>47</v>
      </c>
      <c r="P265" t="s">
        <v>30</v>
      </c>
      <c r="Q265" t="s">
        <v>40</v>
      </c>
      <c r="R265" t="s">
        <v>32</v>
      </c>
      <c r="S265" t="s">
        <v>623</v>
      </c>
      <c r="T265">
        <v>2681241</v>
      </c>
      <c r="U265">
        <v>6034630</v>
      </c>
      <c r="V265">
        <v>1771222.7871000001</v>
      </c>
      <c r="W265">
        <v>5472915.1425999999</v>
      </c>
    </row>
    <row r="266" spans="1:23" x14ac:dyDescent="0.3">
      <c r="A266" t="s">
        <v>881</v>
      </c>
      <c r="B266" t="s">
        <v>882</v>
      </c>
      <c r="C266" t="s">
        <v>883</v>
      </c>
      <c r="D266" t="s">
        <v>884</v>
      </c>
      <c r="E266" t="s">
        <v>885</v>
      </c>
      <c r="F266" t="s">
        <v>28</v>
      </c>
      <c r="G266">
        <v>60</v>
      </c>
      <c r="H266">
        <v>0</v>
      </c>
      <c r="I266">
        <v>5</v>
      </c>
      <c r="J266">
        <v>290.2732795</v>
      </c>
      <c r="L266">
        <v>575</v>
      </c>
      <c r="M266">
        <v>875</v>
      </c>
      <c r="N266">
        <v>1505</v>
      </c>
      <c r="O266" t="s">
        <v>29</v>
      </c>
      <c r="P266" t="s">
        <v>30</v>
      </c>
      <c r="Q266" t="s">
        <v>40</v>
      </c>
      <c r="R266" t="s">
        <v>32</v>
      </c>
      <c r="S266" t="s">
        <v>33</v>
      </c>
      <c r="T266">
        <v>2678093</v>
      </c>
      <c r="U266">
        <v>6026247</v>
      </c>
      <c r="V266">
        <v>1768074.2619</v>
      </c>
      <c r="W266">
        <v>5464532.0663000001</v>
      </c>
    </row>
    <row r="267" spans="1:23" x14ac:dyDescent="0.3">
      <c r="A267" t="s">
        <v>886</v>
      </c>
      <c r="B267" t="s">
        <v>887</v>
      </c>
      <c r="C267" t="s">
        <v>883</v>
      </c>
      <c r="D267" t="s">
        <v>888</v>
      </c>
      <c r="E267" t="s">
        <v>889</v>
      </c>
      <c r="F267" t="s">
        <v>28</v>
      </c>
      <c r="G267">
        <v>60</v>
      </c>
      <c r="H267">
        <v>0</v>
      </c>
      <c r="I267">
        <v>5</v>
      </c>
      <c r="J267">
        <v>455</v>
      </c>
      <c r="L267">
        <v>950</v>
      </c>
      <c r="N267">
        <v>1970</v>
      </c>
      <c r="O267" t="s">
        <v>29</v>
      </c>
      <c r="P267" t="s">
        <v>30</v>
      </c>
      <c r="Q267" t="s">
        <v>40</v>
      </c>
      <c r="R267" t="s">
        <v>32</v>
      </c>
      <c r="S267" t="s">
        <v>33</v>
      </c>
      <c r="T267">
        <v>2675995</v>
      </c>
      <c r="U267">
        <v>6026115</v>
      </c>
      <c r="V267">
        <v>1765976.2355</v>
      </c>
      <c r="W267">
        <v>5464400.1832999997</v>
      </c>
    </row>
    <row r="268" spans="1:23" x14ac:dyDescent="0.3">
      <c r="A268" t="s">
        <v>890</v>
      </c>
      <c r="B268" t="s">
        <v>891</v>
      </c>
      <c r="C268" t="s">
        <v>892</v>
      </c>
      <c r="D268" t="s">
        <v>893</v>
      </c>
      <c r="E268" t="s">
        <v>894</v>
      </c>
      <c r="F268" t="s">
        <v>28</v>
      </c>
      <c r="G268">
        <v>60</v>
      </c>
      <c r="H268">
        <v>0</v>
      </c>
      <c r="I268">
        <v>5</v>
      </c>
      <c r="J268">
        <v>189.86748600000001</v>
      </c>
      <c r="L268">
        <v>634.80152929999997</v>
      </c>
      <c r="M268">
        <v>1055</v>
      </c>
      <c r="O268" t="s">
        <v>47</v>
      </c>
      <c r="P268" t="s">
        <v>30</v>
      </c>
      <c r="Q268" t="s">
        <v>40</v>
      </c>
      <c r="R268" t="s">
        <v>32</v>
      </c>
      <c r="S268" t="s">
        <v>623</v>
      </c>
      <c r="T268">
        <v>2671824</v>
      </c>
      <c r="U268">
        <v>6012368</v>
      </c>
      <c r="V268">
        <v>1761804.1702000001</v>
      </c>
      <c r="W268">
        <v>5450653.5129000004</v>
      </c>
    </row>
    <row r="269" spans="1:23" x14ac:dyDescent="0.3">
      <c r="A269" t="s">
        <v>895</v>
      </c>
      <c r="B269" t="s">
        <v>896</v>
      </c>
      <c r="C269" t="s">
        <v>897</v>
      </c>
      <c r="D269" t="s">
        <v>898</v>
      </c>
      <c r="E269" t="s">
        <v>899</v>
      </c>
      <c r="F269" t="s">
        <v>28</v>
      </c>
      <c r="G269">
        <v>60</v>
      </c>
      <c r="H269">
        <v>0</v>
      </c>
      <c r="I269">
        <v>5</v>
      </c>
      <c r="J269">
        <v>199.34922549999999</v>
      </c>
      <c r="L269">
        <v>550</v>
      </c>
      <c r="M269">
        <v>890</v>
      </c>
      <c r="O269" t="s">
        <v>47</v>
      </c>
      <c r="P269" t="s">
        <v>30</v>
      </c>
      <c r="Q269" t="s">
        <v>40</v>
      </c>
      <c r="R269" t="s">
        <v>32</v>
      </c>
      <c r="S269" t="s">
        <v>623</v>
      </c>
      <c r="T269">
        <v>2671117</v>
      </c>
      <c r="U269">
        <v>6008497</v>
      </c>
      <c r="V269">
        <v>1761096.7971999999</v>
      </c>
      <c r="W269">
        <v>5446782.6520999996</v>
      </c>
    </row>
    <row r="270" spans="1:23" x14ac:dyDescent="0.3">
      <c r="A270" t="s">
        <v>909</v>
      </c>
      <c r="B270" t="s">
        <v>910</v>
      </c>
      <c r="C270" t="s">
        <v>911</v>
      </c>
      <c r="D270" t="s">
        <v>912</v>
      </c>
      <c r="E270" t="s">
        <v>913</v>
      </c>
      <c r="F270" t="s">
        <v>28</v>
      </c>
      <c r="G270">
        <v>60</v>
      </c>
      <c r="H270">
        <v>0</v>
      </c>
      <c r="I270">
        <v>5</v>
      </c>
      <c r="J270">
        <v>239.68666300000001</v>
      </c>
      <c r="L270">
        <v>589.02124370000001</v>
      </c>
      <c r="O270" t="s">
        <v>47</v>
      </c>
      <c r="P270" t="s">
        <v>30</v>
      </c>
      <c r="Q270" t="s">
        <v>40</v>
      </c>
      <c r="R270" t="s">
        <v>32</v>
      </c>
      <c r="S270" t="s">
        <v>623</v>
      </c>
      <c r="T270">
        <v>2653551</v>
      </c>
      <c r="U270">
        <v>5995347</v>
      </c>
      <c r="V270">
        <v>1743530.3951999999</v>
      </c>
      <c r="W270">
        <v>5433635.0700000003</v>
      </c>
    </row>
    <row r="271" spans="1:23" x14ac:dyDescent="0.3">
      <c r="A271" t="s">
        <v>939</v>
      </c>
      <c r="B271" t="s">
        <v>940</v>
      </c>
      <c r="C271" t="s">
        <v>941</v>
      </c>
      <c r="D271" t="s">
        <v>942</v>
      </c>
      <c r="E271" t="s">
        <v>943</v>
      </c>
      <c r="F271" t="s">
        <v>28</v>
      </c>
      <c r="G271">
        <v>60</v>
      </c>
      <c r="H271">
        <v>0</v>
      </c>
      <c r="I271">
        <v>5</v>
      </c>
      <c r="J271">
        <v>419.99765050000002</v>
      </c>
      <c r="L271">
        <v>605.07129829999997</v>
      </c>
      <c r="O271" t="s">
        <v>47</v>
      </c>
      <c r="P271" t="s">
        <v>30</v>
      </c>
      <c r="Q271" t="s">
        <v>40</v>
      </c>
      <c r="R271" t="s">
        <v>32</v>
      </c>
      <c r="S271" t="s">
        <v>623</v>
      </c>
      <c r="T271">
        <v>2688563</v>
      </c>
      <c r="U271">
        <v>6010359</v>
      </c>
      <c r="V271">
        <v>1778542.7882000001</v>
      </c>
      <c r="W271">
        <v>5448642.7780999998</v>
      </c>
    </row>
    <row r="272" spans="1:23" x14ac:dyDescent="0.3">
      <c r="A272" t="s">
        <v>973</v>
      </c>
      <c r="B272" t="s">
        <v>974</v>
      </c>
      <c r="C272" t="s">
        <v>970</v>
      </c>
      <c r="D272" t="s">
        <v>975</v>
      </c>
      <c r="E272" t="s">
        <v>976</v>
      </c>
      <c r="F272" t="s">
        <v>28</v>
      </c>
      <c r="G272">
        <v>60</v>
      </c>
      <c r="H272">
        <v>0</v>
      </c>
      <c r="I272">
        <v>5</v>
      </c>
      <c r="J272">
        <v>219.93103099999999</v>
      </c>
      <c r="L272">
        <v>509.97990959999998</v>
      </c>
      <c r="O272" t="s">
        <v>47</v>
      </c>
      <c r="P272" t="s">
        <v>30</v>
      </c>
      <c r="Q272" t="s">
        <v>31</v>
      </c>
      <c r="R272" t="s">
        <v>32</v>
      </c>
      <c r="S272" t="s">
        <v>623</v>
      </c>
      <c r="T272">
        <v>2735588</v>
      </c>
      <c r="U272">
        <v>6024740</v>
      </c>
      <c r="V272">
        <v>1825574.3159</v>
      </c>
      <c r="W272">
        <v>5463019.0493000001</v>
      </c>
    </row>
    <row r="273" spans="1:23" x14ac:dyDescent="0.3">
      <c r="A273" t="s">
        <v>977</v>
      </c>
      <c r="B273" t="s">
        <v>978</v>
      </c>
      <c r="C273" t="s">
        <v>970</v>
      </c>
      <c r="D273" t="s">
        <v>979</v>
      </c>
      <c r="E273" t="s">
        <v>980</v>
      </c>
      <c r="F273" t="s">
        <v>28</v>
      </c>
      <c r="G273">
        <v>60</v>
      </c>
      <c r="H273">
        <v>0</v>
      </c>
      <c r="I273">
        <v>5</v>
      </c>
      <c r="J273">
        <v>205.47495459999999</v>
      </c>
      <c r="L273">
        <v>584.54990429999998</v>
      </c>
      <c r="N273">
        <v>1315</v>
      </c>
      <c r="O273" t="s">
        <v>47</v>
      </c>
      <c r="P273" t="s">
        <v>30</v>
      </c>
      <c r="Q273" t="s">
        <v>40</v>
      </c>
      <c r="R273" t="s">
        <v>32</v>
      </c>
      <c r="S273" t="s">
        <v>623</v>
      </c>
      <c r="T273">
        <v>2731225</v>
      </c>
      <c r="U273">
        <v>6012049</v>
      </c>
      <c r="V273">
        <v>1821208.3129</v>
      </c>
      <c r="W273">
        <v>5450326.5674000001</v>
      </c>
    </row>
    <row r="274" spans="1:23" x14ac:dyDescent="0.3">
      <c r="A274" t="s">
        <v>981</v>
      </c>
      <c r="B274" t="s">
        <v>982</v>
      </c>
      <c r="C274" t="s">
        <v>970</v>
      </c>
      <c r="D274" t="s">
        <v>983</v>
      </c>
      <c r="E274" t="s">
        <v>984</v>
      </c>
      <c r="F274" t="s">
        <v>28</v>
      </c>
      <c r="G274">
        <v>60</v>
      </c>
      <c r="H274">
        <v>1</v>
      </c>
      <c r="I274">
        <v>5</v>
      </c>
      <c r="J274">
        <v>150</v>
      </c>
      <c r="L274">
        <v>544.60552180000002</v>
      </c>
      <c r="O274" t="s">
        <v>47</v>
      </c>
      <c r="P274" t="s">
        <v>30</v>
      </c>
      <c r="Q274" t="s">
        <v>31</v>
      </c>
      <c r="R274" t="s">
        <v>32</v>
      </c>
      <c r="S274" t="s">
        <v>623</v>
      </c>
      <c r="T274">
        <v>2707855</v>
      </c>
      <c r="U274">
        <v>5992730</v>
      </c>
      <c r="V274">
        <v>1797832.2734999999</v>
      </c>
      <c r="W274">
        <v>5431010.1238000002</v>
      </c>
    </row>
    <row r="275" spans="1:23" x14ac:dyDescent="0.3">
      <c r="A275" t="s">
        <v>985</v>
      </c>
      <c r="B275" t="s">
        <v>986</v>
      </c>
      <c r="C275" t="s">
        <v>987</v>
      </c>
      <c r="D275" t="s">
        <v>988</v>
      </c>
      <c r="E275" t="s">
        <v>989</v>
      </c>
      <c r="F275" t="s">
        <v>28</v>
      </c>
      <c r="G275">
        <v>60</v>
      </c>
      <c r="H275">
        <v>6</v>
      </c>
      <c r="I275">
        <v>5</v>
      </c>
      <c r="J275">
        <v>70.081247820000002</v>
      </c>
      <c r="L275">
        <v>150.131561</v>
      </c>
      <c r="O275" t="s">
        <v>47</v>
      </c>
      <c r="P275" t="s">
        <v>30</v>
      </c>
      <c r="Q275" t="s">
        <v>31</v>
      </c>
      <c r="R275" t="s">
        <v>32</v>
      </c>
      <c r="S275" t="s">
        <v>623</v>
      </c>
      <c r="T275">
        <v>2781839</v>
      </c>
      <c r="U275">
        <v>6052625</v>
      </c>
      <c r="V275">
        <v>1871843.5806</v>
      </c>
      <c r="W275">
        <v>5490905.6333999997</v>
      </c>
    </row>
    <row r="276" spans="1:23" x14ac:dyDescent="0.3">
      <c r="A276" t="s">
        <v>990</v>
      </c>
      <c r="B276" t="s">
        <v>991</v>
      </c>
      <c r="C276" t="s">
        <v>992</v>
      </c>
      <c r="D276" t="s">
        <v>993</v>
      </c>
      <c r="E276" t="s">
        <v>994</v>
      </c>
      <c r="F276" t="s">
        <v>28</v>
      </c>
      <c r="G276">
        <v>60</v>
      </c>
      <c r="H276">
        <v>1</v>
      </c>
      <c r="I276">
        <v>5</v>
      </c>
      <c r="J276">
        <v>194.41054199999999</v>
      </c>
      <c r="L276">
        <v>385</v>
      </c>
      <c r="M276">
        <v>685</v>
      </c>
      <c r="N276">
        <v>1355</v>
      </c>
      <c r="O276" t="s">
        <v>47</v>
      </c>
      <c r="P276" t="s">
        <v>30</v>
      </c>
      <c r="Q276" t="s">
        <v>31</v>
      </c>
      <c r="R276" t="s">
        <v>32</v>
      </c>
      <c r="S276" t="s">
        <v>623</v>
      </c>
      <c r="T276">
        <v>2762304</v>
      </c>
      <c r="U276">
        <v>6045917</v>
      </c>
      <c r="V276">
        <v>1852300.4040000001</v>
      </c>
      <c r="W276">
        <v>5484197.8498999998</v>
      </c>
    </row>
    <row r="277" spans="1:23" x14ac:dyDescent="0.3">
      <c r="A277" t="s">
        <v>995</v>
      </c>
      <c r="B277" t="s">
        <v>996</v>
      </c>
      <c r="C277" t="s">
        <v>992</v>
      </c>
      <c r="D277" t="s">
        <v>997</v>
      </c>
      <c r="E277" t="s">
        <v>998</v>
      </c>
      <c r="F277" t="s">
        <v>28</v>
      </c>
      <c r="G277">
        <v>60</v>
      </c>
      <c r="H277">
        <v>0</v>
      </c>
      <c r="I277">
        <v>5</v>
      </c>
      <c r="J277">
        <v>810.23648730000002</v>
      </c>
      <c r="L277">
        <v>1204.724289</v>
      </c>
      <c r="O277" t="s">
        <v>39</v>
      </c>
      <c r="P277" t="s">
        <v>30</v>
      </c>
      <c r="Q277" t="s">
        <v>31</v>
      </c>
      <c r="R277" t="s">
        <v>32</v>
      </c>
      <c r="S277" t="s">
        <v>41</v>
      </c>
      <c r="T277">
        <v>2734164</v>
      </c>
      <c r="U277">
        <v>6012538</v>
      </c>
      <c r="V277">
        <v>1824147.8554</v>
      </c>
      <c r="W277">
        <v>5450815.0941000003</v>
      </c>
    </row>
    <row r="278" spans="1:23" x14ac:dyDescent="0.3">
      <c r="A278" t="s">
        <v>999</v>
      </c>
      <c r="B278" t="s">
        <v>1000</v>
      </c>
      <c r="C278" t="s">
        <v>1001</v>
      </c>
      <c r="D278" t="s">
        <v>1002</v>
      </c>
      <c r="E278" t="s">
        <v>1003</v>
      </c>
      <c r="F278" t="s">
        <v>28</v>
      </c>
      <c r="G278">
        <v>60</v>
      </c>
      <c r="H278">
        <v>0</v>
      </c>
      <c r="I278">
        <v>5</v>
      </c>
      <c r="J278">
        <v>924.14717710000002</v>
      </c>
      <c r="L278">
        <v>1300.3779669999999</v>
      </c>
      <c r="M278">
        <v>1545</v>
      </c>
      <c r="O278" t="s">
        <v>47</v>
      </c>
      <c r="P278" t="s">
        <v>30</v>
      </c>
      <c r="Q278" t="s">
        <v>31</v>
      </c>
      <c r="R278" t="s">
        <v>32</v>
      </c>
      <c r="S278" t="s">
        <v>623</v>
      </c>
      <c r="T278">
        <v>2736774</v>
      </c>
      <c r="U278">
        <v>6031289</v>
      </c>
      <c r="V278">
        <v>1826761.5411</v>
      </c>
      <c r="W278">
        <v>5469569.2226</v>
      </c>
    </row>
    <row r="279" spans="1:23" x14ac:dyDescent="0.3">
      <c r="A279" t="s">
        <v>1004</v>
      </c>
      <c r="B279" t="s">
        <v>1005</v>
      </c>
      <c r="C279" t="s">
        <v>1006</v>
      </c>
      <c r="D279" t="s">
        <v>1007</v>
      </c>
      <c r="E279" t="s">
        <v>1008</v>
      </c>
      <c r="F279" t="s">
        <v>28</v>
      </c>
      <c r="G279">
        <v>60</v>
      </c>
      <c r="H279">
        <v>0</v>
      </c>
      <c r="I279">
        <v>5</v>
      </c>
      <c r="J279">
        <v>670.70839379999995</v>
      </c>
      <c r="L279">
        <v>1435</v>
      </c>
      <c r="M279">
        <v>1930</v>
      </c>
      <c r="O279" t="s">
        <v>39</v>
      </c>
      <c r="P279" t="s">
        <v>30</v>
      </c>
      <c r="Q279" t="s">
        <v>31</v>
      </c>
      <c r="R279" t="s">
        <v>32</v>
      </c>
      <c r="S279" t="s">
        <v>41</v>
      </c>
      <c r="T279">
        <v>2736281</v>
      </c>
      <c r="U279">
        <v>6021129</v>
      </c>
      <c r="V279">
        <v>1826266.8307</v>
      </c>
      <c r="W279">
        <v>5459407.2357000001</v>
      </c>
    </row>
    <row r="280" spans="1:23" x14ac:dyDescent="0.3">
      <c r="A280" t="s">
        <v>1009</v>
      </c>
      <c r="B280" t="s">
        <v>1010</v>
      </c>
      <c r="C280" t="s">
        <v>1011</v>
      </c>
      <c r="D280" t="s">
        <v>1012</v>
      </c>
      <c r="E280" t="s">
        <v>1013</v>
      </c>
      <c r="F280" t="s">
        <v>28</v>
      </c>
      <c r="G280">
        <v>60</v>
      </c>
      <c r="H280">
        <v>0</v>
      </c>
      <c r="I280">
        <v>5</v>
      </c>
      <c r="J280">
        <v>435</v>
      </c>
      <c r="L280">
        <v>970</v>
      </c>
      <c r="N280">
        <v>1760</v>
      </c>
      <c r="O280" t="s">
        <v>47</v>
      </c>
      <c r="P280" t="s">
        <v>30</v>
      </c>
      <c r="Q280" t="s">
        <v>40</v>
      </c>
      <c r="R280" t="s">
        <v>32</v>
      </c>
      <c r="S280" t="s">
        <v>623</v>
      </c>
      <c r="T280">
        <v>2735032</v>
      </c>
      <c r="U280">
        <v>6024611</v>
      </c>
      <c r="V280">
        <v>1825018.1943999999</v>
      </c>
      <c r="W280">
        <v>5462890.1096000001</v>
      </c>
    </row>
    <row r="281" spans="1:23" x14ac:dyDescent="0.3">
      <c r="A281" t="s">
        <v>1019</v>
      </c>
      <c r="B281" t="s">
        <v>1020</v>
      </c>
      <c r="C281" t="s">
        <v>1021</v>
      </c>
      <c r="D281" t="s">
        <v>1022</v>
      </c>
      <c r="E281" t="s">
        <v>1023</v>
      </c>
      <c r="F281" t="s">
        <v>28</v>
      </c>
      <c r="G281">
        <v>60</v>
      </c>
      <c r="H281">
        <v>0</v>
      </c>
      <c r="I281">
        <v>5</v>
      </c>
      <c r="J281">
        <v>250.637923</v>
      </c>
      <c r="L281">
        <v>415.43086740000001</v>
      </c>
      <c r="M281">
        <v>870</v>
      </c>
      <c r="N281">
        <v>1540</v>
      </c>
      <c r="O281" t="s">
        <v>29</v>
      </c>
      <c r="P281" t="s">
        <v>30</v>
      </c>
      <c r="Q281" t="s">
        <v>31</v>
      </c>
      <c r="R281" t="s">
        <v>32</v>
      </c>
      <c r="S281" t="s">
        <v>33</v>
      </c>
      <c r="T281">
        <v>2766097</v>
      </c>
      <c r="U281">
        <v>6022956</v>
      </c>
      <c r="V281">
        <v>1856090.2496</v>
      </c>
      <c r="W281">
        <v>5461228.9402999999</v>
      </c>
    </row>
    <row r="282" spans="1:23" x14ac:dyDescent="0.3">
      <c r="A282" t="s">
        <v>1034</v>
      </c>
      <c r="B282" t="s">
        <v>1035</v>
      </c>
      <c r="C282" t="s">
        <v>1036</v>
      </c>
      <c r="D282" t="s">
        <v>1037</v>
      </c>
      <c r="E282" t="s">
        <v>1038</v>
      </c>
      <c r="F282" t="s">
        <v>28</v>
      </c>
      <c r="G282">
        <v>50</v>
      </c>
      <c r="H282">
        <v>0</v>
      </c>
      <c r="I282">
        <v>5</v>
      </c>
      <c r="J282">
        <v>3300</v>
      </c>
      <c r="L282">
        <v>4950.1911680000003</v>
      </c>
      <c r="M282">
        <v>6250</v>
      </c>
      <c r="N282">
        <v>7800</v>
      </c>
      <c r="O282" t="s">
        <v>47</v>
      </c>
      <c r="P282" t="s">
        <v>30</v>
      </c>
      <c r="Q282" t="s">
        <v>376</v>
      </c>
      <c r="R282" t="s">
        <v>32</v>
      </c>
      <c r="S282" t="s">
        <v>623</v>
      </c>
      <c r="T282">
        <v>2728110</v>
      </c>
      <c r="U282">
        <v>6020073</v>
      </c>
      <c r="V282">
        <v>1818094.3163999999</v>
      </c>
      <c r="W282">
        <v>5458352.3564999998</v>
      </c>
    </row>
    <row r="283" spans="1:23" x14ac:dyDescent="0.3">
      <c r="A283" t="s">
        <v>1039</v>
      </c>
      <c r="B283" t="s">
        <v>1040</v>
      </c>
      <c r="C283" t="s">
        <v>1041</v>
      </c>
      <c r="D283" t="s">
        <v>1042</v>
      </c>
      <c r="E283" t="s">
        <v>1043</v>
      </c>
      <c r="F283" t="s">
        <v>28</v>
      </c>
      <c r="G283">
        <v>60</v>
      </c>
      <c r="H283">
        <v>0</v>
      </c>
      <c r="I283">
        <v>5</v>
      </c>
      <c r="J283">
        <v>470</v>
      </c>
      <c r="K283">
        <v>935</v>
      </c>
      <c r="L283">
        <v>1880</v>
      </c>
      <c r="O283" t="s">
        <v>88</v>
      </c>
      <c r="P283" t="s">
        <v>30</v>
      </c>
      <c r="Q283" t="s">
        <v>376</v>
      </c>
      <c r="R283" t="s">
        <v>32</v>
      </c>
      <c r="S283" t="s">
        <v>89</v>
      </c>
      <c r="T283">
        <v>2723533</v>
      </c>
      <c r="U283">
        <v>6011190</v>
      </c>
      <c r="V283">
        <v>1813515.1170999999</v>
      </c>
      <c r="W283">
        <v>5449468.8210000005</v>
      </c>
    </row>
    <row r="284" spans="1:23" x14ac:dyDescent="0.3">
      <c r="A284" t="s">
        <v>1049</v>
      </c>
      <c r="B284" t="s">
        <v>1050</v>
      </c>
      <c r="C284" t="s">
        <v>1046</v>
      </c>
      <c r="D284" t="s">
        <v>1051</v>
      </c>
      <c r="E284" t="s">
        <v>1052</v>
      </c>
      <c r="F284" t="s">
        <v>28</v>
      </c>
      <c r="G284">
        <v>60</v>
      </c>
      <c r="H284">
        <v>0</v>
      </c>
      <c r="I284">
        <v>5</v>
      </c>
      <c r="J284">
        <v>209.88636120000001</v>
      </c>
      <c r="L284">
        <v>479.7649715</v>
      </c>
      <c r="N284">
        <v>865</v>
      </c>
      <c r="O284" t="s">
        <v>47</v>
      </c>
      <c r="P284" t="s">
        <v>48</v>
      </c>
      <c r="Q284" t="s">
        <v>40</v>
      </c>
      <c r="R284" t="s">
        <v>32</v>
      </c>
      <c r="S284" t="s">
        <v>50</v>
      </c>
      <c r="T284">
        <v>2720634</v>
      </c>
      <c r="U284">
        <v>6009820</v>
      </c>
      <c r="V284">
        <v>1810615.5234000001</v>
      </c>
      <c r="W284">
        <v>5448099.1502999999</v>
      </c>
    </row>
    <row r="285" spans="1:23" x14ac:dyDescent="0.3">
      <c r="A285" t="s">
        <v>1057</v>
      </c>
      <c r="B285" t="s">
        <v>1058</v>
      </c>
      <c r="C285" t="s">
        <v>1059</v>
      </c>
      <c r="D285" t="s">
        <v>1060</v>
      </c>
      <c r="E285" t="s">
        <v>1061</v>
      </c>
      <c r="F285" t="s">
        <v>28</v>
      </c>
      <c r="G285">
        <v>60</v>
      </c>
      <c r="H285">
        <v>0</v>
      </c>
      <c r="I285">
        <v>5</v>
      </c>
      <c r="J285">
        <v>800</v>
      </c>
      <c r="L285">
        <v>1410.0258960000001</v>
      </c>
      <c r="M285">
        <v>1775</v>
      </c>
      <c r="O285" t="s">
        <v>47</v>
      </c>
      <c r="P285" t="s">
        <v>30</v>
      </c>
      <c r="Q285" t="s">
        <v>40</v>
      </c>
      <c r="R285" t="s">
        <v>32</v>
      </c>
      <c r="S285" t="s">
        <v>623</v>
      </c>
      <c r="T285">
        <v>2719786</v>
      </c>
      <c r="U285">
        <v>6013880</v>
      </c>
      <c r="V285">
        <v>1809768.1634</v>
      </c>
      <c r="W285">
        <v>5452159.7753999997</v>
      </c>
    </row>
    <row r="286" spans="1:23" x14ac:dyDescent="0.3">
      <c r="A286" t="s">
        <v>1062</v>
      </c>
      <c r="B286" t="s">
        <v>1063</v>
      </c>
      <c r="C286" t="s">
        <v>1064</v>
      </c>
      <c r="D286" t="s">
        <v>1065</v>
      </c>
      <c r="E286" t="s">
        <v>1066</v>
      </c>
      <c r="F286" t="s">
        <v>28</v>
      </c>
      <c r="G286">
        <v>60</v>
      </c>
      <c r="H286">
        <v>0</v>
      </c>
      <c r="I286">
        <v>5</v>
      </c>
      <c r="J286">
        <v>160.37520570000001</v>
      </c>
      <c r="K286">
        <v>240</v>
      </c>
      <c r="L286">
        <v>495</v>
      </c>
      <c r="M286">
        <v>835</v>
      </c>
      <c r="O286" t="s">
        <v>39</v>
      </c>
      <c r="P286" t="s">
        <v>30</v>
      </c>
      <c r="Q286" t="s">
        <v>31</v>
      </c>
      <c r="R286" t="s">
        <v>32</v>
      </c>
      <c r="S286" t="s">
        <v>41</v>
      </c>
      <c r="T286">
        <v>2717030</v>
      </c>
      <c r="U286">
        <v>5996934</v>
      </c>
      <c r="V286">
        <v>1807008.6251000001</v>
      </c>
      <c r="W286">
        <v>5435212.5543999998</v>
      </c>
    </row>
    <row r="287" spans="1:23" x14ac:dyDescent="0.3">
      <c r="A287" t="s">
        <v>1072</v>
      </c>
      <c r="B287" t="s">
        <v>1073</v>
      </c>
      <c r="C287" t="s">
        <v>1074</v>
      </c>
      <c r="D287" t="s">
        <v>1075</v>
      </c>
      <c r="E287" t="s">
        <v>1076</v>
      </c>
      <c r="F287" t="s">
        <v>28</v>
      </c>
      <c r="G287">
        <v>60</v>
      </c>
      <c r="H287">
        <v>1</v>
      </c>
      <c r="I287">
        <v>5</v>
      </c>
      <c r="J287">
        <v>120.1791174</v>
      </c>
      <c r="L287">
        <v>320</v>
      </c>
      <c r="N287">
        <v>1125</v>
      </c>
      <c r="O287" t="s">
        <v>29</v>
      </c>
      <c r="P287" t="s">
        <v>30</v>
      </c>
      <c r="Q287" t="s">
        <v>31</v>
      </c>
      <c r="R287" t="s">
        <v>32</v>
      </c>
      <c r="S287" t="s">
        <v>33</v>
      </c>
      <c r="T287">
        <v>2719980</v>
      </c>
      <c r="U287">
        <v>5965013</v>
      </c>
      <c r="V287">
        <v>1809950.791</v>
      </c>
      <c r="W287">
        <v>5403289.1730000004</v>
      </c>
    </row>
    <row r="288" spans="1:23" x14ac:dyDescent="0.3">
      <c r="A288" t="s">
        <v>1096</v>
      </c>
      <c r="B288" t="s">
        <v>1097</v>
      </c>
      <c r="C288" t="s">
        <v>1093</v>
      </c>
      <c r="D288" t="s">
        <v>1098</v>
      </c>
      <c r="E288" t="s">
        <v>1099</v>
      </c>
      <c r="F288" t="s">
        <v>28</v>
      </c>
      <c r="G288">
        <v>59</v>
      </c>
      <c r="H288">
        <v>0</v>
      </c>
      <c r="I288">
        <v>5</v>
      </c>
      <c r="J288">
        <v>144.5</v>
      </c>
      <c r="L288">
        <v>270</v>
      </c>
      <c r="M288">
        <v>491</v>
      </c>
      <c r="N288">
        <v>3440</v>
      </c>
      <c r="O288" t="s">
        <v>47</v>
      </c>
      <c r="P288" t="s">
        <v>48</v>
      </c>
      <c r="Q288" t="s">
        <v>71</v>
      </c>
      <c r="R288" t="s">
        <v>32</v>
      </c>
      <c r="S288" t="s">
        <v>50</v>
      </c>
      <c r="T288">
        <v>2715300</v>
      </c>
      <c r="U288">
        <v>6196800</v>
      </c>
      <c r="V288">
        <v>1805247.2686999999</v>
      </c>
      <c r="W288">
        <v>5635122.1688999999</v>
      </c>
    </row>
    <row r="289" spans="1:23" x14ac:dyDescent="0.3">
      <c r="A289" t="s">
        <v>1105</v>
      </c>
      <c r="B289" t="s">
        <v>1106</v>
      </c>
      <c r="C289" t="s">
        <v>1107</v>
      </c>
      <c r="D289" t="s">
        <v>1108</v>
      </c>
      <c r="E289" t="s">
        <v>1109</v>
      </c>
      <c r="F289" t="s">
        <v>28</v>
      </c>
      <c r="G289">
        <v>41</v>
      </c>
      <c r="H289">
        <v>0</v>
      </c>
      <c r="I289">
        <v>4</v>
      </c>
      <c r="J289">
        <v>343.26562439999998</v>
      </c>
      <c r="L289">
        <v>590</v>
      </c>
      <c r="N289">
        <v>1145</v>
      </c>
      <c r="O289" t="s">
        <v>47</v>
      </c>
      <c r="P289" t="s">
        <v>48</v>
      </c>
      <c r="Q289" t="s">
        <v>71</v>
      </c>
      <c r="R289" t="s">
        <v>32</v>
      </c>
      <c r="S289" t="s">
        <v>50</v>
      </c>
      <c r="T289">
        <v>2707047</v>
      </c>
      <c r="U289">
        <v>6193772</v>
      </c>
      <c r="V289">
        <v>1796993.7165999999</v>
      </c>
      <c r="W289">
        <v>5632088.4868999999</v>
      </c>
    </row>
    <row r="290" spans="1:23" x14ac:dyDescent="0.3">
      <c r="A290" t="s">
        <v>1110</v>
      </c>
      <c r="B290" t="s">
        <v>1111</v>
      </c>
      <c r="C290" t="s">
        <v>1112</v>
      </c>
      <c r="D290" t="s">
        <v>1113</v>
      </c>
      <c r="E290" t="s">
        <v>1114</v>
      </c>
      <c r="F290" t="s">
        <v>28</v>
      </c>
      <c r="G290">
        <v>33</v>
      </c>
      <c r="H290">
        <v>0</v>
      </c>
      <c r="I290">
        <v>5</v>
      </c>
      <c r="J290">
        <v>8445.9</v>
      </c>
      <c r="L290">
        <v>12375</v>
      </c>
      <c r="O290" t="s">
        <v>88</v>
      </c>
      <c r="P290" t="s">
        <v>30</v>
      </c>
      <c r="Q290" t="s">
        <v>111</v>
      </c>
      <c r="R290" t="s">
        <v>32</v>
      </c>
      <c r="S290" t="s">
        <v>89</v>
      </c>
      <c r="T290">
        <v>2700099</v>
      </c>
      <c r="U290">
        <v>6062500</v>
      </c>
      <c r="V290">
        <v>1790082.5558</v>
      </c>
      <c r="W290">
        <v>5500787.4228999997</v>
      </c>
    </row>
    <row r="291" spans="1:23" x14ac:dyDescent="0.3">
      <c r="A291" t="s">
        <v>1115</v>
      </c>
      <c r="B291" t="s">
        <v>1116</v>
      </c>
      <c r="C291" t="s">
        <v>1117</v>
      </c>
      <c r="D291" t="s">
        <v>1118</v>
      </c>
      <c r="E291" t="s">
        <v>1119</v>
      </c>
      <c r="F291" t="s">
        <v>28</v>
      </c>
      <c r="G291">
        <v>59</v>
      </c>
      <c r="H291">
        <v>0</v>
      </c>
      <c r="I291">
        <v>5</v>
      </c>
      <c r="J291">
        <v>222.69992379999999</v>
      </c>
      <c r="L291">
        <v>402</v>
      </c>
      <c r="M291">
        <v>657</v>
      </c>
      <c r="O291" t="s">
        <v>39</v>
      </c>
      <c r="P291" t="s">
        <v>48</v>
      </c>
      <c r="Q291" t="s">
        <v>71</v>
      </c>
      <c r="R291" t="s">
        <v>32</v>
      </c>
      <c r="S291" t="s">
        <v>370</v>
      </c>
      <c r="T291">
        <v>2752999</v>
      </c>
      <c r="U291">
        <v>6157400</v>
      </c>
      <c r="V291">
        <v>1842979.8652999999</v>
      </c>
      <c r="W291">
        <v>5595725.0928999996</v>
      </c>
    </row>
    <row r="292" spans="1:23" x14ac:dyDescent="0.3">
      <c r="A292" t="s">
        <v>1120</v>
      </c>
      <c r="B292" t="s">
        <v>1121</v>
      </c>
      <c r="C292" t="s">
        <v>1122</v>
      </c>
      <c r="D292" t="s">
        <v>1123</v>
      </c>
      <c r="E292" t="s">
        <v>1124</v>
      </c>
      <c r="F292" t="s">
        <v>28</v>
      </c>
      <c r="G292">
        <v>30</v>
      </c>
      <c r="H292">
        <v>0</v>
      </c>
      <c r="I292">
        <v>3</v>
      </c>
      <c r="O292" t="s">
        <v>88</v>
      </c>
      <c r="P292" t="s">
        <v>30</v>
      </c>
      <c r="Q292" t="s">
        <v>111</v>
      </c>
      <c r="R292" t="s">
        <v>32</v>
      </c>
      <c r="S292" t="s">
        <v>89</v>
      </c>
      <c r="T292">
        <v>2702842</v>
      </c>
      <c r="U292">
        <v>6063969</v>
      </c>
      <c r="V292">
        <v>1792825.8933000001</v>
      </c>
      <c r="W292">
        <v>5502256.7249999996</v>
      </c>
    </row>
    <row r="293" spans="1:23" x14ac:dyDescent="0.3">
      <c r="A293" t="s">
        <v>1125</v>
      </c>
      <c r="B293" t="s">
        <v>1126</v>
      </c>
      <c r="C293" t="s">
        <v>1127</v>
      </c>
      <c r="D293" t="s">
        <v>1128</v>
      </c>
      <c r="E293" t="s">
        <v>1129</v>
      </c>
      <c r="F293" t="s">
        <v>28</v>
      </c>
      <c r="G293">
        <v>51</v>
      </c>
      <c r="H293">
        <v>0</v>
      </c>
      <c r="I293">
        <v>5</v>
      </c>
      <c r="J293">
        <v>611.22742659999994</v>
      </c>
      <c r="L293">
        <v>1089</v>
      </c>
      <c r="N293">
        <v>1698</v>
      </c>
      <c r="O293" t="s">
        <v>47</v>
      </c>
      <c r="P293" t="s">
        <v>30</v>
      </c>
      <c r="Q293" t="s">
        <v>376</v>
      </c>
      <c r="R293" t="s">
        <v>32</v>
      </c>
      <c r="S293" t="s">
        <v>623</v>
      </c>
      <c r="T293">
        <v>2750100</v>
      </c>
      <c r="U293">
        <v>6080200</v>
      </c>
      <c r="V293">
        <v>1840094.5362</v>
      </c>
      <c r="W293">
        <v>5518493.1756999996</v>
      </c>
    </row>
    <row r="294" spans="1:23" x14ac:dyDescent="0.3">
      <c r="A294" t="s">
        <v>1130</v>
      </c>
      <c r="B294" t="s">
        <v>1131</v>
      </c>
      <c r="C294" t="s">
        <v>1127</v>
      </c>
      <c r="D294" t="s">
        <v>1060</v>
      </c>
      <c r="E294" t="s">
        <v>1132</v>
      </c>
      <c r="F294" t="s">
        <v>28</v>
      </c>
      <c r="G294">
        <v>78</v>
      </c>
      <c r="H294">
        <v>18</v>
      </c>
      <c r="I294">
        <v>5</v>
      </c>
      <c r="J294">
        <v>391.1525901</v>
      </c>
      <c r="L294">
        <v>960</v>
      </c>
      <c r="O294" t="s">
        <v>47</v>
      </c>
      <c r="P294" t="s">
        <v>30</v>
      </c>
      <c r="Q294" t="s">
        <v>376</v>
      </c>
      <c r="R294" t="s">
        <v>32</v>
      </c>
      <c r="S294" t="s">
        <v>623</v>
      </c>
      <c r="T294">
        <v>2752800</v>
      </c>
      <c r="U294">
        <v>6083100</v>
      </c>
      <c r="V294">
        <v>1842795.4029000001</v>
      </c>
      <c r="W294">
        <v>5521394.2766000004</v>
      </c>
    </row>
    <row r="295" spans="1:23" x14ac:dyDescent="0.3">
      <c r="A295" t="s">
        <v>1133</v>
      </c>
      <c r="B295" t="s">
        <v>1134</v>
      </c>
      <c r="C295" t="s">
        <v>1135</v>
      </c>
      <c r="D295" t="s">
        <v>1136</v>
      </c>
      <c r="E295" t="s">
        <v>1137</v>
      </c>
      <c r="F295" t="s">
        <v>28</v>
      </c>
      <c r="G295">
        <v>59</v>
      </c>
      <c r="H295">
        <v>0</v>
      </c>
      <c r="I295">
        <v>5</v>
      </c>
      <c r="J295">
        <v>717</v>
      </c>
      <c r="K295">
        <v>1406</v>
      </c>
      <c r="L295">
        <v>1748</v>
      </c>
      <c r="O295" t="s">
        <v>47</v>
      </c>
      <c r="P295" t="s">
        <v>30</v>
      </c>
      <c r="Q295" t="s">
        <v>31</v>
      </c>
      <c r="R295" t="s">
        <v>32</v>
      </c>
      <c r="S295" t="s">
        <v>623</v>
      </c>
      <c r="T295">
        <v>2773599</v>
      </c>
      <c r="U295">
        <v>6102599</v>
      </c>
      <c r="V295">
        <v>1863601.8277</v>
      </c>
      <c r="W295">
        <v>5540902.5751999998</v>
      </c>
    </row>
    <row r="296" spans="1:23" x14ac:dyDescent="0.3">
      <c r="A296" t="s">
        <v>1138</v>
      </c>
      <c r="B296" t="s">
        <v>1139</v>
      </c>
      <c r="C296" t="s">
        <v>1140</v>
      </c>
      <c r="D296" t="s">
        <v>1141</v>
      </c>
      <c r="E296" t="s">
        <v>1142</v>
      </c>
      <c r="F296" t="s">
        <v>28</v>
      </c>
      <c r="G296">
        <v>52</v>
      </c>
      <c r="H296">
        <v>0</v>
      </c>
      <c r="I296">
        <v>5</v>
      </c>
      <c r="J296">
        <v>374.4</v>
      </c>
      <c r="L296">
        <v>729.5</v>
      </c>
      <c r="O296" t="s">
        <v>88</v>
      </c>
      <c r="P296" t="s">
        <v>30</v>
      </c>
      <c r="Q296" t="s">
        <v>111</v>
      </c>
      <c r="R296" t="s">
        <v>32</v>
      </c>
      <c r="S296" t="s">
        <v>89</v>
      </c>
      <c r="T296">
        <v>2672600</v>
      </c>
      <c r="U296">
        <v>6144800</v>
      </c>
      <c r="V296">
        <v>1762563.939</v>
      </c>
      <c r="W296">
        <v>5583091.4041999998</v>
      </c>
    </row>
    <row r="297" spans="1:23" x14ac:dyDescent="0.3">
      <c r="A297" t="s">
        <v>1143</v>
      </c>
      <c r="B297" t="s">
        <v>1144</v>
      </c>
      <c r="C297" t="s">
        <v>1145</v>
      </c>
      <c r="D297" t="s">
        <v>1146</v>
      </c>
      <c r="E297" t="s">
        <v>1147</v>
      </c>
      <c r="F297" t="s">
        <v>28</v>
      </c>
      <c r="G297">
        <v>60</v>
      </c>
      <c r="H297">
        <v>0</v>
      </c>
      <c r="I297">
        <v>5</v>
      </c>
      <c r="J297">
        <v>237</v>
      </c>
      <c r="L297">
        <v>1076.6779389999999</v>
      </c>
      <c r="O297" t="s">
        <v>47</v>
      </c>
      <c r="P297" t="s">
        <v>30</v>
      </c>
      <c r="Q297" t="s">
        <v>31</v>
      </c>
      <c r="R297" t="s">
        <v>32</v>
      </c>
      <c r="S297" t="s">
        <v>623</v>
      </c>
      <c r="T297">
        <v>2761500</v>
      </c>
      <c r="U297">
        <v>6089800</v>
      </c>
      <c r="V297">
        <v>1851498.4227</v>
      </c>
      <c r="W297">
        <v>5528097.1712999996</v>
      </c>
    </row>
    <row r="298" spans="1:23" x14ac:dyDescent="0.3">
      <c r="A298" t="s">
        <v>1148</v>
      </c>
      <c r="B298" t="s">
        <v>1149</v>
      </c>
      <c r="C298" t="s">
        <v>1145</v>
      </c>
      <c r="D298" t="s">
        <v>1150</v>
      </c>
      <c r="E298" t="s">
        <v>1151</v>
      </c>
      <c r="F298" t="s">
        <v>28</v>
      </c>
      <c r="G298">
        <v>60</v>
      </c>
      <c r="H298">
        <v>0</v>
      </c>
      <c r="I298">
        <v>5</v>
      </c>
      <c r="J298">
        <v>474</v>
      </c>
      <c r="L298">
        <v>935</v>
      </c>
      <c r="M298">
        <v>1314</v>
      </c>
      <c r="N298">
        <v>1750</v>
      </c>
      <c r="O298" t="s">
        <v>47</v>
      </c>
      <c r="P298" t="s">
        <v>30</v>
      </c>
      <c r="Q298" t="s">
        <v>376</v>
      </c>
      <c r="R298" t="s">
        <v>32</v>
      </c>
      <c r="S298" t="s">
        <v>623</v>
      </c>
      <c r="T298">
        <v>2702200</v>
      </c>
      <c r="U298">
        <v>6074700</v>
      </c>
      <c r="V298">
        <v>1792183.3056999999</v>
      </c>
      <c r="W298">
        <v>5512989.2668000003</v>
      </c>
    </row>
    <row r="299" spans="1:23" x14ac:dyDescent="0.3">
      <c r="A299" t="s">
        <v>1152</v>
      </c>
      <c r="B299" t="s">
        <v>1153</v>
      </c>
      <c r="C299" t="s">
        <v>1154</v>
      </c>
      <c r="D299" t="s">
        <v>1155</v>
      </c>
      <c r="E299" t="s">
        <v>1156</v>
      </c>
      <c r="F299" t="s">
        <v>28</v>
      </c>
      <c r="G299">
        <v>60</v>
      </c>
      <c r="H299">
        <v>0</v>
      </c>
      <c r="I299">
        <v>5</v>
      </c>
      <c r="J299">
        <v>445.5</v>
      </c>
      <c r="L299">
        <v>1033.5</v>
      </c>
      <c r="M299">
        <v>1428</v>
      </c>
      <c r="N299">
        <v>2850</v>
      </c>
      <c r="O299" t="s">
        <v>39</v>
      </c>
      <c r="P299" t="s">
        <v>48</v>
      </c>
      <c r="Q299" t="s">
        <v>111</v>
      </c>
      <c r="R299" t="s">
        <v>32</v>
      </c>
      <c r="S299" t="s">
        <v>370</v>
      </c>
      <c r="T299">
        <v>2724400</v>
      </c>
      <c r="U299">
        <v>6100300</v>
      </c>
      <c r="V299">
        <v>1814385.1237999999</v>
      </c>
      <c r="W299">
        <v>5538597.0895999996</v>
      </c>
    </row>
    <row r="300" spans="1:23" x14ac:dyDescent="0.3">
      <c r="A300" t="s">
        <v>1157</v>
      </c>
      <c r="B300" t="s">
        <v>1158</v>
      </c>
      <c r="C300" t="s">
        <v>1159</v>
      </c>
      <c r="D300" t="s">
        <v>1160</v>
      </c>
      <c r="E300" t="s">
        <v>1161</v>
      </c>
      <c r="F300" t="s">
        <v>28</v>
      </c>
      <c r="G300">
        <v>39</v>
      </c>
      <c r="H300">
        <v>0</v>
      </c>
      <c r="I300">
        <v>4</v>
      </c>
      <c r="J300">
        <v>320.8</v>
      </c>
      <c r="L300">
        <v>510</v>
      </c>
      <c r="N300">
        <v>823</v>
      </c>
      <c r="O300" t="s">
        <v>47</v>
      </c>
      <c r="P300" t="s">
        <v>30</v>
      </c>
      <c r="Q300" t="s">
        <v>31</v>
      </c>
      <c r="R300" t="s">
        <v>32</v>
      </c>
      <c r="S300" t="s">
        <v>623</v>
      </c>
      <c r="T300">
        <v>2781500</v>
      </c>
      <c r="U300">
        <v>6068000</v>
      </c>
      <c r="V300">
        <v>1871506.2437</v>
      </c>
      <c r="W300">
        <v>5506287.4102999996</v>
      </c>
    </row>
    <row r="301" spans="1:23" x14ac:dyDescent="0.3">
      <c r="A301" t="s">
        <v>1162</v>
      </c>
      <c r="B301" t="s">
        <v>1163</v>
      </c>
      <c r="C301" t="s">
        <v>1164</v>
      </c>
      <c r="D301" t="s">
        <v>1165</v>
      </c>
      <c r="E301" t="s">
        <v>1166</v>
      </c>
      <c r="F301" t="s">
        <v>28</v>
      </c>
      <c r="G301">
        <v>60</v>
      </c>
      <c r="H301">
        <v>0</v>
      </c>
      <c r="I301">
        <v>5</v>
      </c>
      <c r="J301">
        <v>241</v>
      </c>
      <c r="L301">
        <v>701.22771669999997</v>
      </c>
      <c r="O301" t="s">
        <v>39</v>
      </c>
      <c r="P301" t="s">
        <v>30</v>
      </c>
      <c r="Q301" t="s">
        <v>111</v>
      </c>
      <c r="R301" t="s">
        <v>32</v>
      </c>
      <c r="S301" t="s">
        <v>41</v>
      </c>
      <c r="T301">
        <v>2719200</v>
      </c>
      <c r="U301">
        <v>6122500</v>
      </c>
      <c r="V301">
        <v>1809179.3884999999</v>
      </c>
      <c r="W301">
        <v>5560802.1376</v>
      </c>
    </row>
    <row r="302" spans="1:23" x14ac:dyDescent="0.3">
      <c r="A302" t="s">
        <v>1167</v>
      </c>
      <c r="B302" t="s">
        <v>1168</v>
      </c>
      <c r="C302" t="s">
        <v>1169</v>
      </c>
      <c r="D302" t="s">
        <v>1170</v>
      </c>
      <c r="E302" t="s">
        <v>1171</v>
      </c>
      <c r="F302" t="s">
        <v>28</v>
      </c>
      <c r="G302">
        <v>60</v>
      </c>
      <c r="H302">
        <v>0</v>
      </c>
      <c r="I302">
        <v>5</v>
      </c>
      <c r="J302">
        <v>70.095590009999995</v>
      </c>
      <c r="L302">
        <v>224</v>
      </c>
      <c r="M302">
        <v>455</v>
      </c>
      <c r="N302">
        <v>1565</v>
      </c>
      <c r="O302" t="s">
        <v>47</v>
      </c>
      <c r="P302" t="s">
        <v>48</v>
      </c>
      <c r="Q302" t="s">
        <v>111</v>
      </c>
      <c r="R302" t="s">
        <v>32</v>
      </c>
      <c r="S302" t="s">
        <v>50</v>
      </c>
      <c r="T302">
        <v>2712400</v>
      </c>
      <c r="U302">
        <v>6110200</v>
      </c>
      <c r="V302">
        <v>1802380.4243000001</v>
      </c>
      <c r="W302">
        <v>5548497.5056999996</v>
      </c>
    </row>
    <row r="303" spans="1:23" x14ac:dyDescent="0.3">
      <c r="A303" t="s">
        <v>1172</v>
      </c>
      <c r="B303" t="s">
        <v>1173</v>
      </c>
      <c r="C303" t="s">
        <v>1174</v>
      </c>
      <c r="D303" t="s">
        <v>1175</v>
      </c>
      <c r="E303" t="s">
        <v>1176</v>
      </c>
      <c r="F303" t="s">
        <v>28</v>
      </c>
      <c r="G303">
        <v>60</v>
      </c>
      <c r="H303">
        <v>0</v>
      </c>
      <c r="I303">
        <v>5</v>
      </c>
      <c r="J303">
        <v>308.85720989999999</v>
      </c>
      <c r="L303">
        <v>1250.7474629999999</v>
      </c>
      <c r="M303">
        <v>2645</v>
      </c>
      <c r="N303">
        <v>8550</v>
      </c>
      <c r="O303" t="s">
        <v>88</v>
      </c>
      <c r="P303" t="s">
        <v>30</v>
      </c>
      <c r="Q303" t="s">
        <v>111</v>
      </c>
      <c r="R303" t="s">
        <v>32</v>
      </c>
      <c r="S303" t="s">
        <v>89</v>
      </c>
      <c r="T303">
        <v>2721800</v>
      </c>
      <c r="U303">
        <v>6116200</v>
      </c>
      <c r="V303">
        <v>1811781.5521</v>
      </c>
      <c r="W303">
        <v>5554500.9974999996</v>
      </c>
    </row>
    <row r="304" spans="1:23" x14ac:dyDescent="0.3">
      <c r="A304" t="s">
        <v>1186</v>
      </c>
      <c r="B304" t="s">
        <v>1187</v>
      </c>
      <c r="C304" t="s">
        <v>1006</v>
      </c>
      <c r="D304" t="s">
        <v>1188</v>
      </c>
      <c r="E304" t="s">
        <v>1189</v>
      </c>
      <c r="F304" t="s">
        <v>28</v>
      </c>
      <c r="G304">
        <v>60</v>
      </c>
      <c r="H304">
        <v>0</v>
      </c>
      <c r="I304">
        <v>5</v>
      </c>
      <c r="J304">
        <v>235</v>
      </c>
      <c r="L304">
        <v>469.5</v>
      </c>
      <c r="O304" t="s">
        <v>47</v>
      </c>
      <c r="P304" t="s">
        <v>48</v>
      </c>
      <c r="Q304" t="s">
        <v>31</v>
      </c>
      <c r="R304" t="s">
        <v>32</v>
      </c>
      <c r="S304" t="s">
        <v>50</v>
      </c>
      <c r="T304">
        <v>2704399</v>
      </c>
      <c r="U304">
        <v>6139700</v>
      </c>
      <c r="V304">
        <v>1794369.6986</v>
      </c>
      <c r="W304">
        <v>5578002.0757999998</v>
      </c>
    </row>
    <row r="305" spans="1:23" x14ac:dyDescent="0.3">
      <c r="A305" t="s">
        <v>1190</v>
      </c>
      <c r="B305" t="s">
        <v>1191</v>
      </c>
      <c r="C305" t="s">
        <v>1192</v>
      </c>
      <c r="D305" t="s">
        <v>1193</v>
      </c>
      <c r="E305" t="s">
        <v>1194</v>
      </c>
      <c r="F305" t="s">
        <v>28</v>
      </c>
      <c r="G305">
        <v>56</v>
      </c>
      <c r="H305">
        <v>1</v>
      </c>
      <c r="I305">
        <v>5</v>
      </c>
      <c r="J305">
        <v>70.900000000000006</v>
      </c>
      <c r="L305">
        <v>264.5</v>
      </c>
      <c r="N305">
        <v>825</v>
      </c>
      <c r="O305" t="s">
        <v>47</v>
      </c>
      <c r="P305" t="s">
        <v>48</v>
      </c>
      <c r="Q305" t="s">
        <v>71</v>
      </c>
      <c r="R305" t="s">
        <v>32</v>
      </c>
      <c r="S305" t="s">
        <v>50</v>
      </c>
      <c r="T305">
        <v>2705700</v>
      </c>
      <c r="U305">
        <v>6254499</v>
      </c>
      <c r="V305">
        <v>1795602.0323000001</v>
      </c>
      <c r="W305">
        <v>5692830.9921000004</v>
      </c>
    </row>
    <row r="306" spans="1:23" x14ac:dyDescent="0.3">
      <c r="A306" t="s">
        <v>1195</v>
      </c>
      <c r="B306" t="s">
        <v>1196</v>
      </c>
      <c r="C306" t="s">
        <v>1192</v>
      </c>
      <c r="D306" t="s">
        <v>1197</v>
      </c>
      <c r="E306" t="s">
        <v>1198</v>
      </c>
      <c r="F306" t="s">
        <v>28</v>
      </c>
      <c r="G306">
        <v>52</v>
      </c>
      <c r="H306">
        <v>0</v>
      </c>
      <c r="I306">
        <v>5</v>
      </c>
      <c r="J306">
        <v>131.7618746</v>
      </c>
      <c r="L306">
        <v>440.66546240000002</v>
      </c>
      <c r="M306">
        <v>663</v>
      </c>
      <c r="N306">
        <v>1177</v>
      </c>
      <c r="O306" t="s">
        <v>47</v>
      </c>
      <c r="P306" t="s">
        <v>48</v>
      </c>
      <c r="Q306" t="s">
        <v>71</v>
      </c>
      <c r="R306" t="s">
        <v>32</v>
      </c>
      <c r="S306" t="s">
        <v>50</v>
      </c>
      <c r="T306">
        <v>2688299</v>
      </c>
      <c r="U306">
        <v>6230500</v>
      </c>
      <c r="V306">
        <v>1778216.7904000001</v>
      </c>
      <c r="W306">
        <v>5668812.1687000003</v>
      </c>
    </row>
    <row r="307" spans="1:23" x14ac:dyDescent="0.3">
      <c r="A307" t="s">
        <v>1199</v>
      </c>
      <c r="B307" t="s">
        <v>1200</v>
      </c>
      <c r="C307" t="s">
        <v>1192</v>
      </c>
      <c r="D307" t="s">
        <v>1201</v>
      </c>
      <c r="E307" t="s">
        <v>1202</v>
      </c>
      <c r="F307" t="s">
        <v>28</v>
      </c>
      <c r="G307">
        <v>60</v>
      </c>
      <c r="H307">
        <v>0</v>
      </c>
      <c r="I307">
        <v>5</v>
      </c>
      <c r="J307">
        <v>150.5</v>
      </c>
      <c r="K307">
        <v>221</v>
      </c>
      <c r="L307">
        <v>402.5</v>
      </c>
      <c r="N307">
        <v>1040</v>
      </c>
      <c r="O307" t="s">
        <v>47</v>
      </c>
      <c r="P307" t="s">
        <v>30</v>
      </c>
      <c r="Q307" t="s">
        <v>71</v>
      </c>
      <c r="R307" t="s">
        <v>32</v>
      </c>
      <c r="S307" t="s">
        <v>623</v>
      </c>
      <c r="T307">
        <v>2685799</v>
      </c>
      <c r="U307">
        <v>6189600</v>
      </c>
      <c r="V307">
        <v>1775743.6409</v>
      </c>
      <c r="W307">
        <v>5627903.3925999999</v>
      </c>
    </row>
    <row r="308" spans="1:23" x14ac:dyDescent="0.3">
      <c r="A308" t="s">
        <v>1203</v>
      </c>
      <c r="B308" t="s">
        <v>1204</v>
      </c>
      <c r="C308" t="s">
        <v>147</v>
      </c>
      <c r="D308" t="s">
        <v>1205</v>
      </c>
      <c r="E308" t="s">
        <v>1206</v>
      </c>
      <c r="F308" t="s">
        <v>28</v>
      </c>
      <c r="G308">
        <v>56</v>
      </c>
      <c r="H308">
        <v>0</v>
      </c>
      <c r="I308">
        <v>5</v>
      </c>
      <c r="J308">
        <v>223.23758219999999</v>
      </c>
      <c r="K308">
        <v>267</v>
      </c>
      <c r="L308">
        <v>350.26512609999997</v>
      </c>
      <c r="M308">
        <v>779</v>
      </c>
      <c r="N308">
        <v>1148</v>
      </c>
      <c r="O308" t="s">
        <v>39</v>
      </c>
      <c r="P308" t="s">
        <v>48</v>
      </c>
      <c r="Q308" t="s">
        <v>71</v>
      </c>
      <c r="R308" t="s">
        <v>32</v>
      </c>
      <c r="S308" t="s">
        <v>370</v>
      </c>
      <c r="T308">
        <v>2738800</v>
      </c>
      <c r="U308">
        <v>6190300</v>
      </c>
      <c r="V308">
        <v>1828759.3824</v>
      </c>
      <c r="W308">
        <v>5628633.1264000004</v>
      </c>
    </row>
    <row r="309" spans="1:23" x14ac:dyDescent="0.3">
      <c r="A309" t="s">
        <v>1207</v>
      </c>
      <c r="B309" t="s">
        <v>1208</v>
      </c>
      <c r="C309" t="s">
        <v>1169</v>
      </c>
      <c r="D309" t="s">
        <v>1209</v>
      </c>
      <c r="E309" t="s">
        <v>1210</v>
      </c>
      <c r="F309" t="s">
        <v>28</v>
      </c>
      <c r="G309">
        <v>60</v>
      </c>
      <c r="H309">
        <v>1</v>
      </c>
      <c r="I309">
        <v>5</v>
      </c>
      <c r="J309">
        <v>56.5</v>
      </c>
      <c r="L309">
        <v>110.12362640000001</v>
      </c>
      <c r="M309">
        <v>203</v>
      </c>
      <c r="O309" t="s">
        <v>47</v>
      </c>
      <c r="P309" t="s">
        <v>111</v>
      </c>
      <c r="Q309" t="s">
        <v>71</v>
      </c>
      <c r="R309" t="s">
        <v>32</v>
      </c>
      <c r="S309" t="s">
        <v>560</v>
      </c>
      <c r="T309">
        <v>2771299</v>
      </c>
      <c r="U309">
        <v>6170800</v>
      </c>
      <c r="V309">
        <v>1861283.9785</v>
      </c>
      <c r="W309">
        <v>5609139.1007000003</v>
      </c>
    </row>
    <row r="310" spans="1:23" x14ac:dyDescent="0.3">
      <c r="A310" t="s">
        <v>1211</v>
      </c>
      <c r="B310" t="s">
        <v>1212</v>
      </c>
      <c r="C310" t="s">
        <v>1192</v>
      </c>
      <c r="D310" t="s">
        <v>1213</v>
      </c>
      <c r="E310" t="s">
        <v>1214</v>
      </c>
      <c r="F310" t="s">
        <v>28</v>
      </c>
      <c r="G310">
        <v>60</v>
      </c>
      <c r="H310">
        <v>0</v>
      </c>
      <c r="I310">
        <v>5</v>
      </c>
      <c r="J310">
        <v>109.08013750000001</v>
      </c>
      <c r="K310">
        <v>176</v>
      </c>
      <c r="L310">
        <v>391.98920939999999</v>
      </c>
      <c r="M310">
        <v>667</v>
      </c>
      <c r="O310" t="s">
        <v>47</v>
      </c>
      <c r="P310" t="s">
        <v>30</v>
      </c>
      <c r="Q310" t="s">
        <v>71</v>
      </c>
      <c r="R310" t="s">
        <v>32</v>
      </c>
      <c r="S310" t="s">
        <v>623</v>
      </c>
      <c r="T310">
        <v>2695200</v>
      </c>
      <c r="U310">
        <v>6157300</v>
      </c>
      <c r="V310">
        <v>1785162.1871</v>
      </c>
      <c r="W310">
        <v>5595602.2444000002</v>
      </c>
    </row>
    <row r="311" spans="1:23" x14ac:dyDescent="0.3">
      <c r="A311" t="s">
        <v>1215</v>
      </c>
      <c r="B311" t="s">
        <v>1216</v>
      </c>
      <c r="C311" t="s">
        <v>1217</v>
      </c>
      <c r="D311" t="s">
        <v>1218</v>
      </c>
      <c r="E311" t="s">
        <v>1219</v>
      </c>
      <c r="F311" t="s">
        <v>28</v>
      </c>
      <c r="G311">
        <v>59</v>
      </c>
      <c r="H311">
        <v>0</v>
      </c>
      <c r="I311">
        <v>5</v>
      </c>
      <c r="J311">
        <v>263.60000000000002</v>
      </c>
      <c r="L311">
        <v>456.94988280000001</v>
      </c>
      <c r="O311" t="s">
        <v>47</v>
      </c>
      <c r="P311" t="s">
        <v>30</v>
      </c>
      <c r="Q311" t="s">
        <v>40</v>
      </c>
      <c r="R311" t="s">
        <v>32</v>
      </c>
      <c r="S311" t="s">
        <v>623</v>
      </c>
      <c r="T311">
        <v>2695800</v>
      </c>
      <c r="U311">
        <v>6057899</v>
      </c>
      <c r="V311">
        <v>1785783.1277999999</v>
      </c>
      <c r="W311">
        <v>5496185.7346000001</v>
      </c>
    </row>
    <row r="312" spans="1:23" x14ac:dyDescent="0.3">
      <c r="A312" t="s">
        <v>1238</v>
      </c>
      <c r="B312" t="s">
        <v>1239</v>
      </c>
      <c r="C312" t="s">
        <v>1240</v>
      </c>
      <c r="D312" t="s">
        <v>1241</v>
      </c>
      <c r="E312" t="s">
        <v>1242</v>
      </c>
      <c r="F312" t="s">
        <v>28</v>
      </c>
      <c r="G312">
        <v>60</v>
      </c>
      <c r="H312">
        <v>0</v>
      </c>
      <c r="I312">
        <v>5</v>
      </c>
      <c r="J312">
        <v>138</v>
      </c>
      <c r="K312">
        <v>179</v>
      </c>
      <c r="L312">
        <v>299.5</v>
      </c>
      <c r="M312">
        <v>442</v>
      </c>
      <c r="N312">
        <v>565</v>
      </c>
      <c r="O312" t="s">
        <v>47</v>
      </c>
      <c r="P312" t="s">
        <v>48</v>
      </c>
      <c r="Q312" t="s">
        <v>40</v>
      </c>
      <c r="R312" t="s">
        <v>32</v>
      </c>
      <c r="S312" t="s">
        <v>50</v>
      </c>
      <c r="T312">
        <v>2746700</v>
      </c>
      <c r="U312">
        <v>6081799</v>
      </c>
      <c r="V312">
        <v>1836693.3791</v>
      </c>
      <c r="W312">
        <v>5520092.6059999997</v>
      </c>
    </row>
    <row r="313" spans="1:23" x14ac:dyDescent="0.3">
      <c r="A313" t="s">
        <v>1248</v>
      </c>
      <c r="B313" t="s">
        <v>1249</v>
      </c>
      <c r="C313" t="s">
        <v>1245</v>
      </c>
      <c r="D313" t="s">
        <v>1250</v>
      </c>
      <c r="E313" t="s">
        <v>1251</v>
      </c>
      <c r="F313" t="s">
        <v>28</v>
      </c>
      <c r="G313">
        <v>60</v>
      </c>
      <c r="H313">
        <v>0</v>
      </c>
      <c r="I313">
        <v>5</v>
      </c>
      <c r="J313">
        <v>55.324732349999998</v>
      </c>
      <c r="L313">
        <v>190.18077170000001</v>
      </c>
      <c r="N313">
        <v>576</v>
      </c>
      <c r="O313" t="s">
        <v>47</v>
      </c>
      <c r="P313" t="s">
        <v>48</v>
      </c>
      <c r="Q313" t="s">
        <v>40</v>
      </c>
      <c r="R313" t="s">
        <v>32</v>
      </c>
      <c r="S313" t="s">
        <v>50</v>
      </c>
      <c r="T313">
        <v>2746800</v>
      </c>
      <c r="U313">
        <v>6105299</v>
      </c>
      <c r="V313">
        <v>1836791.4649</v>
      </c>
      <c r="W313">
        <v>5543600.8388999999</v>
      </c>
    </row>
    <row r="314" spans="1:23" x14ac:dyDescent="0.3">
      <c r="A314" t="s">
        <v>1252</v>
      </c>
      <c r="B314" t="s">
        <v>1253</v>
      </c>
      <c r="C314" t="s">
        <v>1254</v>
      </c>
      <c r="D314" t="s">
        <v>1255</v>
      </c>
      <c r="E314" t="s">
        <v>1256</v>
      </c>
      <c r="F314" t="s">
        <v>28</v>
      </c>
      <c r="G314">
        <v>60</v>
      </c>
      <c r="H314">
        <v>0</v>
      </c>
      <c r="I314">
        <v>5</v>
      </c>
      <c r="J314">
        <v>520.26579619999995</v>
      </c>
      <c r="L314">
        <v>1110</v>
      </c>
      <c r="M314">
        <v>1399</v>
      </c>
      <c r="N314">
        <v>2160</v>
      </c>
      <c r="O314" t="s">
        <v>39</v>
      </c>
      <c r="P314" t="s">
        <v>48</v>
      </c>
      <c r="Q314" t="s">
        <v>111</v>
      </c>
      <c r="R314" t="s">
        <v>32</v>
      </c>
      <c r="S314" t="s">
        <v>370</v>
      </c>
      <c r="T314">
        <v>2748200</v>
      </c>
      <c r="U314">
        <v>6123299</v>
      </c>
      <c r="V314">
        <v>1838188.801</v>
      </c>
      <c r="W314">
        <v>5561607.9709000001</v>
      </c>
    </row>
    <row r="315" spans="1:23" x14ac:dyDescent="0.3">
      <c r="A315" t="s">
        <v>1257</v>
      </c>
      <c r="B315" t="s">
        <v>1258</v>
      </c>
      <c r="C315" t="s">
        <v>1259</v>
      </c>
      <c r="D315" t="s">
        <v>1260</v>
      </c>
      <c r="E315" t="s">
        <v>1261</v>
      </c>
      <c r="F315" t="s">
        <v>28</v>
      </c>
      <c r="G315">
        <v>60</v>
      </c>
      <c r="H315">
        <v>0</v>
      </c>
      <c r="I315">
        <v>5</v>
      </c>
      <c r="J315">
        <v>841</v>
      </c>
      <c r="K315">
        <v>955</v>
      </c>
      <c r="L315">
        <v>1088.984657</v>
      </c>
      <c r="O315" t="s">
        <v>47</v>
      </c>
      <c r="P315" t="s">
        <v>48</v>
      </c>
      <c r="Q315" t="s">
        <v>40</v>
      </c>
      <c r="R315" t="s">
        <v>32</v>
      </c>
      <c r="S315" t="s">
        <v>50</v>
      </c>
      <c r="T315">
        <v>2758300</v>
      </c>
      <c r="U315">
        <v>6071600</v>
      </c>
      <c r="V315">
        <v>1848297.2901000001</v>
      </c>
      <c r="W315">
        <v>5509890.1541999998</v>
      </c>
    </row>
    <row r="316" spans="1:23" x14ac:dyDescent="0.3">
      <c r="A316" t="s">
        <v>1262</v>
      </c>
      <c r="B316" t="s">
        <v>1263</v>
      </c>
      <c r="C316" t="s">
        <v>1264</v>
      </c>
      <c r="D316" t="s">
        <v>1265</v>
      </c>
      <c r="E316" t="s">
        <v>1266</v>
      </c>
      <c r="F316" t="s">
        <v>28</v>
      </c>
      <c r="G316">
        <v>78</v>
      </c>
      <c r="H316">
        <v>18</v>
      </c>
      <c r="I316">
        <v>5</v>
      </c>
      <c r="J316">
        <v>243.7665222</v>
      </c>
      <c r="L316">
        <v>815</v>
      </c>
      <c r="O316" t="s">
        <v>47</v>
      </c>
      <c r="P316" t="s">
        <v>30</v>
      </c>
      <c r="Q316" t="s">
        <v>40</v>
      </c>
      <c r="R316" t="s">
        <v>32</v>
      </c>
      <c r="S316" t="s">
        <v>623</v>
      </c>
      <c r="T316">
        <v>2767900</v>
      </c>
      <c r="U316">
        <v>6101400</v>
      </c>
      <c r="V316">
        <v>1857900.3585999999</v>
      </c>
      <c r="W316">
        <v>5539702.5492000002</v>
      </c>
    </row>
    <row r="317" spans="1:23" x14ac:dyDescent="0.3">
      <c r="A317" t="s">
        <v>1267</v>
      </c>
      <c r="B317" t="s">
        <v>1268</v>
      </c>
      <c r="C317" t="s">
        <v>1269</v>
      </c>
      <c r="D317" t="s">
        <v>1270</v>
      </c>
      <c r="E317" t="s">
        <v>1271</v>
      </c>
      <c r="F317" t="s">
        <v>28</v>
      </c>
      <c r="G317">
        <v>60</v>
      </c>
      <c r="H317">
        <v>0</v>
      </c>
      <c r="I317">
        <v>5</v>
      </c>
      <c r="J317">
        <v>287.5</v>
      </c>
      <c r="L317">
        <v>758.5</v>
      </c>
      <c r="M317">
        <v>1085</v>
      </c>
      <c r="O317" t="s">
        <v>47</v>
      </c>
      <c r="P317" t="s">
        <v>48</v>
      </c>
      <c r="Q317" t="s">
        <v>40</v>
      </c>
      <c r="R317" t="s">
        <v>32</v>
      </c>
      <c r="S317" t="s">
        <v>50</v>
      </c>
      <c r="T317">
        <v>2766407</v>
      </c>
      <c r="U317">
        <v>6105229</v>
      </c>
      <c r="V317">
        <v>1856406.3404999999</v>
      </c>
      <c r="W317">
        <v>5543533.1376</v>
      </c>
    </row>
    <row r="318" spans="1:23" x14ac:dyDescent="0.3">
      <c r="A318" t="s">
        <v>1272</v>
      </c>
      <c r="B318" t="s">
        <v>1273</v>
      </c>
      <c r="C318" t="s">
        <v>1127</v>
      </c>
      <c r="D318" t="s">
        <v>1274</v>
      </c>
      <c r="E318" t="s">
        <v>1275</v>
      </c>
      <c r="F318" t="s">
        <v>28</v>
      </c>
      <c r="G318">
        <v>60</v>
      </c>
      <c r="H318">
        <v>1</v>
      </c>
      <c r="I318">
        <v>5</v>
      </c>
      <c r="J318">
        <v>62.5</v>
      </c>
      <c r="L318">
        <v>131.66741469999999</v>
      </c>
      <c r="O318" t="s">
        <v>448</v>
      </c>
      <c r="P318" t="s">
        <v>48</v>
      </c>
      <c r="Q318" t="s">
        <v>40</v>
      </c>
      <c r="R318" t="s">
        <v>32</v>
      </c>
      <c r="S318" t="s">
        <v>929</v>
      </c>
      <c r="T318">
        <v>2730799</v>
      </c>
      <c r="U318">
        <v>6059600</v>
      </c>
      <c r="V318">
        <v>1820787.8953</v>
      </c>
      <c r="W318">
        <v>5497887.1308000004</v>
      </c>
    </row>
    <row r="319" spans="1:23" x14ac:dyDescent="0.3">
      <c r="A319" t="s">
        <v>1276</v>
      </c>
      <c r="B319" t="s">
        <v>1277</v>
      </c>
      <c r="C319" t="s">
        <v>1278</v>
      </c>
      <c r="D319" t="s">
        <v>1279</v>
      </c>
      <c r="E319" t="s">
        <v>1280</v>
      </c>
      <c r="F319" t="s">
        <v>28</v>
      </c>
      <c r="G319">
        <v>57</v>
      </c>
      <c r="H319">
        <v>0</v>
      </c>
      <c r="I319">
        <v>5</v>
      </c>
      <c r="J319">
        <v>844.8</v>
      </c>
      <c r="L319">
        <v>1900</v>
      </c>
      <c r="O319" t="s">
        <v>88</v>
      </c>
      <c r="P319" t="s">
        <v>30</v>
      </c>
      <c r="Q319" t="s">
        <v>111</v>
      </c>
      <c r="R319" t="s">
        <v>32</v>
      </c>
      <c r="S319" t="s">
        <v>89</v>
      </c>
      <c r="T319">
        <v>2715200</v>
      </c>
      <c r="U319">
        <v>6107300</v>
      </c>
      <c r="V319">
        <v>1805181.6376</v>
      </c>
      <c r="W319">
        <v>5545597.3541000001</v>
      </c>
    </row>
    <row r="320" spans="1:23" x14ac:dyDescent="0.3">
      <c r="A320" t="s">
        <v>1281</v>
      </c>
      <c r="B320" t="s">
        <v>1282</v>
      </c>
      <c r="C320" t="s">
        <v>1283</v>
      </c>
      <c r="D320" t="s">
        <v>1284</v>
      </c>
      <c r="E320" t="s">
        <v>1285</v>
      </c>
      <c r="F320" t="s">
        <v>28</v>
      </c>
      <c r="G320">
        <v>59</v>
      </c>
      <c r="H320">
        <v>0</v>
      </c>
      <c r="I320">
        <v>5</v>
      </c>
      <c r="J320">
        <v>339.3</v>
      </c>
      <c r="L320">
        <v>502.5</v>
      </c>
      <c r="O320" t="s">
        <v>47</v>
      </c>
      <c r="P320" t="s">
        <v>30</v>
      </c>
      <c r="Q320" t="s">
        <v>31</v>
      </c>
      <c r="R320" t="s">
        <v>32</v>
      </c>
      <c r="S320" t="s">
        <v>623</v>
      </c>
      <c r="T320">
        <v>2789399</v>
      </c>
      <c r="U320">
        <v>6058700</v>
      </c>
      <c r="V320">
        <v>1879407.7035000001</v>
      </c>
      <c r="W320">
        <v>5496982.2534999996</v>
      </c>
    </row>
    <row r="321" spans="1:23" x14ac:dyDescent="0.3">
      <c r="A321" t="s">
        <v>1286</v>
      </c>
      <c r="B321" t="s">
        <v>1287</v>
      </c>
      <c r="C321" t="s">
        <v>1288</v>
      </c>
      <c r="D321" t="s">
        <v>1289</v>
      </c>
      <c r="E321" t="s">
        <v>1290</v>
      </c>
      <c r="F321" t="s">
        <v>28</v>
      </c>
      <c r="G321">
        <v>77</v>
      </c>
      <c r="H321">
        <v>18</v>
      </c>
      <c r="I321">
        <v>5</v>
      </c>
      <c r="J321">
        <v>530.94560360000003</v>
      </c>
      <c r="L321">
        <v>892</v>
      </c>
      <c r="O321" t="s">
        <v>47</v>
      </c>
      <c r="P321" t="s">
        <v>30</v>
      </c>
      <c r="Q321" t="s">
        <v>31</v>
      </c>
      <c r="R321" t="s">
        <v>32</v>
      </c>
      <c r="S321" t="s">
        <v>623</v>
      </c>
      <c r="T321">
        <v>2757800</v>
      </c>
      <c r="U321">
        <v>6078000</v>
      </c>
      <c r="V321">
        <v>1847797.2324000001</v>
      </c>
      <c r="W321">
        <v>5516292.5070000002</v>
      </c>
    </row>
    <row r="322" spans="1:23" x14ac:dyDescent="0.3">
      <c r="A322" t="s">
        <v>1291</v>
      </c>
      <c r="B322" t="s">
        <v>1292</v>
      </c>
      <c r="C322" t="s">
        <v>1293</v>
      </c>
      <c r="D322" t="s">
        <v>1294</v>
      </c>
      <c r="E322" t="s">
        <v>1295</v>
      </c>
      <c r="F322" t="s">
        <v>28</v>
      </c>
      <c r="G322">
        <v>60</v>
      </c>
      <c r="H322">
        <v>0</v>
      </c>
      <c r="I322">
        <v>5</v>
      </c>
      <c r="J322">
        <v>224</v>
      </c>
      <c r="L322">
        <v>550.01651800000002</v>
      </c>
      <c r="O322" t="s">
        <v>29</v>
      </c>
      <c r="P322" t="s">
        <v>30</v>
      </c>
      <c r="Q322" t="s">
        <v>31</v>
      </c>
      <c r="R322" t="s">
        <v>32</v>
      </c>
      <c r="S322" t="s">
        <v>33</v>
      </c>
      <c r="T322">
        <v>2686299</v>
      </c>
      <c r="U322">
        <v>6252100</v>
      </c>
      <c r="V322">
        <v>1776198.7747</v>
      </c>
      <c r="W322">
        <v>5690414.3916999996</v>
      </c>
    </row>
    <row r="323" spans="1:23" x14ac:dyDescent="0.3">
      <c r="A323" t="s">
        <v>1296</v>
      </c>
      <c r="B323" t="s">
        <v>1297</v>
      </c>
      <c r="C323" t="s">
        <v>1154</v>
      </c>
      <c r="D323" t="s">
        <v>1298</v>
      </c>
      <c r="E323" t="s">
        <v>1299</v>
      </c>
      <c r="F323" t="s">
        <v>28</v>
      </c>
      <c r="G323">
        <v>60</v>
      </c>
      <c r="H323">
        <v>1</v>
      </c>
      <c r="I323">
        <v>5</v>
      </c>
      <c r="J323">
        <v>57</v>
      </c>
      <c r="L323">
        <v>185.17159849999999</v>
      </c>
      <c r="O323" t="s">
        <v>47</v>
      </c>
      <c r="P323" t="s">
        <v>48</v>
      </c>
      <c r="Q323" t="s">
        <v>111</v>
      </c>
      <c r="R323" t="s">
        <v>32</v>
      </c>
      <c r="S323" t="s">
        <v>50</v>
      </c>
      <c r="T323">
        <v>2736499</v>
      </c>
      <c r="U323">
        <v>6111300</v>
      </c>
      <c r="V323">
        <v>1826485.9543999999</v>
      </c>
      <c r="W323">
        <v>5549602.3483999996</v>
      </c>
    </row>
    <row r="324" spans="1:23" x14ac:dyDescent="0.3">
      <c r="A324" t="s">
        <v>1300</v>
      </c>
      <c r="B324" t="s">
        <v>1301</v>
      </c>
      <c r="C324" t="s">
        <v>1145</v>
      </c>
      <c r="D324" t="s">
        <v>1302</v>
      </c>
      <c r="E324" t="s">
        <v>1303</v>
      </c>
      <c r="F324" t="s">
        <v>28</v>
      </c>
      <c r="G324">
        <v>60</v>
      </c>
      <c r="H324">
        <v>0</v>
      </c>
      <c r="I324">
        <v>5</v>
      </c>
      <c r="J324">
        <v>275.5</v>
      </c>
      <c r="L324">
        <v>870</v>
      </c>
      <c r="M324">
        <v>1140</v>
      </c>
      <c r="O324" t="s">
        <v>47</v>
      </c>
      <c r="P324" t="s">
        <v>30</v>
      </c>
      <c r="Q324" t="s">
        <v>31</v>
      </c>
      <c r="R324" t="s">
        <v>32</v>
      </c>
      <c r="S324" t="s">
        <v>623</v>
      </c>
      <c r="T324">
        <v>2749399</v>
      </c>
      <c r="U324">
        <v>6093299</v>
      </c>
      <c r="V324">
        <v>1839392.6895000001</v>
      </c>
      <c r="W324">
        <v>5531596.7512999997</v>
      </c>
    </row>
    <row r="325" spans="1:23" x14ac:dyDescent="0.3">
      <c r="A325" t="s">
        <v>1304</v>
      </c>
      <c r="B325" t="s">
        <v>1305</v>
      </c>
      <c r="C325" t="s">
        <v>1093</v>
      </c>
      <c r="D325" t="s">
        <v>1306</v>
      </c>
      <c r="E325" t="s">
        <v>1307</v>
      </c>
      <c r="F325" t="s">
        <v>28</v>
      </c>
      <c r="G325">
        <v>60</v>
      </c>
      <c r="H325">
        <v>0</v>
      </c>
      <c r="I325">
        <v>5</v>
      </c>
      <c r="J325">
        <v>174.0711713</v>
      </c>
      <c r="L325">
        <v>434.5</v>
      </c>
      <c r="M325">
        <v>635</v>
      </c>
      <c r="O325" t="s">
        <v>47</v>
      </c>
      <c r="P325" t="s">
        <v>48</v>
      </c>
      <c r="Q325" t="s">
        <v>71</v>
      </c>
      <c r="R325" t="s">
        <v>32</v>
      </c>
      <c r="S325" t="s">
        <v>50</v>
      </c>
      <c r="T325">
        <v>2710000</v>
      </c>
      <c r="U325">
        <v>6194500</v>
      </c>
      <c r="V325">
        <v>1799947.0865</v>
      </c>
      <c r="W325">
        <v>5632818.3964999998</v>
      </c>
    </row>
    <row r="326" spans="1:23" x14ac:dyDescent="0.3">
      <c r="A326" t="s">
        <v>1308</v>
      </c>
      <c r="B326" t="s">
        <v>1309</v>
      </c>
      <c r="C326" t="s">
        <v>1169</v>
      </c>
      <c r="D326" t="s">
        <v>1310</v>
      </c>
      <c r="E326" t="s">
        <v>1311</v>
      </c>
      <c r="F326" t="s">
        <v>28</v>
      </c>
      <c r="G326">
        <v>60</v>
      </c>
      <c r="H326">
        <v>0</v>
      </c>
      <c r="I326">
        <v>5</v>
      </c>
      <c r="J326">
        <v>68.542028439999996</v>
      </c>
      <c r="L326">
        <v>196</v>
      </c>
      <c r="N326">
        <v>1065</v>
      </c>
      <c r="O326" t="s">
        <v>47</v>
      </c>
      <c r="P326" t="s">
        <v>48</v>
      </c>
      <c r="Q326" t="s">
        <v>71</v>
      </c>
      <c r="R326" t="s">
        <v>32</v>
      </c>
      <c r="S326" t="s">
        <v>50</v>
      </c>
      <c r="T326">
        <v>2720099</v>
      </c>
      <c r="U326">
        <v>6122200</v>
      </c>
      <c r="V326">
        <v>1810078.7072000001</v>
      </c>
      <c r="W326">
        <v>5560502.2737999996</v>
      </c>
    </row>
    <row r="327" spans="1:23" x14ac:dyDescent="0.3">
      <c r="A327" t="s">
        <v>1312</v>
      </c>
      <c r="B327" t="s">
        <v>1313</v>
      </c>
      <c r="C327" t="s">
        <v>1314</v>
      </c>
      <c r="D327" t="s">
        <v>1315</v>
      </c>
      <c r="E327" t="s">
        <v>1316</v>
      </c>
      <c r="F327" t="s">
        <v>28</v>
      </c>
      <c r="G327">
        <v>101</v>
      </c>
      <c r="H327">
        <v>21</v>
      </c>
      <c r="I327">
        <v>5</v>
      </c>
      <c r="J327">
        <v>152.01983730000001</v>
      </c>
      <c r="L327">
        <v>500</v>
      </c>
      <c r="O327" t="s">
        <v>47</v>
      </c>
      <c r="P327" t="s">
        <v>30</v>
      </c>
      <c r="Q327" t="s">
        <v>31</v>
      </c>
      <c r="R327" t="s">
        <v>32</v>
      </c>
      <c r="S327" t="s">
        <v>623</v>
      </c>
      <c r="T327">
        <v>2742400</v>
      </c>
      <c r="U327">
        <v>6067600</v>
      </c>
      <c r="V327">
        <v>1832392.0815999999</v>
      </c>
      <c r="W327">
        <v>5505889.0787000004</v>
      </c>
    </row>
    <row r="328" spans="1:23" x14ac:dyDescent="0.3">
      <c r="A328" t="s">
        <v>1317</v>
      </c>
      <c r="B328" t="s">
        <v>1318</v>
      </c>
      <c r="C328" t="s">
        <v>1319</v>
      </c>
      <c r="D328" t="s">
        <v>1320</v>
      </c>
      <c r="E328" t="s">
        <v>1321</v>
      </c>
      <c r="F328" t="s">
        <v>28</v>
      </c>
      <c r="G328">
        <v>60</v>
      </c>
      <c r="H328">
        <v>0</v>
      </c>
      <c r="I328">
        <v>5</v>
      </c>
      <c r="J328">
        <v>223.24841129999999</v>
      </c>
      <c r="L328">
        <v>650</v>
      </c>
      <c r="O328" t="s">
        <v>47</v>
      </c>
      <c r="P328" t="s">
        <v>30</v>
      </c>
      <c r="Q328" t="s">
        <v>111</v>
      </c>
      <c r="R328" t="s">
        <v>32</v>
      </c>
      <c r="S328" t="s">
        <v>623</v>
      </c>
      <c r="T328">
        <v>2751899</v>
      </c>
      <c r="U328">
        <v>6092100</v>
      </c>
      <c r="V328">
        <v>1841893.6709</v>
      </c>
      <c r="W328">
        <v>5530397.5022</v>
      </c>
    </row>
    <row r="329" spans="1:23" x14ac:dyDescent="0.3">
      <c r="A329" t="s">
        <v>1322</v>
      </c>
      <c r="B329" t="s">
        <v>1323</v>
      </c>
      <c r="C329" t="s">
        <v>1093</v>
      </c>
      <c r="D329" t="s">
        <v>1324</v>
      </c>
      <c r="E329" t="s">
        <v>1325</v>
      </c>
      <c r="F329" t="s">
        <v>28</v>
      </c>
      <c r="G329">
        <v>60</v>
      </c>
      <c r="H329">
        <v>0</v>
      </c>
      <c r="I329">
        <v>5</v>
      </c>
      <c r="J329">
        <v>165</v>
      </c>
      <c r="L329">
        <v>505.5</v>
      </c>
      <c r="O329" t="s">
        <v>47</v>
      </c>
      <c r="P329" t="s">
        <v>48</v>
      </c>
      <c r="Q329" t="s">
        <v>31</v>
      </c>
      <c r="R329" t="s">
        <v>32</v>
      </c>
      <c r="S329" t="s">
        <v>50</v>
      </c>
      <c r="T329">
        <v>2709900</v>
      </c>
      <c r="U329">
        <v>6164600</v>
      </c>
      <c r="V329">
        <v>1799862.3736</v>
      </c>
      <c r="W329">
        <v>5602910.2424999997</v>
      </c>
    </row>
    <row r="330" spans="1:23" x14ac:dyDescent="0.3">
      <c r="A330" t="s">
        <v>1326</v>
      </c>
      <c r="B330" t="s">
        <v>1327</v>
      </c>
      <c r="C330" t="s">
        <v>1169</v>
      </c>
      <c r="D330" t="s">
        <v>1328</v>
      </c>
      <c r="E330" t="s">
        <v>1329</v>
      </c>
      <c r="F330" t="s">
        <v>28</v>
      </c>
      <c r="G330">
        <v>60</v>
      </c>
      <c r="H330">
        <v>0</v>
      </c>
      <c r="I330">
        <v>5</v>
      </c>
      <c r="J330">
        <v>94.409024439999996</v>
      </c>
      <c r="L330">
        <v>283</v>
      </c>
      <c r="M330">
        <v>645</v>
      </c>
      <c r="N330">
        <v>1750</v>
      </c>
      <c r="O330" t="s">
        <v>47</v>
      </c>
      <c r="P330" t="s">
        <v>48</v>
      </c>
      <c r="Q330" t="s">
        <v>111</v>
      </c>
      <c r="R330" t="s">
        <v>32</v>
      </c>
      <c r="S330" t="s">
        <v>50</v>
      </c>
      <c r="T330">
        <v>2703429</v>
      </c>
      <c r="U330">
        <v>6098660</v>
      </c>
      <c r="V330">
        <v>1793409.6647000001</v>
      </c>
      <c r="W330">
        <v>5536953.4289999995</v>
      </c>
    </row>
    <row r="331" spans="1:23" x14ac:dyDescent="0.3">
      <c r="A331" t="s">
        <v>1330</v>
      </c>
      <c r="B331" t="s">
        <v>1331</v>
      </c>
      <c r="C331" t="s">
        <v>1332</v>
      </c>
      <c r="D331" t="s">
        <v>1333</v>
      </c>
      <c r="E331" t="s">
        <v>1334</v>
      </c>
      <c r="F331" t="s">
        <v>28</v>
      </c>
      <c r="G331">
        <v>53</v>
      </c>
      <c r="H331">
        <v>0</v>
      </c>
      <c r="I331">
        <v>5</v>
      </c>
      <c r="J331">
        <v>151.5</v>
      </c>
      <c r="K331">
        <v>211</v>
      </c>
      <c r="L331">
        <v>689</v>
      </c>
      <c r="O331" t="s">
        <v>47</v>
      </c>
      <c r="P331" t="s">
        <v>30</v>
      </c>
      <c r="Q331" t="s">
        <v>376</v>
      </c>
      <c r="R331" t="s">
        <v>32</v>
      </c>
      <c r="S331" t="s">
        <v>623</v>
      </c>
      <c r="T331">
        <v>2764500</v>
      </c>
      <c r="U331">
        <v>6093799</v>
      </c>
      <c r="V331">
        <v>1854499.4498999999</v>
      </c>
      <c r="W331">
        <v>5532097.9808999998</v>
      </c>
    </row>
    <row r="332" spans="1:23" x14ac:dyDescent="0.3">
      <c r="A332" t="s">
        <v>1335</v>
      </c>
      <c r="B332" t="s">
        <v>1336</v>
      </c>
      <c r="C332" t="s">
        <v>1337</v>
      </c>
      <c r="D332" t="s">
        <v>1338</v>
      </c>
      <c r="E332" t="s">
        <v>1339</v>
      </c>
      <c r="F332" t="s">
        <v>28</v>
      </c>
      <c r="G332">
        <v>60</v>
      </c>
      <c r="H332">
        <v>0</v>
      </c>
      <c r="I332">
        <v>5</v>
      </c>
      <c r="J332">
        <v>317.10352419999998</v>
      </c>
      <c r="K332">
        <v>630</v>
      </c>
      <c r="L332">
        <v>887.75</v>
      </c>
      <c r="O332" t="s">
        <v>47</v>
      </c>
      <c r="P332" t="s">
        <v>30</v>
      </c>
      <c r="Q332" t="s">
        <v>31</v>
      </c>
      <c r="R332" t="s">
        <v>32</v>
      </c>
      <c r="S332" t="s">
        <v>623</v>
      </c>
      <c r="T332">
        <v>2781299</v>
      </c>
      <c r="U332">
        <v>6101899</v>
      </c>
      <c r="V332">
        <v>1871305.5937999999</v>
      </c>
      <c r="W332">
        <v>5540202.7796</v>
      </c>
    </row>
    <row r="333" spans="1:23" x14ac:dyDescent="0.3">
      <c r="A333" t="s">
        <v>1340</v>
      </c>
      <c r="B333" t="s">
        <v>1341</v>
      </c>
      <c r="C333" t="s">
        <v>1117</v>
      </c>
      <c r="D333" t="s">
        <v>1342</v>
      </c>
      <c r="E333" t="s">
        <v>1343</v>
      </c>
      <c r="F333" t="s">
        <v>28</v>
      </c>
      <c r="G333">
        <v>60</v>
      </c>
      <c r="H333">
        <v>0</v>
      </c>
      <c r="I333">
        <v>5</v>
      </c>
      <c r="J333">
        <v>125.5751564</v>
      </c>
      <c r="K333">
        <v>167</v>
      </c>
      <c r="L333">
        <v>257.5</v>
      </c>
      <c r="N333">
        <v>1250</v>
      </c>
      <c r="O333" t="s">
        <v>39</v>
      </c>
      <c r="P333" t="s">
        <v>48</v>
      </c>
      <c r="Q333" t="s">
        <v>71</v>
      </c>
      <c r="R333" t="s">
        <v>32</v>
      </c>
      <c r="S333" t="s">
        <v>370</v>
      </c>
      <c r="T333">
        <v>2748600</v>
      </c>
      <c r="U333">
        <v>6168300</v>
      </c>
      <c r="V333">
        <v>1838574.4620000001</v>
      </c>
      <c r="W333">
        <v>5606628.3406999996</v>
      </c>
    </row>
    <row r="334" spans="1:23" x14ac:dyDescent="0.3">
      <c r="A334" t="s">
        <v>1344</v>
      </c>
      <c r="B334" t="s">
        <v>1345</v>
      </c>
      <c r="C334" t="s">
        <v>1346</v>
      </c>
      <c r="D334" t="s">
        <v>1347</v>
      </c>
      <c r="E334" t="s">
        <v>1348</v>
      </c>
      <c r="F334" t="s">
        <v>28</v>
      </c>
      <c r="G334">
        <v>60</v>
      </c>
      <c r="H334">
        <v>0</v>
      </c>
      <c r="I334">
        <v>5</v>
      </c>
      <c r="J334">
        <v>573</v>
      </c>
      <c r="L334">
        <v>1144.5</v>
      </c>
      <c r="O334" t="s">
        <v>47</v>
      </c>
      <c r="P334" t="s">
        <v>30</v>
      </c>
      <c r="Q334" t="s">
        <v>40</v>
      </c>
      <c r="R334" t="s">
        <v>32</v>
      </c>
      <c r="S334" t="s">
        <v>623</v>
      </c>
      <c r="T334">
        <v>2692999</v>
      </c>
      <c r="U334">
        <v>6055500</v>
      </c>
      <c r="V334">
        <v>1782981.8644999999</v>
      </c>
      <c r="W334">
        <v>5493786.4234999996</v>
      </c>
    </row>
    <row r="335" spans="1:23" x14ac:dyDescent="0.3">
      <c r="A335" t="s">
        <v>1349</v>
      </c>
      <c r="B335" t="s">
        <v>1350</v>
      </c>
      <c r="C335" t="s">
        <v>1231</v>
      </c>
      <c r="D335" t="s">
        <v>1351</v>
      </c>
      <c r="E335" t="s">
        <v>1352</v>
      </c>
      <c r="F335" t="s">
        <v>28</v>
      </c>
      <c r="G335">
        <v>61</v>
      </c>
      <c r="H335">
        <v>0</v>
      </c>
      <c r="I335">
        <v>5</v>
      </c>
      <c r="J335">
        <v>130.55000000000001</v>
      </c>
      <c r="K335">
        <v>221</v>
      </c>
      <c r="L335">
        <v>720</v>
      </c>
      <c r="O335" t="s">
        <v>47</v>
      </c>
      <c r="P335" t="s">
        <v>48</v>
      </c>
      <c r="Q335" t="s">
        <v>40</v>
      </c>
      <c r="R335" t="s">
        <v>32</v>
      </c>
      <c r="S335" t="s">
        <v>50</v>
      </c>
      <c r="T335">
        <v>2770700</v>
      </c>
      <c r="U335">
        <v>6102200</v>
      </c>
      <c r="V335">
        <v>1860701.5336</v>
      </c>
      <c r="W335">
        <v>5540503.1507000001</v>
      </c>
    </row>
    <row r="336" spans="1:23" x14ac:dyDescent="0.3">
      <c r="A336" t="s">
        <v>1353</v>
      </c>
      <c r="B336" t="s">
        <v>1354</v>
      </c>
      <c r="C336" t="s">
        <v>1355</v>
      </c>
      <c r="D336" t="s">
        <v>1356</v>
      </c>
      <c r="E336" t="s">
        <v>1357</v>
      </c>
      <c r="F336" t="s">
        <v>28</v>
      </c>
      <c r="G336">
        <v>58</v>
      </c>
      <c r="H336">
        <v>0</v>
      </c>
      <c r="I336">
        <v>5</v>
      </c>
      <c r="J336">
        <v>133.4</v>
      </c>
      <c r="L336">
        <v>261.27964739999999</v>
      </c>
      <c r="M336">
        <v>517</v>
      </c>
      <c r="N336">
        <v>1076</v>
      </c>
      <c r="O336" t="s">
        <v>47</v>
      </c>
      <c r="P336" t="s">
        <v>30</v>
      </c>
      <c r="Q336" t="s">
        <v>40</v>
      </c>
      <c r="R336" t="s">
        <v>32</v>
      </c>
      <c r="S336" t="s">
        <v>623</v>
      </c>
      <c r="T336">
        <v>2713300</v>
      </c>
      <c r="U336">
        <v>6071500</v>
      </c>
      <c r="V336">
        <v>1803285.3498</v>
      </c>
      <c r="W336">
        <v>5509789.4175000004</v>
      </c>
    </row>
    <row r="337" spans="1:23" x14ac:dyDescent="0.3">
      <c r="A337" t="s">
        <v>1362</v>
      </c>
      <c r="B337" t="s">
        <v>1363</v>
      </c>
      <c r="C337" t="s">
        <v>1364</v>
      </c>
      <c r="D337" t="s">
        <v>1365</v>
      </c>
      <c r="E337" t="s">
        <v>1366</v>
      </c>
      <c r="F337" t="s">
        <v>28</v>
      </c>
      <c r="G337">
        <v>51</v>
      </c>
      <c r="H337">
        <v>0</v>
      </c>
      <c r="I337">
        <v>5</v>
      </c>
      <c r="J337">
        <v>215.7</v>
      </c>
      <c r="L337">
        <v>470</v>
      </c>
      <c r="O337" t="s">
        <v>47</v>
      </c>
      <c r="P337" t="s">
        <v>30</v>
      </c>
      <c r="Q337" t="s">
        <v>40</v>
      </c>
      <c r="R337" t="s">
        <v>32</v>
      </c>
      <c r="S337" t="s">
        <v>623</v>
      </c>
      <c r="T337">
        <v>2696800</v>
      </c>
      <c r="U337">
        <v>6051200</v>
      </c>
      <c r="V337">
        <v>1786783.2274</v>
      </c>
      <c r="W337">
        <v>5489486.0190000003</v>
      </c>
    </row>
    <row r="338" spans="1:23" x14ac:dyDescent="0.3">
      <c r="A338" t="s">
        <v>1371</v>
      </c>
      <c r="B338" t="s">
        <v>1372</v>
      </c>
      <c r="C338" t="s">
        <v>1373</v>
      </c>
      <c r="D338" t="s">
        <v>1374</v>
      </c>
      <c r="E338" t="s">
        <v>1375</v>
      </c>
      <c r="F338" t="s">
        <v>28</v>
      </c>
      <c r="G338">
        <v>60</v>
      </c>
      <c r="H338">
        <v>0</v>
      </c>
      <c r="I338">
        <v>5</v>
      </c>
      <c r="J338">
        <v>153</v>
      </c>
      <c r="L338">
        <v>694.5</v>
      </c>
      <c r="O338" t="s">
        <v>47</v>
      </c>
      <c r="P338" t="s">
        <v>30</v>
      </c>
      <c r="Q338" t="s">
        <v>111</v>
      </c>
      <c r="R338" t="s">
        <v>32</v>
      </c>
      <c r="S338" t="s">
        <v>623</v>
      </c>
      <c r="T338">
        <v>2752400</v>
      </c>
      <c r="U338">
        <v>6091800</v>
      </c>
      <c r="V338">
        <v>1842394.8725000001</v>
      </c>
      <c r="W338">
        <v>5530097.4264000002</v>
      </c>
    </row>
    <row r="339" spans="1:23" x14ac:dyDescent="0.3">
      <c r="A339" t="s">
        <v>1376</v>
      </c>
      <c r="B339" t="s">
        <v>1377</v>
      </c>
      <c r="C339" t="s">
        <v>1314</v>
      </c>
      <c r="D339" t="s">
        <v>1378</v>
      </c>
      <c r="E339" t="s">
        <v>1379</v>
      </c>
      <c r="F339" t="s">
        <v>28</v>
      </c>
      <c r="G339">
        <v>60</v>
      </c>
      <c r="H339">
        <v>0</v>
      </c>
      <c r="I339">
        <v>5</v>
      </c>
      <c r="J339">
        <v>156.83537580000001</v>
      </c>
      <c r="L339">
        <v>446.5</v>
      </c>
      <c r="O339" t="s">
        <v>47</v>
      </c>
      <c r="P339" t="s">
        <v>30</v>
      </c>
      <c r="Q339" t="s">
        <v>40</v>
      </c>
      <c r="R339" t="s">
        <v>32</v>
      </c>
      <c r="S339" t="s">
        <v>623</v>
      </c>
      <c r="T339">
        <v>2738600</v>
      </c>
      <c r="U339">
        <v>6058100</v>
      </c>
      <c r="V339">
        <v>1828590.6572</v>
      </c>
      <c r="W339">
        <v>5496386.4971000003</v>
      </c>
    </row>
    <row r="340" spans="1:23" x14ac:dyDescent="0.3">
      <c r="A340" t="s">
        <v>1380</v>
      </c>
      <c r="B340" t="s">
        <v>1381</v>
      </c>
      <c r="C340" t="s">
        <v>1154</v>
      </c>
      <c r="D340" t="s">
        <v>1382</v>
      </c>
      <c r="E340" t="s">
        <v>1383</v>
      </c>
      <c r="F340" t="s">
        <v>28</v>
      </c>
      <c r="G340">
        <v>58</v>
      </c>
      <c r="H340">
        <v>0</v>
      </c>
      <c r="I340">
        <v>5</v>
      </c>
      <c r="J340">
        <v>93.6</v>
      </c>
      <c r="L340">
        <v>389.04994520000002</v>
      </c>
      <c r="M340">
        <v>837</v>
      </c>
      <c r="N340">
        <v>1542</v>
      </c>
      <c r="O340" t="s">
        <v>47</v>
      </c>
      <c r="P340" t="s">
        <v>48</v>
      </c>
      <c r="Q340" t="s">
        <v>111</v>
      </c>
      <c r="R340" t="s">
        <v>32</v>
      </c>
      <c r="S340" t="s">
        <v>50</v>
      </c>
      <c r="T340">
        <v>2729700</v>
      </c>
      <c r="U340">
        <v>6105000</v>
      </c>
      <c r="V340">
        <v>1819685.8925999999</v>
      </c>
      <c r="W340">
        <v>5543299.2336999997</v>
      </c>
    </row>
    <row r="341" spans="1:23" x14ac:dyDescent="0.3">
      <c r="A341" t="s">
        <v>1384</v>
      </c>
      <c r="B341" t="s">
        <v>1385</v>
      </c>
      <c r="C341" t="s">
        <v>1154</v>
      </c>
      <c r="D341" t="s">
        <v>1386</v>
      </c>
      <c r="E341" t="s">
        <v>1387</v>
      </c>
      <c r="F341" t="s">
        <v>28</v>
      </c>
      <c r="G341">
        <v>71</v>
      </c>
      <c r="H341">
        <v>15</v>
      </c>
      <c r="I341">
        <v>5</v>
      </c>
      <c r="J341">
        <v>30.26704616</v>
      </c>
      <c r="L341">
        <v>450</v>
      </c>
      <c r="M341">
        <v>1460</v>
      </c>
      <c r="O341" t="s">
        <v>47</v>
      </c>
      <c r="P341" t="s">
        <v>48</v>
      </c>
      <c r="Q341" t="s">
        <v>111</v>
      </c>
      <c r="R341" t="s">
        <v>32</v>
      </c>
      <c r="S341" t="s">
        <v>50</v>
      </c>
      <c r="T341">
        <v>2726400</v>
      </c>
      <c r="U341">
        <v>6101699</v>
      </c>
      <c r="V341">
        <v>1816385.4602999999</v>
      </c>
      <c r="W341">
        <v>5539996.7719999999</v>
      </c>
    </row>
    <row r="342" spans="1:23" x14ac:dyDescent="0.3">
      <c r="A342" t="s">
        <v>1388</v>
      </c>
      <c r="B342" t="s">
        <v>1389</v>
      </c>
      <c r="C342" t="s">
        <v>1390</v>
      </c>
      <c r="D342" t="s">
        <v>1391</v>
      </c>
      <c r="E342" t="s">
        <v>1392</v>
      </c>
      <c r="F342" t="s">
        <v>28</v>
      </c>
      <c r="G342">
        <v>59</v>
      </c>
      <c r="H342">
        <v>0</v>
      </c>
      <c r="I342">
        <v>5</v>
      </c>
      <c r="J342">
        <v>229.29955029999999</v>
      </c>
      <c r="L342">
        <v>505</v>
      </c>
      <c r="N342">
        <v>1155</v>
      </c>
      <c r="O342" t="s">
        <v>47</v>
      </c>
      <c r="P342" t="s">
        <v>48</v>
      </c>
      <c r="Q342" t="s">
        <v>71</v>
      </c>
      <c r="R342" t="s">
        <v>32</v>
      </c>
      <c r="S342" t="s">
        <v>50</v>
      </c>
      <c r="T342">
        <v>2704299</v>
      </c>
      <c r="U342">
        <v>6257799</v>
      </c>
      <c r="V342">
        <v>1794197.7235999999</v>
      </c>
      <c r="W342">
        <v>5696130.6288999999</v>
      </c>
    </row>
    <row r="343" spans="1:23" x14ac:dyDescent="0.3">
      <c r="A343" t="s">
        <v>1393</v>
      </c>
      <c r="B343" t="s">
        <v>1394</v>
      </c>
      <c r="C343" t="s">
        <v>1145</v>
      </c>
      <c r="D343" t="s">
        <v>1395</v>
      </c>
      <c r="E343" t="s">
        <v>1396</v>
      </c>
      <c r="F343" t="s">
        <v>28</v>
      </c>
      <c r="G343">
        <v>75</v>
      </c>
      <c r="H343">
        <v>12</v>
      </c>
      <c r="I343">
        <v>5</v>
      </c>
      <c r="J343">
        <v>107.8833109</v>
      </c>
      <c r="L343">
        <v>660</v>
      </c>
      <c r="M343">
        <v>995</v>
      </c>
      <c r="O343" t="s">
        <v>47</v>
      </c>
      <c r="P343" t="s">
        <v>30</v>
      </c>
      <c r="Q343" t="s">
        <v>40</v>
      </c>
      <c r="R343" t="s">
        <v>32</v>
      </c>
      <c r="S343" t="s">
        <v>623</v>
      </c>
      <c r="T343">
        <v>2729200</v>
      </c>
      <c r="U343">
        <v>6087700</v>
      </c>
      <c r="V343">
        <v>1819187.8916</v>
      </c>
      <c r="W343">
        <v>5525994.2482000003</v>
      </c>
    </row>
    <row r="344" spans="1:23" x14ac:dyDescent="0.3">
      <c r="A344" t="s">
        <v>1397</v>
      </c>
      <c r="B344" t="s">
        <v>1398</v>
      </c>
      <c r="C344" t="s">
        <v>1145</v>
      </c>
      <c r="D344" t="s">
        <v>1399</v>
      </c>
      <c r="E344" t="s">
        <v>1400</v>
      </c>
      <c r="F344" t="s">
        <v>28</v>
      </c>
      <c r="G344">
        <v>60</v>
      </c>
      <c r="H344">
        <v>0</v>
      </c>
      <c r="I344">
        <v>5</v>
      </c>
      <c r="J344">
        <v>404.5</v>
      </c>
      <c r="L344">
        <v>823.06505360000006</v>
      </c>
      <c r="N344">
        <v>1360</v>
      </c>
      <c r="O344" t="s">
        <v>47</v>
      </c>
      <c r="P344" t="s">
        <v>30</v>
      </c>
      <c r="Q344" t="s">
        <v>111</v>
      </c>
      <c r="R344" t="s">
        <v>32</v>
      </c>
      <c r="S344" t="s">
        <v>623</v>
      </c>
      <c r="T344">
        <v>2727000</v>
      </c>
      <c r="U344">
        <v>6086599</v>
      </c>
      <c r="V344">
        <v>1816987.4169999999</v>
      </c>
      <c r="W344">
        <v>5524892.7550999997</v>
      </c>
    </row>
    <row r="345" spans="1:23" x14ac:dyDescent="0.3">
      <c r="A345" t="s">
        <v>1401</v>
      </c>
      <c r="B345" t="s">
        <v>1402</v>
      </c>
      <c r="C345" t="s">
        <v>1145</v>
      </c>
      <c r="D345" t="s">
        <v>1403</v>
      </c>
      <c r="E345" t="s">
        <v>1404</v>
      </c>
      <c r="F345" t="s">
        <v>28</v>
      </c>
      <c r="G345">
        <v>59</v>
      </c>
      <c r="H345">
        <v>0</v>
      </c>
      <c r="I345">
        <v>5</v>
      </c>
      <c r="J345">
        <v>468.35871129999998</v>
      </c>
      <c r="K345">
        <v>636</v>
      </c>
      <c r="L345">
        <v>879.07364080000002</v>
      </c>
      <c r="O345" t="s">
        <v>47</v>
      </c>
      <c r="P345" t="s">
        <v>30</v>
      </c>
      <c r="Q345" t="s">
        <v>376</v>
      </c>
      <c r="R345" t="s">
        <v>32</v>
      </c>
      <c r="S345" t="s">
        <v>623</v>
      </c>
      <c r="T345">
        <v>2713300</v>
      </c>
      <c r="U345">
        <v>6072799</v>
      </c>
      <c r="V345">
        <v>1803285.2974</v>
      </c>
      <c r="W345">
        <v>5511088.6628</v>
      </c>
    </row>
    <row r="346" spans="1:23" x14ac:dyDescent="0.3">
      <c r="A346" t="s">
        <v>1405</v>
      </c>
      <c r="B346" t="s">
        <v>1406</v>
      </c>
      <c r="C346" t="s">
        <v>1127</v>
      </c>
      <c r="D346" t="s">
        <v>1407</v>
      </c>
      <c r="E346" t="s">
        <v>1408</v>
      </c>
      <c r="F346" t="s">
        <v>28</v>
      </c>
      <c r="G346">
        <v>55</v>
      </c>
      <c r="H346">
        <v>0</v>
      </c>
      <c r="I346">
        <v>5</v>
      </c>
      <c r="J346">
        <v>610.75</v>
      </c>
      <c r="L346">
        <v>1000.78758</v>
      </c>
      <c r="O346" t="s">
        <v>47</v>
      </c>
      <c r="P346" t="s">
        <v>30</v>
      </c>
      <c r="Q346" t="s">
        <v>376</v>
      </c>
      <c r="R346" t="s">
        <v>32</v>
      </c>
      <c r="S346" t="s">
        <v>623</v>
      </c>
      <c r="T346">
        <v>2750900</v>
      </c>
      <c r="U346">
        <v>6081299</v>
      </c>
      <c r="V346">
        <v>1840894.7862</v>
      </c>
      <c r="W346">
        <v>5519592.5789000001</v>
      </c>
    </row>
    <row r="347" spans="1:23" x14ac:dyDescent="0.3">
      <c r="A347" t="s">
        <v>1409</v>
      </c>
      <c r="B347" t="s">
        <v>1410</v>
      </c>
      <c r="C347" t="s">
        <v>1411</v>
      </c>
      <c r="D347" t="s">
        <v>1412</v>
      </c>
      <c r="E347" t="s">
        <v>1413</v>
      </c>
      <c r="F347" t="s">
        <v>28</v>
      </c>
      <c r="G347">
        <v>28</v>
      </c>
      <c r="H347">
        <v>0</v>
      </c>
      <c r="I347">
        <v>4</v>
      </c>
      <c r="O347" t="s">
        <v>88</v>
      </c>
      <c r="P347" t="s">
        <v>236</v>
      </c>
      <c r="Q347" t="s">
        <v>376</v>
      </c>
      <c r="R347" t="s">
        <v>32</v>
      </c>
      <c r="S347" t="s">
        <v>257</v>
      </c>
      <c r="T347">
        <v>2699200</v>
      </c>
      <c r="U347">
        <v>6064399</v>
      </c>
      <c r="V347">
        <v>1789183.3910999999</v>
      </c>
      <c r="W347">
        <v>5502686.6369000003</v>
      </c>
    </row>
    <row r="348" spans="1:23" x14ac:dyDescent="0.3">
      <c r="A348" t="s">
        <v>1414</v>
      </c>
      <c r="B348" t="s">
        <v>1415</v>
      </c>
      <c r="C348" t="s">
        <v>1416</v>
      </c>
      <c r="D348" t="s">
        <v>1417</v>
      </c>
      <c r="E348" t="s">
        <v>1418</v>
      </c>
      <c r="F348" t="s">
        <v>28</v>
      </c>
      <c r="G348">
        <v>59</v>
      </c>
      <c r="H348">
        <v>0</v>
      </c>
      <c r="I348">
        <v>5</v>
      </c>
      <c r="J348">
        <v>313.5</v>
      </c>
      <c r="L348">
        <v>1400</v>
      </c>
      <c r="O348" t="s">
        <v>39</v>
      </c>
      <c r="P348" t="s">
        <v>30</v>
      </c>
      <c r="Q348" t="s">
        <v>111</v>
      </c>
      <c r="R348" t="s">
        <v>32</v>
      </c>
      <c r="S348" t="s">
        <v>41</v>
      </c>
      <c r="T348">
        <v>2713500</v>
      </c>
      <c r="U348">
        <v>6119500</v>
      </c>
      <c r="V348">
        <v>1803478.6583</v>
      </c>
      <c r="W348">
        <v>5557800.0005999999</v>
      </c>
    </row>
    <row r="349" spans="1:23" x14ac:dyDescent="0.3">
      <c r="A349" t="s">
        <v>1419</v>
      </c>
      <c r="B349" t="s">
        <v>1420</v>
      </c>
      <c r="C349" t="s">
        <v>1288</v>
      </c>
      <c r="D349" t="s">
        <v>1421</v>
      </c>
      <c r="E349" t="s">
        <v>1422</v>
      </c>
      <c r="F349" t="s">
        <v>28</v>
      </c>
      <c r="G349">
        <v>60</v>
      </c>
      <c r="H349">
        <v>0</v>
      </c>
      <c r="I349">
        <v>5</v>
      </c>
      <c r="J349">
        <v>670.5</v>
      </c>
      <c r="L349">
        <v>890.96915669999998</v>
      </c>
      <c r="O349" t="s">
        <v>47</v>
      </c>
      <c r="P349" t="s">
        <v>30</v>
      </c>
      <c r="Q349" t="s">
        <v>31</v>
      </c>
      <c r="R349" t="s">
        <v>32</v>
      </c>
      <c r="S349" t="s">
        <v>623</v>
      </c>
      <c r="T349">
        <v>2755900</v>
      </c>
      <c r="U349">
        <v>6085400</v>
      </c>
      <c r="V349">
        <v>1845896.4552</v>
      </c>
      <c r="W349">
        <v>5523695.2317000004</v>
      </c>
    </row>
    <row r="350" spans="1:23" x14ac:dyDescent="0.3">
      <c r="A350" t="s">
        <v>1423</v>
      </c>
      <c r="B350" t="s">
        <v>1424</v>
      </c>
      <c r="C350" t="s">
        <v>1425</v>
      </c>
      <c r="D350" t="s">
        <v>1426</v>
      </c>
      <c r="E350" t="s">
        <v>1427</v>
      </c>
      <c r="F350" t="s">
        <v>28</v>
      </c>
      <c r="G350">
        <v>60</v>
      </c>
      <c r="H350">
        <v>0</v>
      </c>
      <c r="I350">
        <v>5</v>
      </c>
      <c r="J350">
        <v>120</v>
      </c>
      <c r="L350">
        <v>304.5</v>
      </c>
      <c r="M350">
        <v>425</v>
      </c>
      <c r="O350" t="s">
        <v>47</v>
      </c>
      <c r="P350" t="s">
        <v>48</v>
      </c>
      <c r="Q350" t="s">
        <v>40</v>
      </c>
      <c r="R350" t="s">
        <v>32</v>
      </c>
      <c r="S350" t="s">
        <v>50</v>
      </c>
      <c r="T350">
        <v>2732333</v>
      </c>
      <c r="U350">
        <v>6080804</v>
      </c>
      <c r="V350">
        <v>1822322.1869999999</v>
      </c>
      <c r="W350">
        <v>5519096.5979000004</v>
      </c>
    </row>
    <row r="351" spans="1:23" x14ac:dyDescent="0.3">
      <c r="A351" t="s">
        <v>1428</v>
      </c>
      <c r="B351" t="s">
        <v>1429</v>
      </c>
      <c r="C351" t="s">
        <v>1430</v>
      </c>
      <c r="D351" t="s">
        <v>1431</v>
      </c>
      <c r="E351" t="s">
        <v>1432</v>
      </c>
      <c r="F351" t="s">
        <v>28</v>
      </c>
      <c r="G351">
        <v>60</v>
      </c>
      <c r="H351">
        <v>0</v>
      </c>
      <c r="I351">
        <v>5</v>
      </c>
      <c r="J351">
        <v>305</v>
      </c>
      <c r="K351">
        <v>468</v>
      </c>
      <c r="L351">
        <v>789.5</v>
      </c>
      <c r="M351">
        <v>1355</v>
      </c>
      <c r="O351" t="s">
        <v>39</v>
      </c>
      <c r="P351" t="s">
        <v>30</v>
      </c>
      <c r="Q351" t="s">
        <v>31</v>
      </c>
      <c r="R351" t="s">
        <v>32</v>
      </c>
      <c r="S351" t="s">
        <v>41</v>
      </c>
      <c r="T351">
        <v>2700600</v>
      </c>
      <c r="U351">
        <v>6128699</v>
      </c>
      <c r="V351">
        <v>1790573.3461</v>
      </c>
      <c r="W351">
        <v>5566997.6050000004</v>
      </c>
    </row>
    <row r="352" spans="1:23" x14ac:dyDescent="0.3">
      <c r="A352" t="s">
        <v>1433</v>
      </c>
      <c r="B352" t="s">
        <v>1434</v>
      </c>
      <c r="C352" t="s">
        <v>1435</v>
      </c>
      <c r="D352" t="s">
        <v>1436</v>
      </c>
      <c r="E352" t="s">
        <v>1437</v>
      </c>
      <c r="F352" t="s">
        <v>28</v>
      </c>
      <c r="G352">
        <v>60</v>
      </c>
      <c r="H352">
        <v>0</v>
      </c>
      <c r="I352">
        <v>5</v>
      </c>
      <c r="J352">
        <v>369</v>
      </c>
      <c r="L352">
        <v>1457</v>
      </c>
      <c r="M352">
        <v>2090</v>
      </c>
      <c r="N352">
        <v>2960</v>
      </c>
      <c r="O352" t="s">
        <v>47</v>
      </c>
      <c r="P352" t="s">
        <v>30</v>
      </c>
      <c r="Q352" t="s">
        <v>31</v>
      </c>
      <c r="R352" t="s">
        <v>32</v>
      </c>
      <c r="S352" t="s">
        <v>623</v>
      </c>
      <c r="T352">
        <v>2784800</v>
      </c>
      <c r="U352">
        <v>6119999</v>
      </c>
      <c r="V352">
        <v>1874806.6217</v>
      </c>
      <c r="W352">
        <v>5558312.8596999999</v>
      </c>
    </row>
    <row r="353" spans="1:23" x14ac:dyDescent="0.3">
      <c r="A353" t="s">
        <v>1438</v>
      </c>
      <c r="B353" t="s">
        <v>1439</v>
      </c>
      <c r="C353" t="s">
        <v>1440</v>
      </c>
      <c r="D353" t="s">
        <v>1441</v>
      </c>
      <c r="E353" t="s">
        <v>1442</v>
      </c>
      <c r="F353" t="s">
        <v>28</v>
      </c>
      <c r="G353">
        <v>53</v>
      </c>
      <c r="H353">
        <v>0</v>
      </c>
      <c r="I353">
        <v>5</v>
      </c>
      <c r="J353">
        <v>345.75</v>
      </c>
      <c r="L353">
        <v>1115</v>
      </c>
      <c r="O353" t="s">
        <v>88</v>
      </c>
      <c r="P353" t="s">
        <v>30</v>
      </c>
      <c r="Q353" t="s">
        <v>111</v>
      </c>
      <c r="R353" t="s">
        <v>32</v>
      </c>
      <c r="S353" t="s">
        <v>89</v>
      </c>
      <c r="T353">
        <v>2695025</v>
      </c>
      <c r="U353">
        <v>6127239</v>
      </c>
      <c r="V353">
        <v>1784997.7265000001</v>
      </c>
      <c r="W353">
        <v>5565535.7013999997</v>
      </c>
    </row>
    <row r="354" spans="1:23" x14ac:dyDescent="0.3">
      <c r="A354" t="s">
        <v>1443</v>
      </c>
      <c r="B354" t="s">
        <v>1444</v>
      </c>
      <c r="C354" t="s">
        <v>1145</v>
      </c>
      <c r="D354" t="s">
        <v>1445</v>
      </c>
      <c r="E354" t="s">
        <v>1446</v>
      </c>
      <c r="F354" t="s">
        <v>28</v>
      </c>
      <c r="G354">
        <v>50</v>
      </c>
      <c r="H354">
        <v>0</v>
      </c>
      <c r="I354">
        <v>5</v>
      </c>
      <c r="J354">
        <v>529.5</v>
      </c>
      <c r="L354">
        <v>876.23827489999996</v>
      </c>
      <c r="N354">
        <v>1600</v>
      </c>
      <c r="O354" t="s">
        <v>47</v>
      </c>
      <c r="P354" t="s">
        <v>30</v>
      </c>
      <c r="Q354" t="s">
        <v>31</v>
      </c>
      <c r="R354" t="s">
        <v>32</v>
      </c>
      <c r="S354" t="s">
        <v>623</v>
      </c>
      <c r="T354">
        <v>2755300</v>
      </c>
      <c r="U354">
        <v>6086999</v>
      </c>
      <c r="V354">
        <v>1845296.18</v>
      </c>
      <c r="W354">
        <v>5525294.8051000005</v>
      </c>
    </row>
    <row r="355" spans="1:23" x14ac:dyDescent="0.3">
      <c r="A355" t="s">
        <v>1447</v>
      </c>
      <c r="B355" t="s">
        <v>1448</v>
      </c>
      <c r="C355" t="s">
        <v>1288</v>
      </c>
      <c r="D355" t="s">
        <v>1449</v>
      </c>
      <c r="E355" t="s">
        <v>1450</v>
      </c>
      <c r="F355" t="s">
        <v>28</v>
      </c>
      <c r="G355">
        <v>47</v>
      </c>
      <c r="H355">
        <v>0</v>
      </c>
      <c r="I355">
        <v>5</v>
      </c>
      <c r="J355">
        <v>604.15</v>
      </c>
      <c r="L355">
        <v>987.5</v>
      </c>
      <c r="O355" t="s">
        <v>47</v>
      </c>
      <c r="P355" t="s">
        <v>30</v>
      </c>
      <c r="Q355" t="s">
        <v>31</v>
      </c>
      <c r="R355" t="s">
        <v>32</v>
      </c>
      <c r="S355" t="s">
        <v>623</v>
      </c>
      <c r="T355">
        <v>2755200</v>
      </c>
      <c r="U355">
        <v>6086799</v>
      </c>
      <c r="V355">
        <v>1845196.1509</v>
      </c>
      <c r="W355">
        <v>5525094.7260999996</v>
      </c>
    </row>
    <row r="356" spans="1:23" x14ac:dyDescent="0.3">
      <c r="A356" t="s">
        <v>1455</v>
      </c>
      <c r="B356" t="s">
        <v>1456</v>
      </c>
      <c r="C356" t="s">
        <v>1135</v>
      </c>
      <c r="D356" t="s">
        <v>1457</v>
      </c>
      <c r="E356" t="s">
        <v>1458</v>
      </c>
      <c r="F356" t="s">
        <v>28</v>
      </c>
      <c r="G356">
        <v>72</v>
      </c>
      <c r="H356">
        <v>1</v>
      </c>
      <c r="I356">
        <v>5</v>
      </c>
      <c r="J356">
        <v>240.1</v>
      </c>
      <c r="K356">
        <v>308</v>
      </c>
      <c r="L356">
        <v>800</v>
      </c>
      <c r="N356">
        <v>2419</v>
      </c>
      <c r="O356" t="s">
        <v>47</v>
      </c>
      <c r="P356" t="s">
        <v>30</v>
      </c>
      <c r="Q356" t="s">
        <v>31</v>
      </c>
      <c r="R356" t="s">
        <v>32</v>
      </c>
      <c r="S356" t="s">
        <v>623</v>
      </c>
      <c r="T356">
        <v>2773900</v>
      </c>
      <c r="U356">
        <v>6104400</v>
      </c>
      <c r="V356">
        <v>1863902.817</v>
      </c>
      <c r="W356">
        <v>5542704.4670000002</v>
      </c>
    </row>
    <row r="357" spans="1:23" x14ac:dyDescent="0.3">
      <c r="A357" t="s">
        <v>1459</v>
      </c>
      <c r="B357" t="s">
        <v>1460</v>
      </c>
      <c r="C357" t="s">
        <v>1461</v>
      </c>
      <c r="D357" t="s">
        <v>1462</v>
      </c>
      <c r="E357" t="s">
        <v>1461</v>
      </c>
      <c r="F357" t="s">
        <v>28</v>
      </c>
      <c r="G357">
        <v>60</v>
      </c>
      <c r="H357">
        <v>0</v>
      </c>
      <c r="I357">
        <v>5</v>
      </c>
      <c r="J357">
        <v>287</v>
      </c>
      <c r="K357">
        <v>354</v>
      </c>
      <c r="L357">
        <v>510.65173600000003</v>
      </c>
      <c r="O357" t="s">
        <v>47</v>
      </c>
      <c r="P357" t="s">
        <v>48</v>
      </c>
      <c r="Q357" t="s">
        <v>71</v>
      </c>
      <c r="R357" t="s">
        <v>32</v>
      </c>
      <c r="S357" t="s">
        <v>50</v>
      </c>
      <c r="T357">
        <v>2706500</v>
      </c>
      <c r="U357">
        <v>6195699</v>
      </c>
      <c r="V357">
        <v>1796445.4456</v>
      </c>
      <c r="W357">
        <v>5634015.6750999996</v>
      </c>
    </row>
    <row r="358" spans="1:23" x14ac:dyDescent="0.3">
      <c r="A358" t="s">
        <v>1463</v>
      </c>
      <c r="B358" t="s">
        <v>1464</v>
      </c>
      <c r="C358" t="s">
        <v>1465</v>
      </c>
      <c r="D358" t="s">
        <v>1466</v>
      </c>
      <c r="E358" t="s">
        <v>1467</v>
      </c>
      <c r="F358" t="s">
        <v>28</v>
      </c>
      <c r="G358">
        <v>60</v>
      </c>
      <c r="H358">
        <v>0</v>
      </c>
      <c r="I358">
        <v>5</v>
      </c>
      <c r="J358">
        <v>268.68849999999998</v>
      </c>
      <c r="L358">
        <v>557.18700000000001</v>
      </c>
      <c r="O358" t="s">
        <v>29</v>
      </c>
      <c r="P358" t="s">
        <v>30</v>
      </c>
      <c r="Q358" t="s">
        <v>31</v>
      </c>
      <c r="R358" t="s">
        <v>32</v>
      </c>
      <c r="S358" t="s">
        <v>33</v>
      </c>
      <c r="T358">
        <v>2646033</v>
      </c>
      <c r="U358">
        <v>6534038</v>
      </c>
      <c r="V358">
        <v>1735490.7387999999</v>
      </c>
      <c r="W358">
        <v>5972285.8096000003</v>
      </c>
    </row>
    <row r="359" spans="1:23" x14ac:dyDescent="0.3">
      <c r="A359" t="s">
        <v>1468</v>
      </c>
      <c r="B359" t="s">
        <v>1469</v>
      </c>
      <c r="C359" t="s">
        <v>1470</v>
      </c>
      <c r="D359" t="s">
        <v>1471</v>
      </c>
      <c r="E359" t="s">
        <v>1472</v>
      </c>
      <c r="F359" t="s">
        <v>28</v>
      </c>
      <c r="G359">
        <v>60</v>
      </c>
      <c r="H359">
        <v>0</v>
      </c>
      <c r="I359">
        <v>5</v>
      </c>
      <c r="J359">
        <v>394.60649999999998</v>
      </c>
      <c r="L359">
        <v>626.52499999999998</v>
      </c>
      <c r="O359" t="s">
        <v>29</v>
      </c>
      <c r="P359" t="s">
        <v>30</v>
      </c>
      <c r="Q359" t="s">
        <v>31</v>
      </c>
      <c r="R359" t="s">
        <v>32</v>
      </c>
      <c r="S359" t="s">
        <v>33</v>
      </c>
      <c r="T359">
        <v>2654991</v>
      </c>
      <c r="U359">
        <v>6494819</v>
      </c>
      <c r="V359">
        <v>1744531.1462999999</v>
      </c>
      <c r="W359">
        <v>5933093.8509999998</v>
      </c>
    </row>
    <row r="360" spans="1:23" x14ac:dyDescent="0.3">
      <c r="A360" t="s">
        <v>1498</v>
      </c>
      <c r="B360" t="s">
        <v>1499</v>
      </c>
      <c r="C360" t="s">
        <v>1495</v>
      </c>
      <c r="D360" t="s">
        <v>1500</v>
      </c>
      <c r="E360" t="s">
        <v>1501</v>
      </c>
      <c r="F360" t="s">
        <v>28</v>
      </c>
      <c r="G360">
        <v>60</v>
      </c>
      <c r="H360">
        <v>0</v>
      </c>
      <c r="I360">
        <v>5</v>
      </c>
      <c r="J360">
        <v>240.77250000000001</v>
      </c>
      <c r="L360">
        <v>461.80450000000002</v>
      </c>
      <c r="O360" t="s">
        <v>47</v>
      </c>
      <c r="P360" t="s">
        <v>48</v>
      </c>
      <c r="Q360" t="s">
        <v>40</v>
      </c>
      <c r="R360" t="s">
        <v>32</v>
      </c>
      <c r="S360" t="s">
        <v>50</v>
      </c>
      <c r="T360">
        <v>2517897</v>
      </c>
      <c r="U360">
        <v>5812110</v>
      </c>
      <c r="V360">
        <v>1607885.4765000001</v>
      </c>
      <c r="W360">
        <v>5250469.5925000003</v>
      </c>
    </row>
    <row r="361" spans="1:23" x14ac:dyDescent="0.3">
      <c r="A361" t="s">
        <v>1510</v>
      </c>
      <c r="B361" t="s">
        <v>1511</v>
      </c>
      <c r="C361" t="s">
        <v>1512</v>
      </c>
      <c r="D361" t="s">
        <v>1513</v>
      </c>
      <c r="E361" t="s">
        <v>1514</v>
      </c>
      <c r="F361" t="s">
        <v>28</v>
      </c>
      <c r="G361">
        <v>60</v>
      </c>
      <c r="H361">
        <v>0</v>
      </c>
      <c r="I361">
        <v>5</v>
      </c>
      <c r="J361">
        <v>207.5145</v>
      </c>
      <c r="L361">
        <v>327.14949999999999</v>
      </c>
      <c r="O361" t="s">
        <v>39</v>
      </c>
      <c r="P361" t="s">
        <v>48</v>
      </c>
      <c r="Q361" t="s">
        <v>40</v>
      </c>
      <c r="R361" t="s">
        <v>32</v>
      </c>
      <c r="S361" t="s">
        <v>370</v>
      </c>
      <c r="T361">
        <v>2295855</v>
      </c>
      <c r="U361">
        <v>5546607</v>
      </c>
      <c r="V361">
        <v>1385975.4287</v>
      </c>
      <c r="W361">
        <v>4984939.4211999997</v>
      </c>
    </row>
    <row r="362" spans="1:23" x14ac:dyDescent="0.3">
      <c r="A362" t="s">
        <v>1515</v>
      </c>
      <c r="B362" t="s">
        <v>1516</v>
      </c>
      <c r="C362" t="s">
        <v>1517</v>
      </c>
      <c r="D362" t="s">
        <v>1518</v>
      </c>
      <c r="E362" t="s">
        <v>1519</v>
      </c>
      <c r="F362" t="s">
        <v>28</v>
      </c>
      <c r="G362">
        <v>60</v>
      </c>
      <c r="H362">
        <v>0</v>
      </c>
      <c r="I362">
        <v>5</v>
      </c>
      <c r="J362">
        <v>161.011</v>
      </c>
      <c r="L362">
        <v>249.71950000000001</v>
      </c>
      <c r="O362" t="s">
        <v>39</v>
      </c>
      <c r="P362" t="s">
        <v>48</v>
      </c>
      <c r="Q362" t="s">
        <v>40</v>
      </c>
      <c r="R362" t="s">
        <v>32</v>
      </c>
      <c r="S362" t="s">
        <v>370</v>
      </c>
      <c r="T362">
        <v>2283172</v>
      </c>
      <c r="U362">
        <v>5508439</v>
      </c>
      <c r="V362">
        <v>1373335.0111</v>
      </c>
      <c r="W362">
        <v>4946747.2515000002</v>
      </c>
    </row>
    <row r="363" spans="1:23" x14ac:dyDescent="0.3">
      <c r="A363" t="s">
        <v>1520</v>
      </c>
      <c r="B363" t="s">
        <v>1521</v>
      </c>
      <c r="C363" t="s">
        <v>1512</v>
      </c>
      <c r="D363" t="s">
        <v>1522</v>
      </c>
      <c r="E363" t="s">
        <v>1523</v>
      </c>
      <c r="F363" t="s">
        <v>28</v>
      </c>
      <c r="G363">
        <v>60</v>
      </c>
      <c r="H363">
        <v>0</v>
      </c>
      <c r="I363">
        <v>5</v>
      </c>
      <c r="J363">
        <v>228.2525</v>
      </c>
      <c r="L363">
        <v>339.16050000000001</v>
      </c>
      <c r="O363" t="s">
        <v>39</v>
      </c>
      <c r="P363" t="s">
        <v>48</v>
      </c>
      <c r="Q363" t="s">
        <v>40</v>
      </c>
      <c r="R363" t="s">
        <v>32</v>
      </c>
      <c r="S363" t="s">
        <v>370</v>
      </c>
      <c r="T363">
        <v>2295809</v>
      </c>
      <c r="U363">
        <v>5481042</v>
      </c>
      <c r="V363">
        <v>1386013.4161</v>
      </c>
      <c r="W363">
        <v>4919363.0232999995</v>
      </c>
    </row>
    <row r="364" spans="1:23" x14ac:dyDescent="0.3">
      <c r="A364" t="s">
        <v>1524</v>
      </c>
      <c r="B364" t="s">
        <v>1525</v>
      </c>
      <c r="C364" t="s">
        <v>1475</v>
      </c>
      <c r="D364" t="s">
        <v>1526</v>
      </c>
      <c r="E364" t="s">
        <v>1527</v>
      </c>
      <c r="F364" t="s">
        <v>28</v>
      </c>
      <c r="G364">
        <v>60</v>
      </c>
      <c r="H364">
        <v>0</v>
      </c>
      <c r="I364">
        <v>5</v>
      </c>
      <c r="J364">
        <v>66.322000000000003</v>
      </c>
      <c r="L364">
        <v>146.01</v>
      </c>
      <c r="O364" t="s">
        <v>47</v>
      </c>
      <c r="P364" t="s">
        <v>236</v>
      </c>
      <c r="Q364" t="s">
        <v>40</v>
      </c>
      <c r="R364" t="s">
        <v>32</v>
      </c>
      <c r="S364" t="s">
        <v>237</v>
      </c>
      <c r="T364">
        <v>2258996</v>
      </c>
      <c r="U364">
        <v>5436246</v>
      </c>
      <c r="V364">
        <v>1349269.2786999999</v>
      </c>
      <c r="W364">
        <v>4874493.2609000001</v>
      </c>
    </row>
    <row r="365" spans="1:23" x14ac:dyDescent="0.3">
      <c r="A365" t="s">
        <v>1528</v>
      </c>
      <c r="B365" t="s">
        <v>1529</v>
      </c>
      <c r="C365" t="s">
        <v>1530</v>
      </c>
      <c r="D365" t="s">
        <v>1531</v>
      </c>
      <c r="E365" t="s">
        <v>1532</v>
      </c>
      <c r="F365" t="s">
        <v>28</v>
      </c>
      <c r="G365">
        <v>60</v>
      </c>
      <c r="H365">
        <v>0</v>
      </c>
      <c r="I365">
        <v>5</v>
      </c>
      <c r="J365">
        <v>938.14250000000004</v>
      </c>
      <c r="L365">
        <v>1437.09</v>
      </c>
      <c r="O365" t="s">
        <v>39</v>
      </c>
      <c r="P365" t="s">
        <v>30</v>
      </c>
      <c r="Q365" t="s">
        <v>40</v>
      </c>
      <c r="R365" t="s">
        <v>32</v>
      </c>
      <c r="S365" t="s">
        <v>41</v>
      </c>
      <c r="T365">
        <v>2186569</v>
      </c>
      <c r="U365">
        <v>5416006</v>
      </c>
      <c r="V365">
        <v>1276838.0401000001</v>
      </c>
      <c r="W365">
        <v>4854090.6299000001</v>
      </c>
    </row>
    <row r="366" spans="1:23" x14ac:dyDescent="0.3">
      <c r="A366" t="s">
        <v>1533</v>
      </c>
      <c r="B366" t="s">
        <v>1534</v>
      </c>
      <c r="C366" t="s">
        <v>1530</v>
      </c>
      <c r="D366" t="s">
        <v>1535</v>
      </c>
      <c r="E366" t="s">
        <v>1536</v>
      </c>
      <c r="F366" t="s">
        <v>28</v>
      </c>
      <c r="G366">
        <v>60</v>
      </c>
      <c r="H366">
        <v>0</v>
      </c>
      <c r="I366">
        <v>5</v>
      </c>
      <c r="J366">
        <v>224.42349999999999</v>
      </c>
      <c r="L366">
        <v>355.74299999999999</v>
      </c>
      <c r="O366" t="s">
        <v>47</v>
      </c>
      <c r="P366" t="s">
        <v>48</v>
      </c>
      <c r="Q366" t="s">
        <v>40</v>
      </c>
      <c r="R366" t="s">
        <v>32</v>
      </c>
      <c r="S366" t="s">
        <v>50</v>
      </c>
      <c r="T366">
        <v>2163536</v>
      </c>
      <c r="U366">
        <v>5507277</v>
      </c>
      <c r="V366">
        <v>1253615.2390999999</v>
      </c>
      <c r="W366">
        <v>4945418.3261000002</v>
      </c>
    </row>
    <row r="367" spans="1:23" x14ac:dyDescent="0.3">
      <c r="A367" t="s">
        <v>1537</v>
      </c>
      <c r="B367" t="s">
        <v>1538</v>
      </c>
      <c r="C367" t="s">
        <v>1539</v>
      </c>
      <c r="D367" t="s">
        <v>1540</v>
      </c>
      <c r="E367" t="s">
        <v>1541</v>
      </c>
      <c r="F367" t="s">
        <v>28</v>
      </c>
      <c r="G367">
        <v>60</v>
      </c>
      <c r="H367">
        <v>0</v>
      </c>
      <c r="I367">
        <v>5</v>
      </c>
      <c r="J367">
        <v>417.0505</v>
      </c>
      <c r="L367">
        <v>769.31799999999998</v>
      </c>
      <c r="O367" t="s">
        <v>47</v>
      </c>
      <c r="P367" t="s">
        <v>48</v>
      </c>
      <c r="Q367" t="s">
        <v>40</v>
      </c>
      <c r="R367" t="s">
        <v>32</v>
      </c>
      <c r="S367" t="s">
        <v>50</v>
      </c>
      <c r="T367">
        <v>2154070</v>
      </c>
      <c r="U367">
        <v>5489203</v>
      </c>
      <c r="V367">
        <v>1244164.6424</v>
      </c>
      <c r="W367">
        <v>4927307.7363</v>
      </c>
    </row>
    <row r="368" spans="1:23" x14ac:dyDescent="0.3">
      <c r="A368" t="s">
        <v>1542</v>
      </c>
      <c r="B368" t="s">
        <v>1543</v>
      </c>
      <c r="C368" t="s">
        <v>1539</v>
      </c>
      <c r="D368" t="s">
        <v>1544</v>
      </c>
      <c r="E368" t="s">
        <v>1545</v>
      </c>
      <c r="F368" t="s">
        <v>28</v>
      </c>
      <c r="G368">
        <v>60</v>
      </c>
      <c r="H368">
        <v>0</v>
      </c>
      <c r="I368">
        <v>5</v>
      </c>
      <c r="J368">
        <v>718.70450000000005</v>
      </c>
      <c r="L368">
        <v>1133.3805</v>
      </c>
      <c r="O368" t="s">
        <v>39</v>
      </c>
      <c r="P368" t="s">
        <v>30</v>
      </c>
      <c r="Q368" t="s">
        <v>376</v>
      </c>
      <c r="R368" t="s">
        <v>32</v>
      </c>
      <c r="S368" t="s">
        <v>41</v>
      </c>
      <c r="T368">
        <v>2145365</v>
      </c>
      <c r="U368">
        <v>5420798</v>
      </c>
      <c r="V368">
        <v>1235577.1327</v>
      </c>
      <c r="W368">
        <v>4858797.6804</v>
      </c>
    </row>
    <row r="369" spans="1:23" x14ac:dyDescent="0.3">
      <c r="A369" t="s">
        <v>1557</v>
      </c>
      <c r="B369" t="s">
        <v>1558</v>
      </c>
      <c r="C369" t="s">
        <v>1559</v>
      </c>
      <c r="D369" t="s">
        <v>1560</v>
      </c>
      <c r="E369" t="s">
        <v>1561</v>
      </c>
      <c r="F369" t="s">
        <v>28</v>
      </c>
      <c r="G369">
        <v>60</v>
      </c>
      <c r="H369">
        <v>0</v>
      </c>
      <c r="I369">
        <v>5</v>
      </c>
      <c r="J369">
        <v>132.14949999999999</v>
      </c>
      <c r="L369">
        <v>279.57049999999998</v>
      </c>
      <c r="O369" t="s">
        <v>29</v>
      </c>
      <c r="P369" t="s">
        <v>30</v>
      </c>
      <c r="Q369" t="s">
        <v>31</v>
      </c>
      <c r="R369" t="s">
        <v>32</v>
      </c>
      <c r="S369" t="s">
        <v>33</v>
      </c>
      <c r="T369">
        <v>2935881</v>
      </c>
      <c r="U369">
        <v>6292331</v>
      </c>
      <c r="V369">
        <v>2025967.6189999999</v>
      </c>
      <c r="W369">
        <v>5730922.6009</v>
      </c>
    </row>
    <row r="370" spans="1:23" x14ac:dyDescent="0.3">
      <c r="A370" t="s">
        <v>1562</v>
      </c>
      <c r="B370" t="s">
        <v>1563</v>
      </c>
      <c r="C370" t="s">
        <v>1564</v>
      </c>
      <c r="D370" t="s">
        <v>1565</v>
      </c>
      <c r="E370" t="s">
        <v>1566</v>
      </c>
      <c r="F370" t="s">
        <v>28</v>
      </c>
      <c r="G370">
        <v>60</v>
      </c>
      <c r="H370">
        <v>0</v>
      </c>
      <c r="I370">
        <v>5</v>
      </c>
      <c r="J370">
        <v>189.89349999999999</v>
      </c>
      <c r="L370">
        <v>351.49149999999997</v>
      </c>
      <c r="O370" t="s">
        <v>47</v>
      </c>
      <c r="P370" t="s">
        <v>48</v>
      </c>
      <c r="Q370" t="s">
        <v>31</v>
      </c>
      <c r="R370" t="s">
        <v>32</v>
      </c>
      <c r="S370" t="s">
        <v>50</v>
      </c>
      <c r="T370">
        <v>2908293</v>
      </c>
      <c r="U370">
        <v>6299695</v>
      </c>
      <c r="V370">
        <v>1998325.5549999999</v>
      </c>
      <c r="W370">
        <v>5738268.5949999997</v>
      </c>
    </row>
    <row r="371" spans="1:23" x14ac:dyDescent="0.3">
      <c r="A371" t="s">
        <v>1567</v>
      </c>
      <c r="B371" t="s">
        <v>1568</v>
      </c>
      <c r="C371" t="s">
        <v>1569</v>
      </c>
      <c r="D371" t="s">
        <v>1570</v>
      </c>
      <c r="E371" t="s">
        <v>1571</v>
      </c>
      <c r="F371" t="s">
        <v>28</v>
      </c>
      <c r="G371">
        <v>60</v>
      </c>
      <c r="H371">
        <v>0</v>
      </c>
      <c r="I371">
        <v>5</v>
      </c>
      <c r="J371">
        <v>137.0335</v>
      </c>
      <c r="L371">
        <v>319.73899999999998</v>
      </c>
      <c r="O371" t="s">
        <v>47</v>
      </c>
      <c r="P371" t="s">
        <v>48</v>
      </c>
      <c r="Q371" t="s">
        <v>31</v>
      </c>
      <c r="R371" t="s">
        <v>32</v>
      </c>
      <c r="S371" t="s">
        <v>50</v>
      </c>
      <c r="T371">
        <v>2914723</v>
      </c>
      <c r="U371">
        <v>6323286</v>
      </c>
      <c r="V371">
        <v>2004736.5777</v>
      </c>
      <c r="W371">
        <v>5761904.8084000004</v>
      </c>
    </row>
    <row r="372" spans="1:23" x14ac:dyDescent="0.3">
      <c r="A372" t="s">
        <v>1596</v>
      </c>
      <c r="B372" t="s">
        <v>1597</v>
      </c>
      <c r="C372" t="s">
        <v>68</v>
      </c>
      <c r="D372" t="s">
        <v>1598</v>
      </c>
      <c r="E372" t="s">
        <v>1599</v>
      </c>
      <c r="F372" t="s">
        <v>28</v>
      </c>
      <c r="G372">
        <v>60</v>
      </c>
      <c r="H372">
        <v>0</v>
      </c>
      <c r="I372">
        <v>5</v>
      </c>
      <c r="J372">
        <v>537.16800000000001</v>
      </c>
      <c r="L372">
        <v>991.6395</v>
      </c>
      <c r="O372" t="s">
        <v>29</v>
      </c>
      <c r="P372" t="s">
        <v>30</v>
      </c>
      <c r="Q372" t="s">
        <v>71</v>
      </c>
      <c r="R372" t="s">
        <v>32</v>
      </c>
      <c r="S372" t="s">
        <v>33</v>
      </c>
      <c r="T372">
        <v>2699656</v>
      </c>
      <c r="U372">
        <v>6376025</v>
      </c>
      <c r="V372">
        <v>1789410.8792999999</v>
      </c>
      <c r="W372">
        <v>5814378.7526000002</v>
      </c>
    </row>
    <row r="373" spans="1:23" x14ac:dyDescent="0.3">
      <c r="A373" t="s">
        <v>1600</v>
      </c>
      <c r="B373" t="s">
        <v>1601</v>
      </c>
      <c r="C373" t="s">
        <v>1602</v>
      </c>
      <c r="D373" t="s">
        <v>1603</v>
      </c>
      <c r="E373" t="s">
        <v>1604</v>
      </c>
      <c r="F373" t="s">
        <v>28</v>
      </c>
      <c r="G373">
        <v>60</v>
      </c>
      <c r="H373">
        <v>0</v>
      </c>
      <c r="I373">
        <v>5</v>
      </c>
      <c r="J373">
        <v>319.98500000000001</v>
      </c>
      <c r="L373">
        <v>437.3845</v>
      </c>
      <c r="O373" t="s">
        <v>47</v>
      </c>
      <c r="P373" t="s">
        <v>236</v>
      </c>
      <c r="Q373" t="s">
        <v>71</v>
      </c>
      <c r="R373" t="s">
        <v>32</v>
      </c>
      <c r="S373" t="s">
        <v>237</v>
      </c>
      <c r="T373">
        <v>2711831</v>
      </c>
      <c r="U373">
        <v>6376412</v>
      </c>
      <c r="V373">
        <v>1801587.9565000001</v>
      </c>
      <c r="W373">
        <v>5814784.4226000002</v>
      </c>
    </row>
    <row r="374" spans="1:23" x14ac:dyDescent="0.3">
      <c r="A374" t="s">
        <v>1605</v>
      </c>
      <c r="B374" t="s">
        <v>1606</v>
      </c>
      <c r="C374" t="s">
        <v>1602</v>
      </c>
      <c r="D374" t="s">
        <v>1607</v>
      </c>
      <c r="E374" t="s">
        <v>1608</v>
      </c>
      <c r="F374" t="s">
        <v>28</v>
      </c>
      <c r="G374">
        <v>60</v>
      </c>
      <c r="H374">
        <v>0</v>
      </c>
      <c r="I374">
        <v>5</v>
      </c>
      <c r="J374">
        <v>396.09649999999999</v>
      </c>
      <c r="L374">
        <v>609.19050000000004</v>
      </c>
      <c r="O374" t="s">
        <v>47</v>
      </c>
      <c r="P374" t="s">
        <v>236</v>
      </c>
      <c r="Q374" t="s">
        <v>71</v>
      </c>
      <c r="R374" t="s">
        <v>32</v>
      </c>
      <c r="S374" t="s">
        <v>237</v>
      </c>
      <c r="T374">
        <v>2698887</v>
      </c>
      <c r="U374">
        <v>6416748</v>
      </c>
      <c r="V374">
        <v>1788575.4886</v>
      </c>
      <c r="W374">
        <v>5855107.1737000002</v>
      </c>
    </row>
    <row r="375" spans="1:23" x14ac:dyDescent="0.3">
      <c r="A375" t="s">
        <v>1609</v>
      </c>
      <c r="B375" t="s">
        <v>1610</v>
      </c>
      <c r="C375" t="s">
        <v>1611</v>
      </c>
      <c r="D375" t="s">
        <v>1612</v>
      </c>
      <c r="E375" t="s">
        <v>1613</v>
      </c>
      <c r="F375" t="s">
        <v>28</v>
      </c>
      <c r="G375">
        <v>60</v>
      </c>
      <c r="H375">
        <v>0</v>
      </c>
      <c r="I375">
        <v>5</v>
      </c>
      <c r="J375">
        <v>1074.5875000000001</v>
      </c>
      <c r="L375">
        <v>1245.1690000000001</v>
      </c>
      <c r="O375" t="s">
        <v>29</v>
      </c>
      <c r="P375" t="s">
        <v>30</v>
      </c>
      <c r="Q375" t="s">
        <v>31</v>
      </c>
      <c r="R375" t="s">
        <v>32</v>
      </c>
      <c r="S375" t="s">
        <v>33</v>
      </c>
      <c r="T375">
        <v>2749432</v>
      </c>
      <c r="U375">
        <v>6402603</v>
      </c>
      <c r="V375">
        <v>1839159.4643000001</v>
      </c>
      <c r="W375">
        <v>5841045.2432000004</v>
      </c>
    </row>
    <row r="376" spans="1:23" x14ac:dyDescent="0.3">
      <c r="A376" t="s">
        <v>1614</v>
      </c>
      <c r="B376" t="s">
        <v>1615</v>
      </c>
      <c r="C376" t="s">
        <v>1616</v>
      </c>
      <c r="D376" t="s">
        <v>1617</v>
      </c>
      <c r="E376" t="s">
        <v>1618</v>
      </c>
      <c r="F376" t="s">
        <v>28</v>
      </c>
      <c r="G376">
        <v>60</v>
      </c>
      <c r="H376">
        <v>0</v>
      </c>
      <c r="I376">
        <v>5</v>
      </c>
      <c r="J376">
        <v>169.01949999999999</v>
      </c>
      <c r="L376">
        <v>587.01400000000001</v>
      </c>
      <c r="O376" t="s">
        <v>29</v>
      </c>
      <c r="P376" t="s">
        <v>30</v>
      </c>
      <c r="Q376" t="s">
        <v>71</v>
      </c>
      <c r="R376" t="s">
        <v>32</v>
      </c>
      <c r="S376" t="s">
        <v>33</v>
      </c>
      <c r="T376">
        <v>2750577</v>
      </c>
      <c r="U376">
        <v>6417205</v>
      </c>
      <c r="V376">
        <v>1840279.3511000001</v>
      </c>
      <c r="W376">
        <v>5855655.4780999999</v>
      </c>
    </row>
    <row r="377" spans="1:23" x14ac:dyDescent="0.3">
      <c r="A377" t="s">
        <v>1624</v>
      </c>
      <c r="B377" t="s">
        <v>1625</v>
      </c>
      <c r="C377" t="s">
        <v>1626</v>
      </c>
      <c r="D377" t="s">
        <v>1627</v>
      </c>
      <c r="E377" t="s">
        <v>1628</v>
      </c>
      <c r="F377" t="s">
        <v>28</v>
      </c>
      <c r="G377">
        <v>60</v>
      </c>
      <c r="H377">
        <v>0</v>
      </c>
      <c r="I377">
        <v>5</v>
      </c>
      <c r="J377">
        <v>153.672</v>
      </c>
      <c r="L377">
        <v>873.89599999999996</v>
      </c>
      <c r="O377" t="s">
        <v>39</v>
      </c>
      <c r="P377" t="s">
        <v>30</v>
      </c>
      <c r="Q377" t="s">
        <v>376</v>
      </c>
      <c r="R377" t="s">
        <v>32</v>
      </c>
      <c r="S377" t="s">
        <v>41</v>
      </c>
      <c r="T377">
        <v>2846597</v>
      </c>
      <c r="U377">
        <v>6158135</v>
      </c>
      <c r="V377">
        <v>1936643.2083000001</v>
      </c>
      <c r="W377">
        <v>5596489.1377999997</v>
      </c>
    </row>
    <row r="378" spans="1:23" x14ac:dyDescent="0.3">
      <c r="A378" t="s">
        <v>1629</v>
      </c>
      <c r="B378" t="s">
        <v>1630</v>
      </c>
      <c r="C378" t="s">
        <v>1631</v>
      </c>
      <c r="D378" t="s">
        <v>1632</v>
      </c>
      <c r="E378" t="s">
        <v>1633</v>
      </c>
      <c r="F378" t="s">
        <v>28</v>
      </c>
      <c r="G378">
        <v>60</v>
      </c>
      <c r="H378">
        <v>0</v>
      </c>
      <c r="I378">
        <v>5</v>
      </c>
      <c r="J378">
        <v>52.974499999999999</v>
      </c>
      <c r="L378">
        <v>172.95150000000001</v>
      </c>
      <c r="O378" t="s">
        <v>47</v>
      </c>
      <c r="P378" t="s">
        <v>48</v>
      </c>
      <c r="Q378" t="s">
        <v>71</v>
      </c>
      <c r="R378" t="s">
        <v>32</v>
      </c>
      <c r="S378" t="s">
        <v>50</v>
      </c>
      <c r="T378">
        <v>2842492</v>
      </c>
      <c r="U378">
        <v>6171513</v>
      </c>
      <c r="V378">
        <v>1932530.7212</v>
      </c>
      <c r="W378">
        <v>5609878.8169999998</v>
      </c>
    </row>
    <row r="379" spans="1:23" x14ac:dyDescent="0.3">
      <c r="A379" t="s">
        <v>1695</v>
      </c>
      <c r="B379" t="s">
        <v>1696</v>
      </c>
      <c r="C379" t="s">
        <v>1697</v>
      </c>
      <c r="D379" t="s">
        <v>1698</v>
      </c>
      <c r="E379" t="s">
        <v>1699</v>
      </c>
      <c r="F379" t="s">
        <v>28</v>
      </c>
      <c r="G379">
        <v>60</v>
      </c>
      <c r="H379">
        <v>0</v>
      </c>
      <c r="I379">
        <v>5</v>
      </c>
      <c r="J379">
        <v>318.26650000000001</v>
      </c>
      <c r="L379">
        <v>630.64599999999996</v>
      </c>
      <c r="O379" t="s">
        <v>39</v>
      </c>
      <c r="P379" t="s">
        <v>48</v>
      </c>
      <c r="Q379" t="s">
        <v>40</v>
      </c>
      <c r="R379" t="s">
        <v>32</v>
      </c>
      <c r="S379" t="s">
        <v>370</v>
      </c>
      <c r="T379">
        <v>2376168</v>
      </c>
      <c r="U379">
        <v>5658589</v>
      </c>
      <c r="V379">
        <v>1466212.6248999999</v>
      </c>
      <c r="W379">
        <v>5096980.1889000004</v>
      </c>
    </row>
    <row r="380" spans="1:23" x14ac:dyDescent="0.3">
      <c r="A380" t="s">
        <v>1700</v>
      </c>
      <c r="B380" t="s">
        <v>1701</v>
      </c>
      <c r="C380" t="s">
        <v>1697</v>
      </c>
      <c r="D380" t="s">
        <v>1702</v>
      </c>
      <c r="E380" t="s">
        <v>1703</v>
      </c>
      <c r="F380" t="s">
        <v>28</v>
      </c>
      <c r="G380">
        <v>60</v>
      </c>
      <c r="H380">
        <v>0</v>
      </c>
      <c r="I380">
        <v>5</v>
      </c>
      <c r="J380">
        <v>700.678</v>
      </c>
      <c r="L380">
        <v>1222.4255000000001</v>
      </c>
      <c r="O380" t="s">
        <v>39</v>
      </c>
      <c r="P380" t="s">
        <v>48</v>
      </c>
      <c r="Q380" t="s">
        <v>40</v>
      </c>
      <c r="R380" t="s">
        <v>32</v>
      </c>
      <c r="S380" t="s">
        <v>370</v>
      </c>
      <c r="T380">
        <v>2345438</v>
      </c>
      <c r="U380">
        <v>5669013</v>
      </c>
      <c r="V380">
        <v>1435480.6987000001</v>
      </c>
      <c r="W380">
        <v>5107392.2744000005</v>
      </c>
    </row>
    <row r="381" spans="1:23" x14ac:dyDescent="0.3">
      <c r="A381" t="s">
        <v>1704</v>
      </c>
      <c r="B381" t="s">
        <v>1705</v>
      </c>
      <c r="C381" t="s">
        <v>1706</v>
      </c>
      <c r="D381" t="s">
        <v>1707</v>
      </c>
      <c r="E381" t="s">
        <v>1708</v>
      </c>
      <c r="F381" t="s">
        <v>28</v>
      </c>
      <c r="G381">
        <v>60</v>
      </c>
      <c r="H381">
        <v>0</v>
      </c>
      <c r="I381">
        <v>5</v>
      </c>
      <c r="J381">
        <v>229.01650000000001</v>
      </c>
      <c r="L381">
        <v>391.9975</v>
      </c>
      <c r="O381" t="s">
        <v>47</v>
      </c>
      <c r="P381" t="s">
        <v>48</v>
      </c>
      <c r="Q381" t="s">
        <v>40</v>
      </c>
      <c r="R381" t="s">
        <v>32</v>
      </c>
      <c r="S381" t="s">
        <v>50</v>
      </c>
      <c r="T381">
        <v>2348185</v>
      </c>
      <c r="U381">
        <v>5679030</v>
      </c>
      <c r="V381">
        <v>1438224.4554999999</v>
      </c>
      <c r="W381">
        <v>5117410.2478</v>
      </c>
    </row>
    <row r="382" spans="1:23" x14ac:dyDescent="0.3">
      <c r="A382" t="s">
        <v>1714</v>
      </c>
      <c r="B382" t="s">
        <v>1715</v>
      </c>
      <c r="C382" t="s">
        <v>1716</v>
      </c>
      <c r="D382" t="s">
        <v>1717</v>
      </c>
      <c r="E382" t="s">
        <v>1718</v>
      </c>
      <c r="F382" t="s">
        <v>28</v>
      </c>
      <c r="G382">
        <v>60</v>
      </c>
      <c r="H382">
        <v>0</v>
      </c>
      <c r="I382">
        <v>5</v>
      </c>
      <c r="J382">
        <v>80.968999999999994</v>
      </c>
      <c r="L382">
        <v>144.68600000000001</v>
      </c>
      <c r="O382" t="s">
        <v>39</v>
      </c>
      <c r="P382" t="s">
        <v>48</v>
      </c>
      <c r="Q382" t="s">
        <v>40</v>
      </c>
      <c r="R382" t="s">
        <v>32</v>
      </c>
      <c r="S382" t="s">
        <v>370</v>
      </c>
      <c r="T382">
        <v>2311170</v>
      </c>
      <c r="U382">
        <v>5606221</v>
      </c>
      <c r="V382">
        <v>1401241.7812000001</v>
      </c>
      <c r="W382">
        <v>5044577.6801000005</v>
      </c>
    </row>
    <row r="383" spans="1:23" x14ac:dyDescent="0.3">
      <c r="A383" t="s">
        <v>1722</v>
      </c>
      <c r="B383" t="s">
        <v>1723</v>
      </c>
      <c r="C383" t="s">
        <v>1724</v>
      </c>
      <c r="D383" t="s">
        <v>1725</v>
      </c>
      <c r="E383" t="s">
        <v>1726</v>
      </c>
      <c r="F383" t="s">
        <v>28</v>
      </c>
      <c r="G383">
        <v>60</v>
      </c>
      <c r="H383">
        <v>0</v>
      </c>
      <c r="I383">
        <v>5</v>
      </c>
      <c r="J383">
        <v>129.69749999999999</v>
      </c>
      <c r="L383">
        <v>393.15600000000001</v>
      </c>
      <c r="O383" t="s">
        <v>47</v>
      </c>
      <c r="P383" t="s">
        <v>48</v>
      </c>
      <c r="Q383" t="s">
        <v>71</v>
      </c>
      <c r="R383" t="s">
        <v>32</v>
      </c>
      <c r="S383" t="s">
        <v>50</v>
      </c>
      <c r="T383">
        <v>2699812</v>
      </c>
      <c r="U383">
        <v>6248985</v>
      </c>
      <c r="V383">
        <v>1789717.2929</v>
      </c>
      <c r="W383">
        <v>5687310.4441</v>
      </c>
    </row>
    <row r="384" spans="1:23" x14ac:dyDescent="0.3">
      <c r="A384" t="s">
        <v>1732</v>
      </c>
      <c r="B384" t="s">
        <v>1733</v>
      </c>
      <c r="C384" t="s">
        <v>1734</v>
      </c>
      <c r="D384" t="s">
        <v>1735</v>
      </c>
      <c r="E384" t="s">
        <v>1736</v>
      </c>
      <c r="F384" t="s">
        <v>28</v>
      </c>
      <c r="G384">
        <v>59</v>
      </c>
      <c r="H384">
        <v>0</v>
      </c>
      <c r="I384">
        <v>5</v>
      </c>
      <c r="J384">
        <v>252.17869999999999</v>
      </c>
      <c r="L384">
        <v>585.56299999999999</v>
      </c>
      <c r="O384" t="s">
        <v>200</v>
      </c>
      <c r="P384" t="s">
        <v>30</v>
      </c>
      <c r="Q384" t="s">
        <v>31</v>
      </c>
      <c r="R384" t="s">
        <v>32</v>
      </c>
      <c r="S384" t="s">
        <v>325</v>
      </c>
      <c r="T384">
        <v>2618682</v>
      </c>
      <c r="U384">
        <v>6238934</v>
      </c>
      <c r="V384">
        <v>1708592.1364</v>
      </c>
      <c r="W384">
        <v>5677192.2358999997</v>
      </c>
    </row>
    <row r="385" spans="1:23" x14ac:dyDescent="0.3">
      <c r="A385" t="s">
        <v>1742</v>
      </c>
      <c r="B385" t="s">
        <v>1743</v>
      </c>
      <c r="C385" t="s">
        <v>1744</v>
      </c>
      <c r="D385" t="s">
        <v>1745</v>
      </c>
      <c r="E385" t="s">
        <v>1746</v>
      </c>
      <c r="F385" t="s">
        <v>28</v>
      </c>
      <c r="G385">
        <v>60</v>
      </c>
      <c r="H385">
        <v>0</v>
      </c>
      <c r="I385">
        <v>5</v>
      </c>
      <c r="J385">
        <v>1288.33</v>
      </c>
      <c r="L385">
        <v>2126.2945</v>
      </c>
      <c r="O385" t="s">
        <v>47</v>
      </c>
      <c r="P385" t="s">
        <v>30</v>
      </c>
      <c r="Q385" t="s">
        <v>71</v>
      </c>
      <c r="R385" t="s">
        <v>32</v>
      </c>
      <c r="S385" t="s">
        <v>623</v>
      </c>
      <c r="T385">
        <v>2614004</v>
      </c>
      <c r="U385">
        <v>6180263</v>
      </c>
      <c r="V385">
        <v>1703953.3939</v>
      </c>
      <c r="W385">
        <v>5618526.5516999997</v>
      </c>
    </row>
    <row r="386" spans="1:23" x14ac:dyDescent="0.3">
      <c r="A386" t="s">
        <v>1747</v>
      </c>
      <c r="B386" t="s">
        <v>1748</v>
      </c>
      <c r="C386" t="s">
        <v>1724</v>
      </c>
      <c r="D386" t="s">
        <v>1749</v>
      </c>
      <c r="E386" t="s">
        <v>1750</v>
      </c>
      <c r="F386" t="s">
        <v>28</v>
      </c>
      <c r="G386">
        <v>60</v>
      </c>
      <c r="H386">
        <v>0</v>
      </c>
      <c r="I386">
        <v>5</v>
      </c>
      <c r="J386">
        <v>134.3485</v>
      </c>
      <c r="L386">
        <v>477.74349999999998</v>
      </c>
      <c r="O386" t="s">
        <v>47</v>
      </c>
      <c r="P386" t="s">
        <v>30</v>
      </c>
      <c r="Q386" t="s">
        <v>71</v>
      </c>
      <c r="R386" t="s">
        <v>32</v>
      </c>
      <c r="S386" t="s">
        <v>623</v>
      </c>
      <c r="T386">
        <v>2693722</v>
      </c>
      <c r="U386">
        <v>6156603</v>
      </c>
      <c r="V386">
        <v>1783684.2009000001</v>
      </c>
      <c r="W386">
        <v>5594904.4923</v>
      </c>
    </row>
    <row r="387" spans="1:23" x14ac:dyDescent="0.3">
      <c r="A387" t="s">
        <v>1751</v>
      </c>
      <c r="B387" t="s">
        <v>1752</v>
      </c>
      <c r="C387" t="s">
        <v>1753</v>
      </c>
      <c r="D387" t="s">
        <v>1754</v>
      </c>
      <c r="E387" t="s">
        <v>1755</v>
      </c>
      <c r="F387" t="s">
        <v>28</v>
      </c>
      <c r="G387">
        <v>60</v>
      </c>
      <c r="H387">
        <v>0</v>
      </c>
      <c r="I387">
        <v>5</v>
      </c>
      <c r="J387">
        <v>65.734499999999997</v>
      </c>
      <c r="L387">
        <v>144.00200000000001</v>
      </c>
      <c r="O387" t="s">
        <v>47</v>
      </c>
      <c r="P387" t="s">
        <v>111</v>
      </c>
      <c r="Q387" t="s">
        <v>71</v>
      </c>
      <c r="R387" t="s">
        <v>32</v>
      </c>
      <c r="S387" t="s">
        <v>560</v>
      </c>
      <c r="T387">
        <v>2750370</v>
      </c>
      <c r="U387">
        <v>6151340</v>
      </c>
      <c r="V387">
        <v>1840351.8614000001</v>
      </c>
      <c r="W387">
        <v>5589661.4167999998</v>
      </c>
    </row>
    <row r="388" spans="1:23" x14ac:dyDescent="0.3">
      <c r="A388" t="s">
        <v>1756</v>
      </c>
      <c r="B388" t="s">
        <v>1757</v>
      </c>
      <c r="C388" t="s">
        <v>1753</v>
      </c>
      <c r="D388" t="s">
        <v>1758</v>
      </c>
      <c r="E388" t="s">
        <v>1759</v>
      </c>
      <c r="F388" t="s">
        <v>28</v>
      </c>
      <c r="G388">
        <v>60</v>
      </c>
      <c r="H388">
        <v>0</v>
      </c>
      <c r="I388">
        <v>5</v>
      </c>
      <c r="J388">
        <v>77.6935</v>
      </c>
      <c r="L388">
        <v>171.50550000000001</v>
      </c>
      <c r="O388" t="s">
        <v>47</v>
      </c>
      <c r="P388" t="s">
        <v>48</v>
      </c>
      <c r="Q388" t="s">
        <v>111</v>
      </c>
      <c r="R388" t="s">
        <v>32</v>
      </c>
      <c r="S388" t="s">
        <v>50</v>
      </c>
      <c r="T388">
        <v>2718305</v>
      </c>
      <c r="U388">
        <v>6117218</v>
      </c>
      <c r="V388">
        <v>1808285.3939</v>
      </c>
      <c r="W388">
        <v>5555518.5138999997</v>
      </c>
    </row>
    <row r="389" spans="1:23" x14ac:dyDescent="0.3">
      <c r="A389" t="s">
        <v>1760</v>
      </c>
      <c r="B389" t="s">
        <v>1761</v>
      </c>
      <c r="C389" t="s">
        <v>1762</v>
      </c>
      <c r="D389" t="s">
        <v>1763</v>
      </c>
      <c r="E389" t="s">
        <v>1764</v>
      </c>
      <c r="F389" t="s">
        <v>28</v>
      </c>
      <c r="G389">
        <v>60</v>
      </c>
      <c r="H389">
        <v>0</v>
      </c>
      <c r="I389">
        <v>5</v>
      </c>
      <c r="J389">
        <v>192.04400000000001</v>
      </c>
      <c r="L389">
        <v>663.79949999999997</v>
      </c>
      <c r="O389" t="s">
        <v>47</v>
      </c>
      <c r="P389" t="s">
        <v>30</v>
      </c>
      <c r="Q389" t="s">
        <v>31</v>
      </c>
      <c r="R389" t="s">
        <v>32</v>
      </c>
      <c r="S389" t="s">
        <v>623</v>
      </c>
      <c r="T389">
        <v>2775061</v>
      </c>
      <c r="U389">
        <v>6102713</v>
      </c>
      <c r="V389">
        <v>1865064.5046000001</v>
      </c>
      <c r="W389">
        <v>5541016.7457999997</v>
      </c>
    </row>
    <row r="390" spans="1:23" x14ac:dyDescent="0.3">
      <c r="A390" t="s">
        <v>1765</v>
      </c>
      <c r="B390" t="s">
        <v>1766</v>
      </c>
      <c r="C390" t="s">
        <v>1762</v>
      </c>
      <c r="D390" t="s">
        <v>1767</v>
      </c>
      <c r="E390" t="s">
        <v>1768</v>
      </c>
      <c r="F390" t="s">
        <v>28</v>
      </c>
      <c r="G390">
        <v>59</v>
      </c>
      <c r="H390">
        <v>0</v>
      </c>
      <c r="I390">
        <v>5</v>
      </c>
      <c r="J390">
        <v>172.06379999999999</v>
      </c>
      <c r="L390">
        <v>655.64300000000003</v>
      </c>
      <c r="O390" t="s">
        <v>47</v>
      </c>
      <c r="P390" t="s">
        <v>30</v>
      </c>
      <c r="Q390" t="s">
        <v>40</v>
      </c>
      <c r="R390" t="s">
        <v>32</v>
      </c>
      <c r="S390" t="s">
        <v>623</v>
      </c>
      <c r="T390">
        <v>2733100</v>
      </c>
      <c r="U390">
        <v>6089200</v>
      </c>
      <c r="V390">
        <v>1823088.8296999999</v>
      </c>
      <c r="W390">
        <v>5527495.0255000005</v>
      </c>
    </row>
    <row r="391" spans="1:23" x14ac:dyDescent="0.3">
      <c r="A391" t="s">
        <v>1769</v>
      </c>
      <c r="B391" t="s">
        <v>1770</v>
      </c>
      <c r="C391" t="s">
        <v>1762</v>
      </c>
      <c r="D391" t="s">
        <v>1771</v>
      </c>
      <c r="E391" t="s">
        <v>1772</v>
      </c>
      <c r="F391" t="s">
        <v>28</v>
      </c>
      <c r="G391">
        <v>60</v>
      </c>
      <c r="H391">
        <v>0</v>
      </c>
      <c r="I391">
        <v>5</v>
      </c>
      <c r="J391">
        <v>355.72250000000003</v>
      </c>
      <c r="L391">
        <v>758.09550000000002</v>
      </c>
      <c r="O391" t="s">
        <v>47</v>
      </c>
      <c r="P391" t="s">
        <v>30</v>
      </c>
      <c r="Q391" t="s">
        <v>111</v>
      </c>
      <c r="R391" t="s">
        <v>32</v>
      </c>
      <c r="S391" t="s">
        <v>623</v>
      </c>
      <c r="T391">
        <v>2719400</v>
      </c>
      <c r="U391">
        <v>6082740</v>
      </c>
      <c r="V391">
        <v>1809385.9198</v>
      </c>
      <c r="W391">
        <v>5521032.1502</v>
      </c>
    </row>
    <row r="392" spans="1:23" x14ac:dyDescent="0.3">
      <c r="A392" t="s">
        <v>1777</v>
      </c>
      <c r="B392" t="s">
        <v>1778</v>
      </c>
      <c r="C392" t="s">
        <v>1779</v>
      </c>
      <c r="D392" t="s">
        <v>1780</v>
      </c>
      <c r="E392" t="s">
        <v>1781</v>
      </c>
      <c r="F392" t="s">
        <v>28</v>
      </c>
      <c r="G392">
        <v>60</v>
      </c>
      <c r="H392">
        <v>0</v>
      </c>
      <c r="I392">
        <v>5</v>
      </c>
      <c r="J392">
        <v>192.38849999999999</v>
      </c>
      <c r="L392">
        <v>420.60899999999998</v>
      </c>
      <c r="O392" t="s">
        <v>29</v>
      </c>
      <c r="P392" t="s">
        <v>30</v>
      </c>
      <c r="Q392" t="s">
        <v>40</v>
      </c>
      <c r="R392" t="s">
        <v>32</v>
      </c>
      <c r="S392" t="s">
        <v>33</v>
      </c>
      <c r="T392">
        <v>2606139</v>
      </c>
      <c r="U392">
        <v>6657724</v>
      </c>
      <c r="V392">
        <v>1695308.1102</v>
      </c>
      <c r="W392">
        <v>6095832.0505999997</v>
      </c>
    </row>
    <row r="393" spans="1:23" x14ac:dyDescent="0.3">
      <c r="A393" t="s">
        <v>1782</v>
      </c>
      <c r="B393" t="s">
        <v>1783</v>
      </c>
      <c r="C393" t="s">
        <v>1784</v>
      </c>
      <c r="D393" t="s">
        <v>1785</v>
      </c>
      <c r="E393" t="s">
        <v>1786</v>
      </c>
      <c r="F393" t="s">
        <v>28</v>
      </c>
      <c r="G393">
        <v>60</v>
      </c>
      <c r="H393">
        <v>0</v>
      </c>
      <c r="I393">
        <v>5</v>
      </c>
      <c r="J393">
        <v>130.78700000000001</v>
      </c>
      <c r="L393">
        <v>217.52850000000001</v>
      </c>
      <c r="O393" t="s">
        <v>29</v>
      </c>
      <c r="P393" t="s">
        <v>30</v>
      </c>
      <c r="Q393" t="s">
        <v>71</v>
      </c>
      <c r="R393" t="s">
        <v>32</v>
      </c>
      <c r="S393" t="s">
        <v>33</v>
      </c>
      <c r="T393">
        <v>2605914</v>
      </c>
      <c r="U393">
        <v>6607059</v>
      </c>
      <c r="V393">
        <v>1695212.9801</v>
      </c>
      <c r="W393">
        <v>6045187.4790000003</v>
      </c>
    </row>
    <row r="394" spans="1:23" x14ac:dyDescent="0.3">
      <c r="A394" t="s">
        <v>1787</v>
      </c>
      <c r="B394" t="s">
        <v>1788</v>
      </c>
      <c r="C394" t="s">
        <v>1789</v>
      </c>
      <c r="D394" t="s">
        <v>1790</v>
      </c>
      <c r="E394" t="s">
        <v>1791</v>
      </c>
      <c r="F394" t="s">
        <v>28</v>
      </c>
      <c r="G394">
        <v>60</v>
      </c>
      <c r="H394">
        <v>0</v>
      </c>
      <c r="I394">
        <v>5</v>
      </c>
      <c r="J394">
        <v>208.83250000000001</v>
      </c>
      <c r="L394">
        <v>628.31299999999999</v>
      </c>
      <c r="O394" t="s">
        <v>29</v>
      </c>
      <c r="P394" t="s">
        <v>30</v>
      </c>
      <c r="Q394" t="s">
        <v>40</v>
      </c>
      <c r="R394" t="s">
        <v>32</v>
      </c>
      <c r="S394" t="s">
        <v>33</v>
      </c>
      <c r="T394">
        <v>2614941</v>
      </c>
      <c r="U394">
        <v>6615862</v>
      </c>
      <c r="V394">
        <v>1704214.314</v>
      </c>
      <c r="W394">
        <v>6054009.4681000002</v>
      </c>
    </row>
    <row r="395" spans="1:23" x14ac:dyDescent="0.3">
      <c r="A395" t="s">
        <v>1801</v>
      </c>
      <c r="B395" t="s">
        <v>1802</v>
      </c>
      <c r="C395" t="s">
        <v>1803</v>
      </c>
      <c r="D395" t="s">
        <v>1804</v>
      </c>
      <c r="E395" t="s">
        <v>1805</v>
      </c>
      <c r="F395" t="s">
        <v>28</v>
      </c>
      <c r="G395">
        <v>60</v>
      </c>
      <c r="H395">
        <v>0</v>
      </c>
      <c r="I395">
        <v>5</v>
      </c>
      <c r="J395">
        <v>189.4375</v>
      </c>
      <c r="L395">
        <v>540.46199999999999</v>
      </c>
      <c r="O395" t="s">
        <v>47</v>
      </c>
      <c r="P395" t="s">
        <v>30</v>
      </c>
      <c r="Q395" t="s">
        <v>31</v>
      </c>
      <c r="R395" t="s">
        <v>32</v>
      </c>
      <c r="S395" t="s">
        <v>623</v>
      </c>
      <c r="T395">
        <v>2714559</v>
      </c>
      <c r="U395">
        <v>5998412</v>
      </c>
      <c r="V395">
        <v>1804537.7538999999</v>
      </c>
      <c r="W395">
        <v>5436691.1560000004</v>
      </c>
    </row>
    <row r="396" spans="1:23" x14ac:dyDescent="0.3">
      <c r="A396" t="s">
        <v>1806</v>
      </c>
      <c r="B396" t="s">
        <v>1807</v>
      </c>
      <c r="C396" t="s">
        <v>1803</v>
      </c>
      <c r="D396" t="s">
        <v>1808</v>
      </c>
      <c r="E396" t="s">
        <v>1809</v>
      </c>
      <c r="F396" t="s">
        <v>28</v>
      </c>
      <c r="G396">
        <v>60</v>
      </c>
      <c r="H396">
        <v>0</v>
      </c>
      <c r="I396">
        <v>5</v>
      </c>
      <c r="J396">
        <v>387.08749999999998</v>
      </c>
      <c r="L396">
        <v>672.74350000000004</v>
      </c>
      <c r="O396" t="s">
        <v>47</v>
      </c>
      <c r="P396" t="s">
        <v>30</v>
      </c>
      <c r="Q396" t="s">
        <v>31</v>
      </c>
      <c r="R396" t="s">
        <v>32</v>
      </c>
      <c r="S396" t="s">
        <v>623</v>
      </c>
      <c r="T396">
        <v>2734728</v>
      </c>
      <c r="U396">
        <v>6019152</v>
      </c>
      <c r="V396">
        <v>1824713.2102999999</v>
      </c>
      <c r="W396">
        <v>5457430.1284999996</v>
      </c>
    </row>
    <row r="397" spans="1:23" x14ac:dyDescent="0.3">
      <c r="A397" t="s">
        <v>1814</v>
      </c>
      <c r="B397" t="s">
        <v>1815</v>
      </c>
      <c r="C397" t="s">
        <v>1816</v>
      </c>
      <c r="D397" t="s">
        <v>1817</v>
      </c>
      <c r="E397" t="s">
        <v>1818</v>
      </c>
      <c r="F397" t="s">
        <v>28</v>
      </c>
      <c r="G397">
        <v>60</v>
      </c>
      <c r="H397">
        <v>0</v>
      </c>
      <c r="I397">
        <v>5</v>
      </c>
      <c r="J397">
        <v>61</v>
      </c>
      <c r="L397">
        <v>375</v>
      </c>
      <c r="M397">
        <v>605</v>
      </c>
      <c r="O397" t="s">
        <v>29</v>
      </c>
      <c r="P397" t="s">
        <v>30</v>
      </c>
      <c r="Q397" t="s">
        <v>31</v>
      </c>
      <c r="R397" t="s">
        <v>32</v>
      </c>
      <c r="S397" t="s">
        <v>33</v>
      </c>
      <c r="T397">
        <v>2603400</v>
      </c>
      <c r="U397">
        <v>6644700</v>
      </c>
      <c r="V397">
        <v>1692604.3082999999</v>
      </c>
      <c r="W397">
        <v>6082806.2643999998</v>
      </c>
    </row>
    <row r="398" spans="1:23" x14ac:dyDescent="0.3">
      <c r="A398" t="s">
        <v>1828</v>
      </c>
      <c r="B398" t="s">
        <v>1829</v>
      </c>
      <c r="C398" t="s">
        <v>1825</v>
      </c>
      <c r="D398" t="s">
        <v>1830</v>
      </c>
      <c r="E398" t="s">
        <v>1831</v>
      </c>
      <c r="F398" t="s">
        <v>28</v>
      </c>
      <c r="G398">
        <v>60</v>
      </c>
      <c r="H398">
        <v>0</v>
      </c>
      <c r="I398">
        <v>5</v>
      </c>
      <c r="J398">
        <v>98</v>
      </c>
      <c r="L398">
        <v>582.64361640000004</v>
      </c>
      <c r="N398">
        <v>1330</v>
      </c>
      <c r="O398" t="s">
        <v>29</v>
      </c>
      <c r="P398" t="s">
        <v>30</v>
      </c>
      <c r="Q398" t="s">
        <v>40</v>
      </c>
      <c r="R398" t="s">
        <v>32</v>
      </c>
      <c r="S398" t="s">
        <v>33</v>
      </c>
      <c r="T398">
        <v>2624857</v>
      </c>
      <c r="U398">
        <v>6619549</v>
      </c>
      <c r="V398">
        <v>1714117.3256999999</v>
      </c>
      <c r="W398">
        <v>6057720.0464000003</v>
      </c>
    </row>
    <row r="399" spans="1:23" x14ac:dyDescent="0.3">
      <c r="A399" t="s">
        <v>1832</v>
      </c>
      <c r="B399" t="s">
        <v>1833</v>
      </c>
      <c r="C399" t="s">
        <v>1834</v>
      </c>
      <c r="D399" t="s">
        <v>1835</v>
      </c>
      <c r="E399" t="s">
        <v>1836</v>
      </c>
      <c r="F399" t="s">
        <v>28</v>
      </c>
      <c r="G399">
        <v>60</v>
      </c>
      <c r="H399">
        <v>0</v>
      </c>
      <c r="I399">
        <v>5</v>
      </c>
      <c r="J399">
        <v>3.9518574850000001</v>
      </c>
      <c r="L399">
        <v>156.13493600000001</v>
      </c>
      <c r="N399">
        <v>725</v>
      </c>
      <c r="O399" t="s">
        <v>29</v>
      </c>
      <c r="P399" t="s">
        <v>30</v>
      </c>
      <c r="Q399" t="s">
        <v>31</v>
      </c>
      <c r="R399" t="s">
        <v>32</v>
      </c>
      <c r="S399" t="s">
        <v>33</v>
      </c>
      <c r="T399">
        <v>2535940</v>
      </c>
      <c r="U399">
        <v>6675529</v>
      </c>
      <c r="V399">
        <v>1625095.1521999999</v>
      </c>
      <c r="W399">
        <v>6113439.3167000003</v>
      </c>
    </row>
    <row r="400" spans="1:23" x14ac:dyDescent="0.3">
      <c r="A400" t="s">
        <v>1837</v>
      </c>
      <c r="B400" t="s">
        <v>1838</v>
      </c>
      <c r="C400" t="s">
        <v>1834</v>
      </c>
      <c r="D400" t="s">
        <v>1839</v>
      </c>
      <c r="E400" t="s">
        <v>1840</v>
      </c>
      <c r="F400" t="s">
        <v>28</v>
      </c>
      <c r="G400">
        <v>57</v>
      </c>
      <c r="H400">
        <v>0</v>
      </c>
      <c r="I400">
        <v>5</v>
      </c>
      <c r="J400">
        <v>6.7</v>
      </c>
      <c r="L400">
        <v>276</v>
      </c>
      <c r="O400" t="s">
        <v>29</v>
      </c>
      <c r="P400" t="s">
        <v>30</v>
      </c>
      <c r="Q400" t="s">
        <v>71</v>
      </c>
      <c r="R400" t="s">
        <v>32</v>
      </c>
      <c r="S400" t="s">
        <v>33</v>
      </c>
      <c r="T400">
        <v>2531560</v>
      </c>
      <c r="U400">
        <v>6677055</v>
      </c>
      <c r="V400">
        <v>1620713.3940000001</v>
      </c>
      <c r="W400">
        <v>6114952.2358999997</v>
      </c>
    </row>
    <row r="401" spans="1:23" x14ac:dyDescent="0.3">
      <c r="A401" t="s">
        <v>1841</v>
      </c>
      <c r="B401" t="s">
        <v>1842</v>
      </c>
      <c r="C401" t="s">
        <v>1843</v>
      </c>
      <c r="D401" t="s">
        <v>1844</v>
      </c>
      <c r="E401" t="s">
        <v>1845</v>
      </c>
      <c r="F401" t="s">
        <v>28</v>
      </c>
      <c r="G401">
        <v>60</v>
      </c>
      <c r="H401">
        <v>0</v>
      </c>
      <c r="I401">
        <v>5</v>
      </c>
      <c r="J401">
        <v>39</v>
      </c>
      <c r="L401">
        <v>527</v>
      </c>
      <c r="M401">
        <v>870</v>
      </c>
      <c r="N401">
        <v>1150</v>
      </c>
      <c r="O401" t="s">
        <v>29</v>
      </c>
      <c r="P401" t="s">
        <v>236</v>
      </c>
      <c r="Q401" t="s">
        <v>71</v>
      </c>
      <c r="R401" t="s">
        <v>32</v>
      </c>
      <c r="S401" t="s">
        <v>257</v>
      </c>
      <c r="T401">
        <v>2599000</v>
      </c>
      <c r="U401">
        <v>6665900</v>
      </c>
      <c r="V401">
        <v>1688150.3947999999</v>
      </c>
      <c r="W401">
        <v>6103985.8448000001</v>
      </c>
    </row>
    <row r="402" spans="1:23" x14ac:dyDescent="0.3">
      <c r="A402" t="s">
        <v>1846</v>
      </c>
      <c r="B402" t="s">
        <v>1847</v>
      </c>
      <c r="C402" t="s">
        <v>1848</v>
      </c>
      <c r="D402" t="s">
        <v>1849</v>
      </c>
      <c r="E402" t="s">
        <v>1850</v>
      </c>
      <c r="F402" t="s">
        <v>28</v>
      </c>
      <c r="G402">
        <v>60</v>
      </c>
      <c r="H402">
        <v>0</v>
      </c>
      <c r="I402">
        <v>5</v>
      </c>
      <c r="J402">
        <v>176</v>
      </c>
      <c r="K402">
        <v>434</v>
      </c>
      <c r="L402">
        <v>655</v>
      </c>
      <c r="M402">
        <v>970</v>
      </c>
      <c r="N402">
        <v>1232</v>
      </c>
      <c r="O402" t="s">
        <v>29</v>
      </c>
      <c r="P402" t="s">
        <v>30</v>
      </c>
      <c r="Q402" t="s">
        <v>71</v>
      </c>
      <c r="R402" t="s">
        <v>32</v>
      </c>
      <c r="S402" t="s">
        <v>33</v>
      </c>
      <c r="T402">
        <v>2598476</v>
      </c>
      <c r="U402">
        <v>6664362</v>
      </c>
      <c r="V402">
        <v>1687630.6978</v>
      </c>
      <c r="W402">
        <v>6102447.0959000001</v>
      </c>
    </row>
    <row r="403" spans="1:23" x14ac:dyDescent="0.3">
      <c r="A403" t="s">
        <v>1851</v>
      </c>
      <c r="B403" t="s">
        <v>1852</v>
      </c>
      <c r="C403" t="s">
        <v>1853</v>
      </c>
      <c r="D403" t="s">
        <v>1854</v>
      </c>
      <c r="E403" t="s">
        <v>1855</v>
      </c>
      <c r="F403" t="s">
        <v>28</v>
      </c>
      <c r="G403">
        <v>85</v>
      </c>
      <c r="H403">
        <v>1</v>
      </c>
      <c r="I403">
        <v>5</v>
      </c>
      <c r="J403">
        <v>166.15276009999999</v>
      </c>
      <c r="K403">
        <v>492</v>
      </c>
      <c r="L403">
        <v>920</v>
      </c>
      <c r="N403">
        <v>2350</v>
      </c>
      <c r="O403" t="s">
        <v>29</v>
      </c>
      <c r="P403" t="s">
        <v>30</v>
      </c>
      <c r="Q403" t="s">
        <v>31</v>
      </c>
      <c r="R403" t="s">
        <v>32</v>
      </c>
      <c r="S403" t="s">
        <v>33</v>
      </c>
      <c r="T403">
        <v>2614300</v>
      </c>
      <c r="U403">
        <v>6610800</v>
      </c>
      <c r="V403">
        <v>1703586.237</v>
      </c>
      <c r="W403">
        <v>6048947.8327000001</v>
      </c>
    </row>
    <row r="404" spans="1:23" x14ac:dyDescent="0.3">
      <c r="A404" t="s">
        <v>1856</v>
      </c>
      <c r="B404" t="s">
        <v>1857</v>
      </c>
      <c r="C404" t="s">
        <v>1858</v>
      </c>
      <c r="D404" t="s">
        <v>1859</v>
      </c>
      <c r="E404" t="s">
        <v>1860</v>
      </c>
      <c r="F404" t="s">
        <v>28</v>
      </c>
      <c r="G404">
        <v>60</v>
      </c>
      <c r="H404">
        <v>1</v>
      </c>
      <c r="I404">
        <v>5</v>
      </c>
      <c r="J404">
        <v>12.1729021</v>
      </c>
      <c r="K404">
        <v>164</v>
      </c>
      <c r="L404">
        <v>497</v>
      </c>
      <c r="M404">
        <v>973</v>
      </c>
      <c r="N404">
        <v>1360</v>
      </c>
      <c r="O404" t="s">
        <v>29</v>
      </c>
      <c r="P404" t="s">
        <v>30</v>
      </c>
      <c r="Q404" t="s">
        <v>40</v>
      </c>
      <c r="R404" t="s">
        <v>32</v>
      </c>
      <c r="S404" t="s">
        <v>33</v>
      </c>
      <c r="T404">
        <v>2622144</v>
      </c>
      <c r="U404">
        <v>6629079</v>
      </c>
      <c r="V404">
        <v>1711381.1294</v>
      </c>
      <c r="W404">
        <v>6067239.6946999999</v>
      </c>
    </row>
    <row r="405" spans="1:23" x14ac:dyDescent="0.3">
      <c r="A405" t="s">
        <v>1861</v>
      </c>
      <c r="B405" t="s">
        <v>1862</v>
      </c>
      <c r="C405" t="s">
        <v>1863</v>
      </c>
      <c r="D405" t="s">
        <v>1864</v>
      </c>
      <c r="E405" t="s">
        <v>1865</v>
      </c>
      <c r="F405" t="s">
        <v>28</v>
      </c>
      <c r="G405">
        <v>60</v>
      </c>
      <c r="H405">
        <v>1</v>
      </c>
      <c r="I405">
        <v>5</v>
      </c>
      <c r="J405">
        <v>8.8300360750000007</v>
      </c>
      <c r="K405">
        <v>122</v>
      </c>
      <c r="L405">
        <v>450.25556999999998</v>
      </c>
      <c r="M405">
        <v>830</v>
      </c>
      <c r="N405">
        <v>1130</v>
      </c>
      <c r="O405" t="s">
        <v>29</v>
      </c>
      <c r="P405" t="s">
        <v>30</v>
      </c>
      <c r="Q405" t="s">
        <v>40</v>
      </c>
      <c r="R405" t="s">
        <v>32</v>
      </c>
      <c r="S405" t="s">
        <v>33</v>
      </c>
      <c r="T405">
        <v>2626020</v>
      </c>
      <c r="U405">
        <v>6627945</v>
      </c>
      <c r="V405">
        <v>1715258.6195</v>
      </c>
      <c r="W405">
        <v>6066115.9813000001</v>
      </c>
    </row>
    <row r="406" spans="1:23" x14ac:dyDescent="0.3">
      <c r="A406" t="s">
        <v>1866</v>
      </c>
      <c r="B406" t="s">
        <v>1867</v>
      </c>
      <c r="C406" t="s">
        <v>1868</v>
      </c>
      <c r="D406" t="s">
        <v>1869</v>
      </c>
      <c r="E406" t="s">
        <v>1870</v>
      </c>
      <c r="F406" t="s">
        <v>28</v>
      </c>
      <c r="G406">
        <v>60</v>
      </c>
      <c r="H406">
        <v>3</v>
      </c>
      <c r="I406">
        <v>5</v>
      </c>
      <c r="J406">
        <v>29.37143872</v>
      </c>
      <c r="K406">
        <v>135</v>
      </c>
      <c r="L406">
        <v>369.6986723</v>
      </c>
      <c r="N406">
        <v>1155</v>
      </c>
      <c r="O406" t="s">
        <v>29</v>
      </c>
      <c r="P406" t="s">
        <v>30</v>
      </c>
      <c r="Q406" t="s">
        <v>71</v>
      </c>
      <c r="R406" t="s">
        <v>32</v>
      </c>
      <c r="S406" t="s">
        <v>33</v>
      </c>
      <c r="T406">
        <v>2572624</v>
      </c>
      <c r="U406">
        <v>6604114</v>
      </c>
      <c r="V406">
        <v>1661946.3726999999</v>
      </c>
      <c r="W406">
        <v>6042161.2698999997</v>
      </c>
    </row>
    <row r="407" spans="1:23" x14ac:dyDescent="0.3">
      <c r="A407" t="s">
        <v>1871</v>
      </c>
      <c r="B407" t="s">
        <v>1872</v>
      </c>
      <c r="C407" t="s">
        <v>1873</v>
      </c>
      <c r="D407" t="s">
        <v>1874</v>
      </c>
      <c r="E407" t="s">
        <v>1875</v>
      </c>
      <c r="F407" t="s">
        <v>28</v>
      </c>
      <c r="G407">
        <v>60</v>
      </c>
      <c r="H407">
        <v>0</v>
      </c>
      <c r="I407">
        <v>5</v>
      </c>
      <c r="J407">
        <v>3.7674324979999998</v>
      </c>
      <c r="K407">
        <v>32</v>
      </c>
      <c r="L407">
        <v>494.84536500000002</v>
      </c>
      <c r="N407">
        <v>1190</v>
      </c>
      <c r="O407" t="s">
        <v>29</v>
      </c>
      <c r="P407" t="s">
        <v>30</v>
      </c>
      <c r="Q407" t="s">
        <v>31</v>
      </c>
      <c r="R407" t="s">
        <v>32</v>
      </c>
      <c r="S407" t="s">
        <v>33</v>
      </c>
      <c r="T407">
        <v>2611000</v>
      </c>
      <c r="U407">
        <v>6581600</v>
      </c>
      <c r="V407">
        <v>1700359.0078</v>
      </c>
      <c r="W407">
        <v>6019751.3274999997</v>
      </c>
    </row>
    <row r="408" spans="1:23" x14ac:dyDescent="0.3">
      <c r="A408" t="s">
        <v>1881</v>
      </c>
      <c r="B408" t="s">
        <v>1882</v>
      </c>
      <c r="C408" t="s">
        <v>1883</v>
      </c>
      <c r="D408" t="s">
        <v>1884</v>
      </c>
      <c r="E408" t="s">
        <v>1885</v>
      </c>
      <c r="F408" t="s">
        <v>28</v>
      </c>
      <c r="G408">
        <v>60</v>
      </c>
      <c r="H408">
        <v>4</v>
      </c>
      <c r="I408">
        <v>5</v>
      </c>
      <c r="J408">
        <v>7.1968733330000001</v>
      </c>
      <c r="L408">
        <v>135</v>
      </c>
      <c r="M408">
        <v>269</v>
      </c>
      <c r="N408">
        <v>535</v>
      </c>
      <c r="O408" t="s">
        <v>29</v>
      </c>
      <c r="P408" t="s">
        <v>30</v>
      </c>
      <c r="Q408" t="s">
        <v>31</v>
      </c>
      <c r="R408" t="s">
        <v>32</v>
      </c>
      <c r="S408" t="s">
        <v>33</v>
      </c>
      <c r="T408">
        <v>2581200</v>
      </c>
      <c r="U408">
        <v>6677800</v>
      </c>
      <c r="V408">
        <v>1670326.1310000001</v>
      </c>
      <c r="W408">
        <v>6115833.1073000003</v>
      </c>
    </row>
    <row r="409" spans="1:23" x14ac:dyDescent="0.3">
      <c r="A409" t="s">
        <v>1886</v>
      </c>
      <c r="B409" t="s">
        <v>1887</v>
      </c>
      <c r="C409" t="s">
        <v>1888</v>
      </c>
      <c r="D409" t="s">
        <v>1889</v>
      </c>
      <c r="E409" t="s">
        <v>1890</v>
      </c>
      <c r="F409" t="s">
        <v>28</v>
      </c>
      <c r="G409">
        <v>60</v>
      </c>
      <c r="H409">
        <v>0</v>
      </c>
      <c r="I409">
        <v>5</v>
      </c>
      <c r="J409">
        <v>157</v>
      </c>
      <c r="L409">
        <v>592</v>
      </c>
      <c r="M409">
        <v>870</v>
      </c>
      <c r="O409" t="s">
        <v>29</v>
      </c>
      <c r="P409" t="s">
        <v>30</v>
      </c>
      <c r="Q409" t="s">
        <v>71</v>
      </c>
      <c r="R409" t="s">
        <v>32</v>
      </c>
      <c r="S409" t="s">
        <v>33</v>
      </c>
      <c r="T409">
        <v>2592714</v>
      </c>
      <c r="U409">
        <v>6655667</v>
      </c>
      <c r="V409">
        <v>1681894.1777999999</v>
      </c>
      <c r="W409">
        <v>6093740.5975000001</v>
      </c>
    </row>
    <row r="410" spans="1:23" x14ac:dyDescent="0.3">
      <c r="A410" t="s">
        <v>1895</v>
      </c>
      <c r="B410" t="s">
        <v>1896</v>
      </c>
      <c r="C410" t="s">
        <v>1897</v>
      </c>
      <c r="D410" t="s">
        <v>1898</v>
      </c>
      <c r="E410" t="s">
        <v>1899</v>
      </c>
      <c r="F410" t="s">
        <v>28</v>
      </c>
      <c r="G410">
        <v>60</v>
      </c>
      <c r="H410">
        <v>0</v>
      </c>
      <c r="I410">
        <v>5</v>
      </c>
      <c r="J410">
        <v>245</v>
      </c>
      <c r="K410">
        <v>442</v>
      </c>
      <c r="L410">
        <v>790</v>
      </c>
      <c r="N410">
        <v>1833</v>
      </c>
      <c r="O410" t="s">
        <v>29</v>
      </c>
      <c r="P410" t="s">
        <v>30</v>
      </c>
      <c r="Q410" t="s">
        <v>31</v>
      </c>
      <c r="R410" t="s">
        <v>32</v>
      </c>
      <c r="S410" t="s">
        <v>33</v>
      </c>
      <c r="T410">
        <v>2637300</v>
      </c>
      <c r="U410">
        <v>6591412</v>
      </c>
      <c r="V410">
        <v>1726626.0252</v>
      </c>
      <c r="W410">
        <v>6029623.4084999999</v>
      </c>
    </row>
    <row r="411" spans="1:23" x14ac:dyDescent="0.3">
      <c r="A411" t="s">
        <v>1900</v>
      </c>
      <c r="B411" t="s">
        <v>1901</v>
      </c>
      <c r="C411" t="s">
        <v>1902</v>
      </c>
      <c r="D411" t="s">
        <v>1903</v>
      </c>
      <c r="E411" t="s">
        <v>1904</v>
      </c>
      <c r="F411" t="s">
        <v>28</v>
      </c>
      <c r="G411">
        <v>60</v>
      </c>
      <c r="H411">
        <v>0</v>
      </c>
      <c r="I411">
        <v>5</v>
      </c>
      <c r="J411">
        <v>32</v>
      </c>
      <c r="K411">
        <v>470</v>
      </c>
      <c r="L411">
        <v>695</v>
      </c>
      <c r="O411" t="s">
        <v>29</v>
      </c>
      <c r="P411" t="s">
        <v>30</v>
      </c>
      <c r="Q411" t="s">
        <v>31</v>
      </c>
      <c r="R411" t="s">
        <v>32</v>
      </c>
      <c r="S411" t="s">
        <v>33</v>
      </c>
      <c r="T411">
        <v>2570763</v>
      </c>
      <c r="U411">
        <v>6637428</v>
      </c>
      <c r="V411">
        <v>1660001.53</v>
      </c>
      <c r="W411">
        <v>6075452.8355999999</v>
      </c>
    </row>
    <row r="412" spans="1:23" x14ac:dyDescent="0.3">
      <c r="A412" t="s">
        <v>1910</v>
      </c>
      <c r="B412" t="s">
        <v>1911</v>
      </c>
      <c r="C412" t="s">
        <v>1912</v>
      </c>
      <c r="D412" t="s">
        <v>1913</v>
      </c>
      <c r="E412" t="s">
        <v>1914</v>
      </c>
      <c r="F412" t="s">
        <v>28</v>
      </c>
      <c r="G412">
        <v>57</v>
      </c>
      <c r="H412">
        <v>0</v>
      </c>
      <c r="I412">
        <v>5</v>
      </c>
      <c r="J412">
        <v>292.09368030000002</v>
      </c>
      <c r="K412">
        <v>438</v>
      </c>
      <c r="L412">
        <v>700</v>
      </c>
      <c r="O412" t="s">
        <v>29</v>
      </c>
      <c r="P412" t="s">
        <v>30</v>
      </c>
      <c r="Q412" t="s">
        <v>40</v>
      </c>
      <c r="R412" t="s">
        <v>32</v>
      </c>
      <c r="S412" t="s">
        <v>33</v>
      </c>
      <c r="T412">
        <v>2628286</v>
      </c>
      <c r="U412">
        <v>6610488</v>
      </c>
      <c r="V412">
        <v>1717567.8655999999</v>
      </c>
      <c r="W412">
        <v>6048670.8378999997</v>
      </c>
    </row>
    <row r="413" spans="1:23" x14ac:dyDescent="0.3">
      <c r="A413" t="s">
        <v>1919</v>
      </c>
      <c r="B413" t="s">
        <v>1920</v>
      </c>
      <c r="C413" t="s">
        <v>1921</v>
      </c>
      <c r="D413" t="s">
        <v>1922</v>
      </c>
      <c r="E413" t="s">
        <v>1923</v>
      </c>
      <c r="F413" t="s">
        <v>28</v>
      </c>
      <c r="G413">
        <v>60</v>
      </c>
      <c r="H413">
        <v>0</v>
      </c>
      <c r="I413">
        <v>5</v>
      </c>
      <c r="J413">
        <v>2149.906086</v>
      </c>
      <c r="L413">
        <v>3473.2942509999998</v>
      </c>
      <c r="O413" t="s">
        <v>29</v>
      </c>
      <c r="P413" t="s">
        <v>30</v>
      </c>
      <c r="Q413" t="s">
        <v>71</v>
      </c>
      <c r="R413" t="s">
        <v>32</v>
      </c>
      <c r="S413" t="s">
        <v>33</v>
      </c>
      <c r="T413">
        <v>2612477</v>
      </c>
      <c r="U413">
        <v>6607652</v>
      </c>
      <c r="V413">
        <v>1701771.8019999999</v>
      </c>
      <c r="W413">
        <v>6045796.5311000003</v>
      </c>
    </row>
    <row r="414" spans="1:23" x14ac:dyDescent="0.3">
      <c r="A414" t="s">
        <v>1924</v>
      </c>
      <c r="B414" t="s">
        <v>1925</v>
      </c>
      <c r="C414" t="s">
        <v>1926</v>
      </c>
      <c r="D414" t="s">
        <v>1927</v>
      </c>
      <c r="E414" t="s">
        <v>1928</v>
      </c>
      <c r="F414" t="s">
        <v>28</v>
      </c>
      <c r="G414">
        <v>42</v>
      </c>
      <c r="H414">
        <v>0</v>
      </c>
      <c r="I414">
        <v>4</v>
      </c>
      <c r="J414">
        <v>6.9446726700000001</v>
      </c>
      <c r="L414">
        <v>245</v>
      </c>
      <c r="M414">
        <v>563</v>
      </c>
      <c r="N414">
        <v>926</v>
      </c>
      <c r="O414" t="s">
        <v>29</v>
      </c>
      <c r="P414" t="s">
        <v>30</v>
      </c>
      <c r="Q414" t="s">
        <v>31</v>
      </c>
      <c r="R414" t="s">
        <v>32</v>
      </c>
      <c r="S414" t="s">
        <v>33</v>
      </c>
      <c r="T414">
        <v>2621826</v>
      </c>
      <c r="U414">
        <v>6566007</v>
      </c>
      <c r="V414">
        <v>1711217.8577000001</v>
      </c>
      <c r="W414">
        <v>6004189.9045000002</v>
      </c>
    </row>
    <row r="415" spans="1:23" x14ac:dyDescent="0.3">
      <c r="A415" t="s">
        <v>1944</v>
      </c>
      <c r="B415" t="s">
        <v>1945</v>
      </c>
      <c r="C415" t="s">
        <v>1946</v>
      </c>
      <c r="D415" t="s">
        <v>1947</v>
      </c>
      <c r="E415" t="s">
        <v>1948</v>
      </c>
      <c r="F415" t="s">
        <v>28</v>
      </c>
      <c r="G415">
        <v>59</v>
      </c>
      <c r="H415">
        <v>0</v>
      </c>
      <c r="I415">
        <v>5</v>
      </c>
      <c r="J415">
        <v>125.9</v>
      </c>
      <c r="L415">
        <v>460</v>
      </c>
      <c r="M415">
        <v>917</v>
      </c>
      <c r="N415">
        <v>1199</v>
      </c>
      <c r="O415" t="s">
        <v>29</v>
      </c>
      <c r="P415" t="s">
        <v>30</v>
      </c>
      <c r="Q415" t="s">
        <v>31</v>
      </c>
      <c r="R415" t="s">
        <v>32</v>
      </c>
      <c r="S415" t="s">
        <v>33</v>
      </c>
      <c r="T415">
        <v>2644918</v>
      </c>
      <c r="U415">
        <v>6554176</v>
      </c>
      <c r="V415">
        <v>1734330.3319999999</v>
      </c>
      <c r="W415">
        <v>5992416.2860000003</v>
      </c>
    </row>
    <row r="416" spans="1:23" x14ac:dyDescent="0.3">
      <c r="A416" t="s">
        <v>1949</v>
      </c>
      <c r="B416" t="s">
        <v>1950</v>
      </c>
      <c r="C416" t="s">
        <v>1951</v>
      </c>
      <c r="D416" t="s">
        <v>1951</v>
      </c>
      <c r="E416" t="s">
        <v>1952</v>
      </c>
      <c r="F416" t="s">
        <v>28</v>
      </c>
      <c r="G416">
        <v>60</v>
      </c>
      <c r="H416">
        <v>8</v>
      </c>
      <c r="I416">
        <v>5</v>
      </c>
      <c r="J416">
        <v>4.0744685059999997</v>
      </c>
      <c r="L416">
        <v>120.04610049999999</v>
      </c>
      <c r="M416">
        <v>343</v>
      </c>
      <c r="O416" t="s">
        <v>29</v>
      </c>
      <c r="P416" t="s">
        <v>30</v>
      </c>
      <c r="Q416" t="s">
        <v>71</v>
      </c>
      <c r="R416" t="s">
        <v>32</v>
      </c>
      <c r="S416" t="s">
        <v>33</v>
      </c>
      <c r="T416">
        <v>2588055</v>
      </c>
      <c r="U416">
        <v>6618683</v>
      </c>
      <c r="V416">
        <v>1677332.9338</v>
      </c>
      <c r="W416">
        <v>6056761.5483999997</v>
      </c>
    </row>
    <row r="417" spans="1:23" x14ac:dyDescent="0.3">
      <c r="A417" t="s">
        <v>1953</v>
      </c>
      <c r="B417" t="s">
        <v>1954</v>
      </c>
      <c r="C417" t="s">
        <v>1955</v>
      </c>
      <c r="D417" t="s">
        <v>1893</v>
      </c>
      <c r="E417" t="s">
        <v>1956</v>
      </c>
      <c r="F417" t="s">
        <v>28</v>
      </c>
      <c r="G417">
        <v>60</v>
      </c>
      <c r="H417">
        <v>9</v>
      </c>
      <c r="I417">
        <v>5</v>
      </c>
      <c r="J417">
        <v>3.7986320770000002</v>
      </c>
      <c r="L417">
        <v>50.072174619999998</v>
      </c>
      <c r="N417">
        <v>525</v>
      </c>
      <c r="O417" t="s">
        <v>200</v>
      </c>
      <c r="P417" t="s">
        <v>30</v>
      </c>
      <c r="Q417" t="s">
        <v>71</v>
      </c>
      <c r="R417" t="s">
        <v>32</v>
      </c>
      <c r="S417" t="s">
        <v>325</v>
      </c>
      <c r="T417">
        <v>2551389</v>
      </c>
      <c r="U417">
        <v>6626934</v>
      </c>
      <c r="V417">
        <v>1640665.6354</v>
      </c>
      <c r="W417">
        <v>6064914.3748000003</v>
      </c>
    </row>
    <row r="418" spans="1:23" x14ac:dyDescent="0.3">
      <c r="A418" t="s">
        <v>1957</v>
      </c>
      <c r="B418" t="s">
        <v>1958</v>
      </c>
      <c r="C418" t="s">
        <v>1959</v>
      </c>
      <c r="D418" t="s">
        <v>1960</v>
      </c>
      <c r="E418" t="s">
        <v>1961</v>
      </c>
      <c r="F418" t="s">
        <v>28</v>
      </c>
      <c r="G418">
        <v>46</v>
      </c>
      <c r="H418">
        <v>1</v>
      </c>
      <c r="I418">
        <v>4</v>
      </c>
      <c r="J418">
        <v>15.738477899999999</v>
      </c>
      <c r="L418">
        <v>241.28401160000001</v>
      </c>
      <c r="M418">
        <v>489</v>
      </c>
      <c r="O418" t="s">
        <v>29</v>
      </c>
      <c r="P418" t="s">
        <v>30</v>
      </c>
      <c r="Q418" t="s">
        <v>40</v>
      </c>
      <c r="R418" t="s">
        <v>32</v>
      </c>
      <c r="S418" t="s">
        <v>33</v>
      </c>
      <c r="T418">
        <v>2639809</v>
      </c>
      <c r="U418">
        <v>6616565</v>
      </c>
      <c r="V418">
        <v>1729071.8425</v>
      </c>
      <c r="W418">
        <v>6054774.7148000002</v>
      </c>
    </row>
    <row r="419" spans="1:23" x14ac:dyDescent="0.3">
      <c r="A419" t="s">
        <v>1962</v>
      </c>
      <c r="B419" t="s">
        <v>1963</v>
      </c>
      <c r="C419" t="s">
        <v>1964</v>
      </c>
      <c r="D419" t="s">
        <v>1965</v>
      </c>
      <c r="E419" t="s">
        <v>1966</v>
      </c>
      <c r="F419" t="s">
        <v>28</v>
      </c>
      <c r="G419">
        <v>34</v>
      </c>
      <c r="H419">
        <v>0</v>
      </c>
      <c r="I419">
        <v>5</v>
      </c>
      <c r="J419">
        <v>55.891081810000003</v>
      </c>
      <c r="L419">
        <v>125.830792</v>
      </c>
      <c r="N419">
        <v>228</v>
      </c>
      <c r="O419" t="s">
        <v>39</v>
      </c>
      <c r="P419" t="s">
        <v>48</v>
      </c>
      <c r="Q419" t="s">
        <v>40</v>
      </c>
      <c r="R419" t="s">
        <v>32</v>
      </c>
      <c r="S419" t="s">
        <v>370</v>
      </c>
      <c r="T419">
        <v>2331828</v>
      </c>
      <c r="U419">
        <v>5563853</v>
      </c>
      <c r="V419">
        <v>1421935.1934</v>
      </c>
      <c r="W419">
        <v>5002222.6232000003</v>
      </c>
    </row>
    <row r="420" spans="1:23" x14ac:dyDescent="0.3">
      <c r="A420" t="s">
        <v>1967</v>
      </c>
      <c r="B420" t="s">
        <v>1968</v>
      </c>
      <c r="C420" t="s">
        <v>1969</v>
      </c>
      <c r="D420" t="s">
        <v>1970</v>
      </c>
      <c r="E420" t="s">
        <v>1971</v>
      </c>
      <c r="F420" t="s">
        <v>28</v>
      </c>
      <c r="G420">
        <v>38</v>
      </c>
      <c r="H420">
        <v>1</v>
      </c>
      <c r="I420">
        <v>5</v>
      </c>
      <c r="J420">
        <v>54.934086710000003</v>
      </c>
      <c r="L420">
        <v>115.0547186</v>
      </c>
      <c r="O420" t="s">
        <v>39</v>
      </c>
      <c r="P420" t="s">
        <v>48</v>
      </c>
      <c r="Q420" t="s">
        <v>40</v>
      </c>
      <c r="R420" t="s">
        <v>32</v>
      </c>
      <c r="S420" t="s">
        <v>370</v>
      </c>
      <c r="T420">
        <v>2332838</v>
      </c>
      <c r="U420">
        <v>5572690</v>
      </c>
      <c r="V420">
        <v>1422937.3736</v>
      </c>
      <c r="W420">
        <v>5011060.5418999996</v>
      </c>
    </row>
    <row r="421" spans="1:23" x14ac:dyDescent="0.3">
      <c r="A421" t="s">
        <v>1972</v>
      </c>
      <c r="B421" t="s">
        <v>1973</v>
      </c>
      <c r="C421" t="s">
        <v>1974</v>
      </c>
      <c r="D421" t="s">
        <v>1975</v>
      </c>
      <c r="E421" t="s">
        <v>1976</v>
      </c>
      <c r="F421" t="s">
        <v>28</v>
      </c>
      <c r="G421">
        <v>38</v>
      </c>
      <c r="H421">
        <v>0</v>
      </c>
      <c r="I421">
        <v>5</v>
      </c>
      <c r="J421">
        <v>505.92321470000002</v>
      </c>
      <c r="L421">
        <v>1264.8108549999999</v>
      </c>
      <c r="M421">
        <v>2557</v>
      </c>
      <c r="N421">
        <v>3220</v>
      </c>
      <c r="O421" t="s">
        <v>39</v>
      </c>
      <c r="P421" t="s">
        <v>30</v>
      </c>
      <c r="Q421" t="s">
        <v>31</v>
      </c>
      <c r="R421" t="s">
        <v>32</v>
      </c>
      <c r="S421" t="s">
        <v>41</v>
      </c>
      <c r="T421">
        <v>2343399</v>
      </c>
      <c r="U421">
        <v>5559400</v>
      </c>
      <c r="V421">
        <v>1433509.8707000001</v>
      </c>
      <c r="W421">
        <v>4997780.3647999996</v>
      </c>
    </row>
    <row r="422" spans="1:23" x14ac:dyDescent="0.3">
      <c r="A422" t="s">
        <v>1977</v>
      </c>
      <c r="B422" t="s">
        <v>1978</v>
      </c>
      <c r="C422" t="s">
        <v>1969</v>
      </c>
      <c r="D422" t="s">
        <v>1979</v>
      </c>
      <c r="E422" t="s">
        <v>1980</v>
      </c>
      <c r="F422" t="s">
        <v>28</v>
      </c>
      <c r="G422">
        <v>34</v>
      </c>
      <c r="H422">
        <v>0</v>
      </c>
      <c r="I422">
        <v>5</v>
      </c>
      <c r="J422">
        <v>129.0959412</v>
      </c>
      <c r="L422">
        <v>385.9491175</v>
      </c>
      <c r="M422">
        <v>661</v>
      </c>
      <c r="N422">
        <v>994</v>
      </c>
      <c r="O422" t="s">
        <v>39</v>
      </c>
      <c r="P422" t="s">
        <v>48</v>
      </c>
      <c r="Q422" t="s">
        <v>40</v>
      </c>
      <c r="R422" t="s">
        <v>32</v>
      </c>
      <c r="S422" t="s">
        <v>370</v>
      </c>
      <c r="T422">
        <v>2343400</v>
      </c>
      <c r="U422">
        <v>5556799</v>
      </c>
      <c r="V422">
        <v>1433513.2893999999</v>
      </c>
      <c r="W422">
        <v>4995179.5613000002</v>
      </c>
    </row>
    <row r="423" spans="1:23" x14ac:dyDescent="0.3">
      <c r="A423" t="s">
        <v>1981</v>
      </c>
      <c r="B423" t="s">
        <v>1982</v>
      </c>
      <c r="C423" t="s">
        <v>1983</v>
      </c>
      <c r="D423" t="s">
        <v>1984</v>
      </c>
      <c r="E423" t="s">
        <v>1985</v>
      </c>
      <c r="F423" t="s">
        <v>28</v>
      </c>
      <c r="G423">
        <v>38</v>
      </c>
      <c r="H423">
        <v>0</v>
      </c>
      <c r="I423">
        <v>5</v>
      </c>
      <c r="J423">
        <v>143.7498401</v>
      </c>
      <c r="L423">
        <v>284.46312349999999</v>
      </c>
      <c r="N423">
        <v>718</v>
      </c>
      <c r="O423" t="s">
        <v>39</v>
      </c>
      <c r="P423" t="s">
        <v>48</v>
      </c>
      <c r="Q423" t="s">
        <v>40</v>
      </c>
      <c r="R423" t="s">
        <v>32</v>
      </c>
      <c r="S423" t="s">
        <v>370</v>
      </c>
      <c r="T423">
        <v>2340399</v>
      </c>
      <c r="U423">
        <v>5548300</v>
      </c>
      <c r="V423">
        <v>1430520.7047999999</v>
      </c>
      <c r="W423">
        <v>4986678.3135000002</v>
      </c>
    </row>
    <row r="424" spans="1:23" x14ac:dyDescent="0.3">
      <c r="A424" t="s">
        <v>1986</v>
      </c>
      <c r="B424" t="s">
        <v>1987</v>
      </c>
      <c r="C424" t="s">
        <v>1988</v>
      </c>
      <c r="D424" t="s">
        <v>1989</v>
      </c>
      <c r="E424" t="s">
        <v>1990</v>
      </c>
      <c r="F424" t="s">
        <v>28</v>
      </c>
      <c r="G424">
        <v>34</v>
      </c>
      <c r="H424">
        <v>0</v>
      </c>
      <c r="I424">
        <v>5</v>
      </c>
      <c r="J424">
        <v>242.37534099999999</v>
      </c>
      <c r="L424">
        <v>580.58815349999998</v>
      </c>
      <c r="M424">
        <v>1166</v>
      </c>
      <c r="N424">
        <v>1794</v>
      </c>
      <c r="O424" t="s">
        <v>39</v>
      </c>
      <c r="P424" t="s">
        <v>30</v>
      </c>
      <c r="Q424" t="s">
        <v>31</v>
      </c>
      <c r="R424" t="s">
        <v>32</v>
      </c>
      <c r="S424" t="s">
        <v>41</v>
      </c>
      <c r="T424">
        <v>2340599</v>
      </c>
      <c r="U424">
        <v>5532799</v>
      </c>
      <c r="V424">
        <v>1430736.8011</v>
      </c>
      <c r="W424">
        <v>4971178.8027999997</v>
      </c>
    </row>
    <row r="425" spans="1:23" x14ac:dyDescent="0.3">
      <c r="A425" t="s">
        <v>1991</v>
      </c>
      <c r="B425" t="s">
        <v>1992</v>
      </c>
      <c r="C425" t="s">
        <v>1993</v>
      </c>
      <c r="D425" t="s">
        <v>1994</v>
      </c>
      <c r="E425" t="s">
        <v>1995</v>
      </c>
      <c r="F425" t="s">
        <v>28</v>
      </c>
      <c r="G425">
        <v>38</v>
      </c>
      <c r="H425">
        <v>0</v>
      </c>
      <c r="I425">
        <v>5</v>
      </c>
      <c r="J425">
        <v>266.37908140000002</v>
      </c>
      <c r="L425">
        <v>554.43900399999995</v>
      </c>
      <c r="N425">
        <v>1340</v>
      </c>
      <c r="O425" t="s">
        <v>39</v>
      </c>
      <c r="P425" t="s">
        <v>48</v>
      </c>
      <c r="Q425" t="s">
        <v>40</v>
      </c>
      <c r="R425" t="s">
        <v>32</v>
      </c>
      <c r="S425" t="s">
        <v>370</v>
      </c>
      <c r="T425">
        <v>2334359</v>
      </c>
      <c r="U425">
        <v>5523479</v>
      </c>
      <c r="V425">
        <v>1424507.7722</v>
      </c>
      <c r="W425">
        <v>4961852.5606000004</v>
      </c>
    </row>
    <row r="426" spans="1:23" x14ac:dyDescent="0.3">
      <c r="A426" t="s">
        <v>1996</v>
      </c>
      <c r="B426" t="s">
        <v>1997</v>
      </c>
      <c r="C426" t="s">
        <v>1998</v>
      </c>
      <c r="D426" t="s">
        <v>1999</v>
      </c>
      <c r="E426" t="s">
        <v>2000</v>
      </c>
      <c r="F426" t="s">
        <v>28</v>
      </c>
      <c r="G426">
        <v>37</v>
      </c>
      <c r="H426">
        <v>0</v>
      </c>
      <c r="I426">
        <v>5</v>
      </c>
      <c r="J426">
        <v>112.85099219999999</v>
      </c>
      <c r="L426">
        <v>190</v>
      </c>
      <c r="N426">
        <v>681</v>
      </c>
      <c r="O426" t="s">
        <v>39</v>
      </c>
      <c r="P426" t="s">
        <v>48</v>
      </c>
      <c r="Q426" t="s">
        <v>40</v>
      </c>
      <c r="R426" t="s">
        <v>32</v>
      </c>
      <c r="S426" t="s">
        <v>370</v>
      </c>
      <c r="T426">
        <v>2324299</v>
      </c>
      <c r="U426">
        <v>5508400</v>
      </c>
      <c r="V426">
        <v>1414466.5839</v>
      </c>
      <c r="W426">
        <v>4946762.0050999997</v>
      </c>
    </row>
    <row r="427" spans="1:23" x14ac:dyDescent="0.3">
      <c r="A427" t="s">
        <v>2016</v>
      </c>
      <c r="B427" t="s">
        <v>2017</v>
      </c>
      <c r="C427" t="s">
        <v>2018</v>
      </c>
      <c r="D427" t="s">
        <v>2019</v>
      </c>
      <c r="E427" t="s">
        <v>2020</v>
      </c>
      <c r="F427" t="s">
        <v>28</v>
      </c>
      <c r="G427">
        <v>38</v>
      </c>
      <c r="H427">
        <v>0</v>
      </c>
      <c r="I427">
        <v>5</v>
      </c>
      <c r="J427">
        <v>223.2256806</v>
      </c>
      <c r="L427">
        <v>369.76500729999998</v>
      </c>
      <c r="N427">
        <v>1024</v>
      </c>
      <c r="O427" t="s">
        <v>39</v>
      </c>
      <c r="P427" t="s">
        <v>48</v>
      </c>
      <c r="Q427" t="s">
        <v>40</v>
      </c>
      <c r="R427" t="s">
        <v>32</v>
      </c>
      <c r="S427" t="s">
        <v>370</v>
      </c>
      <c r="T427">
        <v>2297399</v>
      </c>
      <c r="U427">
        <v>5473799</v>
      </c>
      <c r="V427">
        <v>1387614.7668000001</v>
      </c>
      <c r="W427">
        <v>4912121.6752000004</v>
      </c>
    </row>
    <row r="428" spans="1:23" x14ac:dyDescent="0.3">
      <c r="A428" t="s">
        <v>2025</v>
      </c>
      <c r="B428" t="s">
        <v>2026</v>
      </c>
      <c r="C428" t="s">
        <v>2018</v>
      </c>
      <c r="D428" t="s">
        <v>2027</v>
      </c>
      <c r="E428" t="s">
        <v>2028</v>
      </c>
      <c r="F428" t="s">
        <v>28</v>
      </c>
      <c r="G428">
        <v>41</v>
      </c>
      <c r="H428">
        <v>0</v>
      </c>
      <c r="I428">
        <v>5</v>
      </c>
      <c r="J428">
        <v>189.5773495</v>
      </c>
      <c r="L428">
        <v>328.36190249999999</v>
      </c>
      <c r="O428" t="s">
        <v>39</v>
      </c>
      <c r="P428" t="s">
        <v>48</v>
      </c>
      <c r="Q428" t="s">
        <v>40</v>
      </c>
      <c r="R428" t="s">
        <v>32</v>
      </c>
      <c r="S428" t="s">
        <v>370</v>
      </c>
      <c r="T428">
        <v>2286300</v>
      </c>
      <c r="U428">
        <v>5552900</v>
      </c>
      <c r="V428">
        <v>1376411.5382999999</v>
      </c>
      <c r="W428">
        <v>4991224.0048000002</v>
      </c>
    </row>
    <row r="429" spans="1:23" x14ac:dyDescent="0.3">
      <c r="A429" t="s">
        <v>2029</v>
      </c>
      <c r="B429" t="s">
        <v>2030</v>
      </c>
      <c r="C429" t="s">
        <v>2031</v>
      </c>
      <c r="D429" t="s">
        <v>2032</v>
      </c>
      <c r="E429" t="s">
        <v>2033</v>
      </c>
      <c r="F429" t="s">
        <v>28</v>
      </c>
      <c r="G429">
        <v>29</v>
      </c>
      <c r="H429">
        <v>0</v>
      </c>
      <c r="I429">
        <v>5</v>
      </c>
      <c r="O429" t="s">
        <v>39</v>
      </c>
      <c r="P429" t="s">
        <v>48</v>
      </c>
      <c r="Q429" t="s">
        <v>40</v>
      </c>
      <c r="R429" t="s">
        <v>32</v>
      </c>
      <c r="S429" t="s">
        <v>370</v>
      </c>
      <c r="T429">
        <v>2294600</v>
      </c>
      <c r="U429">
        <v>5558399</v>
      </c>
      <c r="V429">
        <v>1384708.1346</v>
      </c>
      <c r="W429">
        <v>4996732.7399000004</v>
      </c>
    </row>
    <row r="430" spans="1:23" x14ac:dyDescent="0.3">
      <c r="A430" t="s">
        <v>2034</v>
      </c>
      <c r="B430" t="s">
        <v>2035</v>
      </c>
      <c r="C430" t="s">
        <v>2018</v>
      </c>
      <c r="D430" t="s">
        <v>2036</v>
      </c>
      <c r="E430" t="s">
        <v>2037</v>
      </c>
      <c r="F430" t="s">
        <v>28</v>
      </c>
      <c r="G430">
        <v>41</v>
      </c>
      <c r="H430">
        <v>0</v>
      </c>
      <c r="I430">
        <v>5</v>
      </c>
      <c r="J430">
        <v>201</v>
      </c>
      <c r="L430">
        <v>311.28390619999999</v>
      </c>
      <c r="M430">
        <v>396</v>
      </c>
      <c r="O430" t="s">
        <v>39</v>
      </c>
      <c r="P430" t="s">
        <v>48</v>
      </c>
      <c r="Q430" t="s">
        <v>40</v>
      </c>
      <c r="R430" t="s">
        <v>32</v>
      </c>
      <c r="S430" t="s">
        <v>370</v>
      </c>
      <c r="T430">
        <v>2285999</v>
      </c>
      <c r="U430">
        <v>5510699</v>
      </c>
      <c r="V430">
        <v>1376159.7093</v>
      </c>
      <c r="W430">
        <v>4949011.5698999995</v>
      </c>
    </row>
    <row r="431" spans="1:23" x14ac:dyDescent="0.3">
      <c r="A431" t="s">
        <v>2038</v>
      </c>
      <c r="B431" t="s">
        <v>2039</v>
      </c>
      <c r="C431" t="s">
        <v>2040</v>
      </c>
      <c r="D431" t="s">
        <v>2041</v>
      </c>
      <c r="E431" t="s">
        <v>2042</v>
      </c>
      <c r="F431" t="s">
        <v>28</v>
      </c>
      <c r="G431">
        <v>54</v>
      </c>
      <c r="H431">
        <v>0</v>
      </c>
      <c r="I431">
        <v>5</v>
      </c>
      <c r="J431">
        <v>921.69610569999998</v>
      </c>
      <c r="L431">
        <v>2199.7076080000002</v>
      </c>
      <c r="M431">
        <v>3685</v>
      </c>
      <c r="N431">
        <v>4894</v>
      </c>
      <c r="O431" t="s">
        <v>39</v>
      </c>
      <c r="P431" t="s">
        <v>30</v>
      </c>
      <c r="Q431" t="s">
        <v>376</v>
      </c>
      <c r="R431" t="s">
        <v>32</v>
      </c>
      <c r="S431" t="s">
        <v>41</v>
      </c>
      <c r="T431">
        <v>2287500</v>
      </c>
      <c r="U431">
        <v>5467199</v>
      </c>
      <c r="V431">
        <v>1377725.1261</v>
      </c>
      <c r="W431">
        <v>4905504.8892000001</v>
      </c>
    </row>
    <row r="432" spans="1:23" x14ac:dyDescent="0.3">
      <c r="A432" t="s">
        <v>2053</v>
      </c>
      <c r="B432" t="s">
        <v>2054</v>
      </c>
      <c r="C432" t="s">
        <v>2055</v>
      </c>
      <c r="D432" t="s">
        <v>2056</v>
      </c>
      <c r="E432" t="s">
        <v>2057</v>
      </c>
      <c r="F432" t="s">
        <v>28</v>
      </c>
      <c r="G432">
        <v>32</v>
      </c>
      <c r="H432">
        <v>0</v>
      </c>
      <c r="I432">
        <v>5</v>
      </c>
      <c r="J432">
        <v>233.51682299999999</v>
      </c>
      <c r="L432">
        <v>485.92383940000002</v>
      </c>
      <c r="M432">
        <v>671</v>
      </c>
      <c r="O432" t="s">
        <v>39</v>
      </c>
      <c r="P432" t="s">
        <v>30</v>
      </c>
      <c r="Q432" t="s">
        <v>40</v>
      </c>
      <c r="R432" t="s">
        <v>32</v>
      </c>
      <c r="S432" t="s">
        <v>41</v>
      </c>
      <c r="T432">
        <v>2302000</v>
      </c>
      <c r="U432">
        <v>5478300</v>
      </c>
      <c r="V432">
        <v>1392209.1719</v>
      </c>
      <c r="W432">
        <v>4916630.1914999997</v>
      </c>
    </row>
    <row r="433" spans="1:23" x14ac:dyDescent="0.3">
      <c r="A433" t="s">
        <v>2058</v>
      </c>
      <c r="B433" t="s">
        <v>2059</v>
      </c>
      <c r="C433" t="s">
        <v>2060</v>
      </c>
      <c r="D433" t="s">
        <v>2061</v>
      </c>
      <c r="E433" t="s">
        <v>2062</v>
      </c>
      <c r="F433" t="s">
        <v>28</v>
      </c>
      <c r="G433">
        <v>31</v>
      </c>
      <c r="H433">
        <v>0</v>
      </c>
      <c r="I433">
        <v>5</v>
      </c>
      <c r="J433">
        <v>222.5781436</v>
      </c>
      <c r="L433">
        <v>480</v>
      </c>
      <c r="O433" t="s">
        <v>39</v>
      </c>
      <c r="P433" t="s">
        <v>30</v>
      </c>
      <c r="Q433" t="s">
        <v>40</v>
      </c>
      <c r="R433" t="s">
        <v>32</v>
      </c>
      <c r="S433" t="s">
        <v>41</v>
      </c>
      <c r="T433">
        <v>2266400</v>
      </c>
      <c r="U433">
        <v>5453699</v>
      </c>
      <c r="V433">
        <v>1356643.3266</v>
      </c>
      <c r="W433">
        <v>4891965.6507000001</v>
      </c>
    </row>
    <row r="434" spans="1:23" x14ac:dyDescent="0.3">
      <c r="A434" t="s">
        <v>2063</v>
      </c>
      <c r="B434" t="s">
        <v>2064</v>
      </c>
      <c r="C434" t="s">
        <v>2065</v>
      </c>
      <c r="D434" t="s">
        <v>2066</v>
      </c>
      <c r="E434" t="s">
        <v>2067</v>
      </c>
      <c r="F434" t="s">
        <v>28</v>
      </c>
      <c r="G434">
        <v>33</v>
      </c>
      <c r="H434">
        <v>0</v>
      </c>
      <c r="I434">
        <v>5</v>
      </c>
      <c r="J434">
        <v>339.17007480000001</v>
      </c>
      <c r="L434">
        <v>531.8834124</v>
      </c>
      <c r="O434" t="s">
        <v>39</v>
      </c>
      <c r="P434" t="s">
        <v>48</v>
      </c>
      <c r="Q434" t="s">
        <v>40</v>
      </c>
      <c r="R434" t="s">
        <v>32</v>
      </c>
      <c r="S434" t="s">
        <v>370</v>
      </c>
      <c r="T434">
        <v>2179900</v>
      </c>
      <c r="U434">
        <v>5574000</v>
      </c>
      <c r="V434">
        <v>1269921.409</v>
      </c>
      <c r="W434">
        <v>5012235.1482999995</v>
      </c>
    </row>
    <row r="435" spans="1:23" x14ac:dyDescent="0.3">
      <c r="A435" t="s">
        <v>2068</v>
      </c>
      <c r="B435" t="s">
        <v>2069</v>
      </c>
      <c r="C435" t="s">
        <v>2070</v>
      </c>
      <c r="D435" t="s">
        <v>2071</v>
      </c>
      <c r="E435" t="s">
        <v>2072</v>
      </c>
      <c r="F435" t="s">
        <v>28</v>
      </c>
      <c r="G435">
        <v>32</v>
      </c>
      <c r="H435">
        <v>0</v>
      </c>
      <c r="I435">
        <v>5</v>
      </c>
      <c r="J435">
        <v>55.047418020000002</v>
      </c>
      <c r="L435">
        <v>135.51891599999999</v>
      </c>
      <c r="O435" t="s">
        <v>39</v>
      </c>
      <c r="P435" t="s">
        <v>111</v>
      </c>
      <c r="Q435" t="s">
        <v>40</v>
      </c>
      <c r="R435" t="s">
        <v>32</v>
      </c>
      <c r="S435" t="s">
        <v>411</v>
      </c>
      <c r="T435">
        <v>2223999</v>
      </c>
      <c r="U435">
        <v>5544700</v>
      </c>
      <c r="V435">
        <v>1314088.5541000001</v>
      </c>
      <c r="W435">
        <v>4982953.3020000001</v>
      </c>
    </row>
    <row r="436" spans="1:23" x14ac:dyDescent="0.3">
      <c r="A436" t="s">
        <v>2073</v>
      </c>
      <c r="B436" t="s">
        <v>2074</v>
      </c>
      <c r="C436" t="s">
        <v>2075</v>
      </c>
      <c r="D436" t="s">
        <v>2076</v>
      </c>
      <c r="E436" t="s">
        <v>2077</v>
      </c>
      <c r="F436" t="s">
        <v>28</v>
      </c>
      <c r="G436">
        <v>54</v>
      </c>
      <c r="H436">
        <v>0</v>
      </c>
      <c r="I436">
        <v>5</v>
      </c>
      <c r="J436">
        <v>340.2664441</v>
      </c>
      <c r="L436">
        <v>865</v>
      </c>
      <c r="O436" t="s">
        <v>39</v>
      </c>
      <c r="P436" t="s">
        <v>30</v>
      </c>
      <c r="Q436" t="s">
        <v>40</v>
      </c>
      <c r="R436" t="s">
        <v>32</v>
      </c>
      <c r="S436" t="s">
        <v>41</v>
      </c>
      <c r="T436">
        <v>2231500</v>
      </c>
      <c r="U436">
        <v>5454900</v>
      </c>
      <c r="V436">
        <v>1321725.4325999999</v>
      </c>
      <c r="W436">
        <v>4893104.4914999995</v>
      </c>
    </row>
    <row r="437" spans="1:23" x14ac:dyDescent="0.3">
      <c r="A437" t="s">
        <v>2083</v>
      </c>
      <c r="B437" t="s">
        <v>2084</v>
      </c>
      <c r="C437" t="s">
        <v>2085</v>
      </c>
      <c r="D437" t="s">
        <v>2086</v>
      </c>
      <c r="E437" t="s">
        <v>2087</v>
      </c>
      <c r="F437" t="s">
        <v>28</v>
      </c>
      <c r="G437">
        <v>51</v>
      </c>
      <c r="H437">
        <v>0</v>
      </c>
      <c r="I437">
        <v>5</v>
      </c>
      <c r="J437">
        <v>180.50594559999999</v>
      </c>
      <c r="L437">
        <v>330</v>
      </c>
      <c r="O437" t="s">
        <v>39</v>
      </c>
      <c r="P437" t="s">
        <v>48</v>
      </c>
      <c r="Q437" t="s">
        <v>40</v>
      </c>
      <c r="R437" t="s">
        <v>32</v>
      </c>
      <c r="S437" t="s">
        <v>370</v>
      </c>
      <c r="T437">
        <v>2241600</v>
      </c>
      <c r="U437">
        <v>5560700</v>
      </c>
      <c r="V437">
        <v>1331684.2231999999</v>
      </c>
      <c r="W437">
        <v>4998982.2187999999</v>
      </c>
    </row>
    <row r="438" spans="1:23" x14ac:dyDescent="0.3">
      <c r="A438" t="s">
        <v>2093</v>
      </c>
      <c r="B438" t="s">
        <v>2094</v>
      </c>
      <c r="C438" t="s">
        <v>2095</v>
      </c>
      <c r="D438" t="s">
        <v>2096</v>
      </c>
      <c r="E438" t="s">
        <v>2097</v>
      </c>
      <c r="F438" t="s">
        <v>28</v>
      </c>
      <c r="G438">
        <v>23</v>
      </c>
      <c r="H438">
        <v>0</v>
      </c>
      <c r="I438">
        <v>5</v>
      </c>
      <c r="O438" t="s">
        <v>39</v>
      </c>
      <c r="P438" t="s">
        <v>30</v>
      </c>
      <c r="Q438" t="s">
        <v>376</v>
      </c>
      <c r="R438" t="s">
        <v>32</v>
      </c>
      <c r="S438" t="s">
        <v>41</v>
      </c>
      <c r="T438">
        <v>2217750</v>
      </c>
      <c r="U438">
        <v>5472140</v>
      </c>
      <c r="V438">
        <v>1307936.1865000001</v>
      </c>
      <c r="W438">
        <v>4910331.8183000004</v>
      </c>
    </row>
    <row r="439" spans="1:23" x14ac:dyDescent="0.3">
      <c r="A439" t="s">
        <v>2098</v>
      </c>
      <c r="B439" t="s">
        <v>2099</v>
      </c>
      <c r="C439" t="s">
        <v>2100</v>
      </c>
      <c r="D439" t="s">
        <v>2101</v>
      </c>
      <c r="E439" t="s">
        <v>2102</v>
      </c>
      <c r="F439" t="s">
        <v>28</v>
      </c>
      <c r="G439">
        <v>37</v>
      </c>
      <c r="H439">
        <v>0</v>
      </c>
      <c r="I439">
        <v>5</v>
      </c>
      <c r="J439">
        <v>1062</v>
      </c>
      <c r="L439">
        <v>1821.6445430000001</v>
      </c>
      <c r="M439">
        <v>2610</v>
      </c>
      <c r="N439">
        <v>3265</v>
      </c>
      <c r="O439" t="s">
        <v>39</v>
      </c>
      <c r="P439" t="s">
        <v>30</v>
      </c>
      <c r="Q439" t="s">
        <v>40</v>
      </c>
      <c r="R439" t="s">
        <v>32</v>
      </c>
      <c r="S439" t="s">
        <v>41</v>
      </c>
      <c r="T439">
        <v>2215799</v>
      </c>
      <c r="U439">
        <v>5475099</v>
      </c>
      <c r="V439">
        <v>1305978.7986999999</v>
      </c>
      <c r="W439">
        <v>4913289.7320999997</v>
      </c>
    </row>
    <row r="440" spans="1:23" x14ac:dyDescent="0.3">
      <c r="A440" t="s">
        <v>2103</v>
      </c>
      <c r="B440" t="s">
        <v>2104</v>
      </c>
      <c r="C440" t="s">
        <v>2105</v>
      </c>
      <c r="D440" t="s">
        <v>2106</v>
      </c>
      <c r="E440" t="s">
        <v>2107</v>
      </c>
      <c r="F440" t="s">
        <v>28</v>
      </c>
      <c r="G440">
        <v>55</v>
      </c>
      <c r="H440">
        <v>0</v>
      </c>
      <c r="I440">
        <v>5</v>
      </c>
      <c r="J440">
        <v>424.52563900000001</v>
      </c>
      <c r="K440">
        <v>755</v>
      </c>
      <c r="L440">
        <v>1540</v>
      </c>
      <c r="N440">
        <v>2765</v>
      </c>
      <c r="O440" t="s">
        <v>39</v>
      </c>
      <c r="P440" t="s">
        <v>30</v>
      </c>
      <c r="Q440" t="s">
        <v>31</v>
      </c>
      <c r="R440" t="s">
        <v>32</v>
      </c>
      <c r="S440" t="s">
        <v>41</v>
      </c>
      <c r="T440">
        <v>2220100</v>
      </c>
      <c r="U440">
        <v>5448999</v>
      </c>
      <c r="V440">
        <v>1310329.0094000001</v>
      </c>
      <c r="W440">
        <v>4887178.7071000002</v>
      </c>
    </row>
    <row r="441" spans="1:23" x14ac:dyDescent="0.3">
      <c r="A441" t="s">
        <v>2108</v>
      </c>
      <c r="B441" t="s">
        <v>2109</v>
      </c>
      <c r="C441" t="s">
        <v>2110</v>
      </c>
      <c r="D441" t="s">
        <v>2111</v>
      </c>
      <c r="E441" t="s">
        <v>2112</v>
      </c>
      <c r="F441" t="s">
        <v>28</v>
      </c>
      <c r="G441">
        <v>47</v>
      </c>
      <c r="H441">
        <v>0</v>
      </c>
      <c r="I441">
        <v>4</v>
      </c>
      <c r="J441">
        <v>905</v>
      </c>
      <c r="K441">
        <v>1366</v>
      </c>
      <c r="L441">
        <v>1980</v>
      </c>
      <c r="M441">
        <v>3207</v>
      </c>
      <c r="O441" t="s">
        <v>39</v>
      </c>
      <c r="P441" t="s">
        <v>30</v>
      </c>
      <c r="Q441" t="s">
        <v>40</v>
      </c>
      <c r="R441" t="s">
        <v>32</v>
      </c>
      <c r="S441" t="s">
        <v>41</v>
      </c>
      <c r="T441">
        <v>2225410</v>
      </c>
      <c r="U441">
        <v>5449770</v>
      </c>
      <c r="V441">
        <v>1315641.0889000001</v>
      </c>
      <c r="W441">
        <v>4887960.1386000002</v>
      </c>
    </row>
    <row r="442" spans="1:23" x14ac:dyDescent="0.3">
      <c r="A442" t="s">
        <v>2113</v>
      </c>
      <c r="B442" t="s">
        <v>2114</v>
      </c>
      <c r="C442" t="s">
        <v>2075</v>
      </c>
      <c r="D442" t="s">
        <v>2115</v>
      </c>
      <c r="E442" t="s">
        <v>2116</v>
      </c>
      <c r="F442" t="s">
        <v>28</v>
      </c>
      <c r="G442">
        <v>49</v>
      </c>
      <c r="H442">
        <v>1</v>
      </c>
      <c r="I442">
        <v>5</v>
      </c>
      <c r="J442">
        <v>107.6493256</v>
      </c>
      <c r="L442">
        <v>229.7031704</v>
      </c>
      <c r="O442" t="s">
        <v>39</v>
      </c>
      <c r="P442" t="s">
        <v>48</v>
      </c>
      <c r="Q442" t="s">
        <v>40</v>
      </c>
      <c r="R442" t="s">
        <v>32</v>
      </c>
      <c r="S442" t="s">
        <v>370</v>
      </c>
      <c r="T442">
        <v>2210199</v>
      </c>
      <c r="U442">
        <v>5475399</v>
      </c>
      <c r="V442">
        <v>1300373.9822</v>
      </c>
      <c r="W442">
        <v>4913580.6606000001</v>
      </c>
    </row>
    <row r="443" spans="1:23" x14ac:dyDescent="0.3">
      <c r="A443" t="s">
        <v>2117</v>
      </c>
      <c r="B443" t="s">
        <v>2118</v>
      </c>
      <c r="C443" t="s">
        <v>2119</v>
      </c>
      <c r="D443" t="s">
        <v>2120</v>
      </c>
      <c r="E443" t="s">
        <v>2121</v>
      </c>
      <c r="F443" t="s">
        <v>28</v>
      </c>
      <c r="G443">
        <v>57</v>
      </c>
      <c r="H443">
        <v>0</v>
      </c>
      <c r="I443">
        <v>5</v>
      </c>
      <c r="J443">
        <v>133.62089330000001</v>
      </c>
      <c r="L443">
        <v>251.39914419999999</v>
      </c>
      <c r="O443" t="s">
        <v>39</v>
      </c>
      <c r="P443" t="s">
        <v>48</v>
      </c>
      <c r="Q443" t="s">
        <v>40</v>
      </c>
      <c r="R443" t="s">
        <v>32</v>
      </c>
      <c r="S443" t="s">
        <v>370</v>
      </c>
      <c r="T443">
        <v>2229600</v>
      </c>
      <c r="U443">
        <v>5547400</v>
      </c>
      <c r="V443">
        <v>1319690.4765999999</v>
      </c>
      <c r="W443">
        <v>4985661.3332000002</v>
      </c>
    </row>
    <row r="444" spans="1:23" x14ac:dyDescent="0.3">
      <c r="A444" t="s">
        <v>2122</v>
      </c>
      <c r="B444" t="s">
        <v>2123</v>
      </c>
      <c r="C444" t="s">
        <v>2124</v>
      </c>
      <c r="D444" t="s">
        <v>2125</v>
      </c>
      <c r="E444" t="s">
        <v>2126</v>
      </c>
      <c r="F444" t="s">
        <v>28</v>
      </c>
      <c r="G444">
        <v>39</v>
      </c>
      <c r="H444">
        <v>0</v>
      </c>
      <c r="I444">
        <v>5</v>
      </c>
      <c r="J444">
        <v>184.2920752</v>
      </c>
      <c r="L444">
        <v>508.67812049999998</v>
      </c>
      <c r="M444">
        <v>1249</v>
      </c>
      <c r="O444" t="s">
        <v>39</v>
      </c>
      <c r="P444" t="s">
        <v>30</v>
      </c>
      <c r="Q444" t="s">
        <v>40</v>
      </c>
      <c r="R444" t="s">
        <v>32</v>
      </c>
      <c r="S444" t="s">
        <v>41</v>
      </c>
      <c r="T444">
        <v>2254200</v>
      </c>
      <c r="U444">
        <v>5459700</v>
      </c>
      <c r="V444">
        <v>1344428.3529000001</v>
      </c>
      <c r="W444">
        <v>4897947.3274999997</v>
      </c>
    </row>
    <row r="445" spans="1:23" x14ac:dyDescent="0.3">
      <c r="A445" t="s">
        <v>2142</v>
      </c>
      <c r="B445" t="s">
        <v>2143</v>
      </c>
      <c r="C445" t="s">
        <v>2105</v>
      </c>
      <c r="D445" t="s">
        <v>2144</v>
      </c>
      <c r="E445" t="s">
        <v>2145</v>
      </c>
      <c r="F445" t="s">
        <v>28</v>
      </c>
      <c r="G445">
        <v>49</v>
      </c>
      <c r="H445">
        <v>0</v>
      </c>
      <c r="I445">
        <v>5</v>
      </c>
      <c r="J445">
        <v>754.72962199999995</v>
      </c>
      <c r="L445">
        <v>1228.5948109999999</v>
      </c>
      <c r="M445">
        <v>1758</v>
      </c>
      <c r="N445">
        <v>2310</v>
      </c>
      <c r="O445" t="s">
        <v>47</v>
      </c>
      <c r="P445" t="s">
        <v>30</v>
      </c>
      <c r="Q445" t="s">
        <v>31</v>
      </c>
      <c r="R445" t="s">
        <v>32</v>
      </c>
      <c r="S445" t="s">
        <v>623</v>
      </c>
      <c r="T445">
        <v>2219399</v>
      </c>
      <c r="U445">
        <v>5429400</v>
      </c>
      <c r="V445">
        <v>1309665.9187</v>
      </c>
      <c r="W445">
        <v>4867565.0661000004</v>
      </c>
    </row>
    <row r="446" spans="1:23" x14ac:dyDescent="0.3">
      <c r="A446" t="s">
        <v>2155</v>
      </c>
      <c r="B446" t="s">
        <v>2156</v>
      </c>
      <c r="C446" t="s">
        <v>63</v>
      </c>
      <c r="D446" t="s">
        <v>2157</v>
      </c>
      <c r="E446" t="s">
        <v>2158</v>
      </c>
      <c r="F446" t="s">
        <v>28</v>
      </c>
      <c r="G446">
        <v>37</v>
      </c>
      <c r="H446">
        <v>0</v>
      </c>
      <c r="I446">
        <v>5</v>
      </c>
      <c r="J446">
        <v>541.50123329999997</v>
      </c>
      <c r="K446">
        <v>757</v>
      </c>
      <c r="L446">
        <v>1350</v>
      </c>
      <c r="M446">
        <v>2265</v>
      </c>
      <c r="N446">
        <v>3555</v>
      </c>
      <c r="O446" t="s">
        <v>39</v>
      </c>
      <c r="P446" t="s">
        <v>30</v>
      </c>
      <c r="Q446" t="s">
        <v>31</v>
      </c>
      <c r="R446" t="s">
        <v>32</v>
      </c>
      <c r="S446" t="s">
        <v>41</v>
      </c>
      <c r="T446">
        <v>2244307</v>
      </c>
      <c r="U446">
        <v>5443957</v>
      </c>
      <c r="V446">
        <v>1334559.5527999999</v>
      </c>
      <c r="W446">
        <v>4882179.3597999997</v>
      </c>
    </row>
    <row r="447" spans="1:23" x14ac:dyDescent="0.3">
      <c r="A447" t="s">
        <v>2164</v>
      </c>
      <c r="B447" t="s">
        <v>2165</v>
      </c>
      <c r="C447" t="s">
        <v>2166</v>
      </c>
      <c r="D447" t="s">
        <v>2167</v>
      </c>
      <c r="E447" t="s">
        <v>2168</v>
      </c>
      <c r="F447" t="s">
        <v>28</v>
      </c>
      <c r="G447">
        <v>46</v>
      </c>
      <c r="H447">
        <v>0</v>
      </c>
      <c r="I447">
        <v>5</v>
      </c>
      <c r="J447">
        <v>309.3994333</v>
      </c>
      <c r="L447">
        <v>594.48146989999998</v>
      </c>
      <c r="N447">
        <v>1008</v>
      </c>
      <c r="O447" t="s">
        <v>47</v>
      </c>
      <c r="P447" t="s">
        <v>30</v>
      </c>
      <c r="Q447" t="s">
        <v>31</v>
      </c>
      <c r="R447" t="s">
        <v>32</v>
      </c>
      <c r="S447" t="s">
        <v>623</v>
      </c>
      <c r="T447">
        <v>2244799</v>
      </c>
      <c r="U447">
        <v>5410300</v>
      </c>
      <c r="V447">
        <v>1335119.9501</v>
      </c>
      <c r="W447">
        <v>4848508.2752</v>
      </c>
    </row>
    <row r="448" spans="1:23" x14ac:dyDescent="0.3">
      <c r="A448" t="s">
        <v>2169</v>
      </c>
      <c r="B448" t="s">
        <v>2170</v>
      </c>
      <c r="C448" t="s">
        <v>1993</v>
      </c>
      <c r="D448" t="s">
        <v>2171</v>
      </c>
      <c r="E448" t="s">
        <v>2172</v>
      </c>
      <c r="F448" t="s">
        <v>28</v>
      </c>
      <c r="G448">
        <v>33</v>
      </c>
      <c r="H448">
        <v>0</v>
      </c>
      <c r="I448">
        <v>5</v>
      </c>
      <c r="J448">
        <v>140.47002660000001</v>
      </c>
      <c r="L448">
        <v>251.08575329999999</v>
      </c>
      <c r="M448">
        <v>516</v>
      </c>
      <c r="N448">
        <v>927</v>
      </c>
      <c r="O448" t="s">
        <v>39</v>
      </c>
      <c r="P448" t="s">
        <v>48</v>
      </c>
      <c r="Q448" t="s">
        <v>40</v>
      </c>
      <c r="R448" t="s">
        <v>32</v>
      </c>
      <c r="S448" t="s">
        <v>370</v>
      </c>
      <c r="T448">
        <v>2327060</v>
      </c>
      <c r="U448">
        <v>5528759</v>
      </c>
      <c r="V448">
        <v>1417203.0371000001</v>
      </c>
      <c r="W448">
        <v>4967123.9667999996</v>
      </c>
    </row>
    <row r="449" spans="1:23" x14ac:dyDescent="0.3">
      <c r="A449" t="s">
        <v>2173</v>
      </c>
      <c r="B449" t="s">
        <v>2174</v>
      </c>
      <c r="C449" t="s">
        <v>2175</v>
      </c>
      <c r="D449" t="s">
        <v>2176</v>
      </c>
      <c r="E449" t="s">
        <v>2177</v>
      </c>
      <c r="F449" t="s">
        <v>28</v>
      </c>
      <c r="G449">
        <v>60</v>
      </c>
      <c r="H449">
        <v>0</v>
      </c>
      <c r="I449">
        <v>5</v>
      </c>
      <c r="J449">
        <v>118.9748206</v>
      </c>
      <c r="L449">
        <v>255.7802653</v>
      </c>
      <c r="N449">
        <v>695</v>
      </c>
      <c r="O449" t="s">
        <v>47</v>
      </c>
      <c r="P449" t="s">
        <v>30</v>
      </c>
      <c r="Q449" t="s">
        <v>31</v>
      </c>
      <c r="R449" t="s">
        <v>32</v>
      </c>
      <c r="S449" t="s">
        <v>623</v>
      </c>
      <c r="T449">
        <v>2636365</v>
      </c>
      <c r="U449">
        <v>6200788</v>
      </c>
      <c r="V449">
        <v>1726300.3733000001</v>
      </c>
      <c r="W449">
        <v>5639062.3398000002</v>
      </c>
    </row>
    <row r="450" spans="1:23" x14ac:dyDescent="0.3">
      <c r="A450" t="s">
        <v>2178</v>
      </c>
      <c r="B450" t="s">
        <v>2179</v>
      </c>
      <c r="C450" t="s">
        <v>2180</v>
      </c>
      <c r="D450" t="s">
        <v>2181</v>
      </c>
      <c r="E450" t="s">
        <v>2182</v>
      </c>
      <c r="F450" t="s">
        <v>28</v>
      </c>
      <c r="G450">
        <v>60</v>
      </c>
      <c r="H450">
        <v>0</v>
      </c>
      <c r="I450">
        <v>5</v>
      </c>
      <c r="J450">
        <v>84.195682610000006</v>
      </c>
      <c r="L450">
        <v>381.72908910000001</v>
      </c>
      <c r="N450">
        <v>805</v>
      </c>
      <c r="O450" t="s">
        <v>448</v>
      </c>
      <c r="P450" t="s">
        <v>48</v>
      </c>
      <c r="Q450" t="s">
        <v>71</v>
      </c>
      <c r="R450" t="s">
        <v>32</v>
      </c>
      <c r="S450" t="s">
        <v>929</v>
      </c>
      <c r="T450">
        <v>2618865</v>
      </c>
      <c r="U450">
        <v>6226971</v>
      </c>
      <c r="V450">
        <v>1708784.2424999999</v>
      </c>
      <c r="W450">
        <v>5665231.0323999999</v>
      </c>
    </row>
    <row r="451" spans="1:23" x14ac:dyDescent="0.3">
      <c r="A451" t="s">
        <v>2183</v>
      </c>
      <c r="B451" t="s">
        <v>2184</v>
      </c>
      <c r="C451" t="s">
        <v>2185</v>
      </c>
      <c r="D451" t="s">
        <v>2186</v>
      </c>
      <c r="E451" t="s">
        <v>2187</v>
      </c>
      <c r="F451" t="s">
        <v>28</v>
      </c>
      <c r="G451">
        <v>60</v>
      </c>
      <c r="H451">
        <v>0</v>
      </c>
      <c r="I451">
        <v>5</v>
      </c>
      <c r="J451">
        <v>584.94077440000001</v>
      </c>
      <c r="L451">
        <v>1046.4737909999999</v>
      </c>
      <c r="N451">
        <v>2010</v>
      </c>
      <c r="O451" t="s">
        <v>29</v>
      </c>
      <c r="P451" t="s">
        <v>30</v>
      </c>
      <c r="Q451" t="s">
        <v>71</v>
      </c>
      <c r="R451" t="s">
        <v>32</v>
      </c>
      <c r="S451" t="s">
        <v>33</v>
      </c>
      <c r="T451">
        <v>2612626</v>
      </c>
      <c r="U451">
        <v>6238066</v>
      </c>
      <c r="V451">
        <v>1702537.7938000001</v>
      </c>
      <c r="W451">
        <v>5676319.6158999996</v>
      </c>
    </row>
    <row r="452" spans="1:23" x14ac:dyDescent="0.3">
      <c r="A452" t="s">
        <v>2193</v>
      </c>
      <c r="B452" t="s">
        <v>2194</v>
      </c>
      <c r="C452" t="s">
        <v>2190</v>
      </c>
      <c r="D452" t="s">
        <v>2195</v>
      </c>
      <c r="E452" t="s">
        <v>2196</v>
      </c>
      <c r="F452" t="s">
        <v>28</v>
      </c>
      <c r="G452">
        <v>60</v>
      </c>
      <c r="H452">
        <v>0</v>
      </c>
      <c r="I452">
        <v>5</v>
      </c>
      <c r="J452">
        <v>800</v>
      </c>
      <c r="L452">
        <v>1150.521115</v>
      </c>
      <c r="O452" t="s">
        <v>47</v>
      </c>
      <c r="P452" t="s">
        <v>30</v>
      </c>
      <c r="Q452" t="s">
        <v>71</v>
      </c>
      <c r="R452" t="s">
        <v>32</v>
      </c>
      <c r="S452" t="s">
        <v>623</v>
      </c>
      <c r="T452">
        <v>2625986</v>
      </c>
      <c r="U452">
        <v>6206414</v>
      </c>
      <c r="V452">
        <v>1715918.6074999999</v>
      </c>
      <c r="W452">
        <v>5644681.3448000001</v>
      </c>
    </row>
    <row r="453" spans="1:23" x14ac:dyDescent="0.3">
      <c r="A453" t="s">
        <v>2202</v>
      </c>
      <c r="B453" t="s">
        <v>2203</v>
      </c>
      <c r="C453" t="s">
        <v>2199</v>
      </c>
      <c r="D453" t="s">
        <v>2204</v>
      </c>
      <c r="E453" t="s">
        <v>2205</v>
      </c>
      <c r="F453" t="s">
        <v>28</v>
      </c>
      <c r="G453">
        <v>60</v>
      </c>
      <c r="H453">
        <v>0</v>
      </c>
      <c r="I453">
        <v>5</v>
      </c>
      <c r="J453">
        <v>365.4179115</v>
      </c>
      <c r="K453">
        <v>655</v>
      </c>
      <c r="L453">
        <v>1384.4621709999999</v>
      </c>
      <c r="N453">
        <v>2910</v>
      </c>
      <c r="O453" t="s">
        <v>47</v>
      </c>
      <c r="P453" t="s">
        <v>30</v>
      </c>
      <c r="Q453" t="s">
        <v>71</v>
      </c>
      <c r="R453" t="s">
        <v>32</v>
      </c>
      <c r="S453" t="s">
        <v>623</v>
      </c>
      <c r="T453">
        <v>2587997</v>
      </c>
      <c r="U453">
        <v>6189538</v>
      </c>
      <c r="V453">
        <v>1677946.5322</v>
      </c>
      <c r="W453">
        <v>5627785.5900999997</v>
      </c>
    </row>
    <row r="454" spans="1:23" x14ac:dyDescent="0.3">
      <c r="A454" t="s">
        <v>2211</v>
      </c>
      <c r="B454" t="s">
        <v>2212</v>
      </c>
      <c r="C454" t="s">
        <v>2213</v>
      </c>
      <c r="D454" t="s">
        <v>2214</v>
      </c>
      <c r="E454" t="s">
        <v>2215</v>
      </c>
      <c r="F454" t="s">
        <v>28</v>
      </c>
      <c r="G454">
        <v>60</v>
      </c>
      <c r="H454">
        <v>0</v>
      </c>
      <c r="I454">
        <v>5</v>
      </c>
      <c r="J454">
        <v>605</v>
      </c>
      <c r="L454">
        <v>1529.7257950000001</v>
      </c>
      <c r="M454">
        <v>1825</v>
      </c>
      <c r="O454" t="s">
        <v>47</v>
      </c>
      <c r="P454" t="s">
        <v>30</v>
      </c>
      <c r="Q454" t="s">
        <v>71</v>
      </c>
      <c r="R454" t="s">
        <v>32</v>
      </c>
      <c r="S454" t="s">
        <v>623</v>
      </c>
      <c r="T454">
        <v>2620637</v>
      </c>
      <c r="U454">
        <v>6196559</v>
      </c>
      <c r="V454">
        <v>1710576.3578000001</v>
      </c>
      <c r="W454">
        <v>5634824.0949999997</v>
      </c>
    </row>
    <row r="455" spans="1:23" x14ac:dyDescent="0.3">
      <c r="A455" t="s">
        <v>2216</v>
      </c>
      <c r="B455" t="s">
        <v>2217</v>
      </c>
      <c r="C455" t="s">
        <v>2218</v>
      </c>
      <c r="D455" t="s">
        <v>2219</v>
      </c>
      <c r="E455" t="s">
        <v>2220</v>
      </c>
      <c r="F455" t="s">
        <v>28</v>
      </c>
      <c r="G455">
        <v>60</v>
      </c>
      <c r="H455">
        <v>2</v>
      </c>
      <c r="I455">
        <v>5</v>
      </c>
      <c r="J455">
        <v>60.843227329999998</v>
      </c>
      <c r="L455">
        <v>175.0216499</v>
      </c>
      <c r="O455" t="s">
        <v>448</v>
      </c>
      <c r="P455" t="s">
        <v>48</v>
      </c>
      <c r="Q455" t="s">
        <v>71</v>
      </c>
      <c r="R455" t="s">
        <v>32</v>
      </c>
      <c r="S455" t="s">
        <v>929</v>
      </c>
      <c r="T455">
        <v>2608377</v>
      </c>
      <c r="U455">
        <v>6228641</v>
      </c>
      <c r="V455">
        <v>1698296.7450000001</v>
      </c>
      <c r="W455">
        <v>5666893.0372000001</v>
      </c>
    </row>
    <row r="456" spans="1:23" x14ac:dyDescent="0.3">
      <c r="A456" t="s">
        <v>2235</v>
      </c>
      <c r="B456" t="s">
        <v>2236</v>
      </c>
      <c r="C456" t="s">
        <v>2232</v>
      </c>
      <c r="D456" t="s">
        <v>2237</v>
      </c>
      <c r="E456" t="s">
        <v>2238</v>
      </c>
      <c r="F456" t="s">
        <v>28</v>
      </c>
      <c r="G456">
        <v>19</v>
      </c>
      <c r="H456">
        <v>0</v>
      </c>
      <c r="I456">
        <v>5</v>
      </c>
      <c r="O456" t="s">
        <v>47</v>
      </c>
      <c r="P456" t="s">
        <v>30</v>
      </c>
      <c r="Q456" t="s">
        <v>31</v>
      </c>
      <c r="R456" t="s">
        <v>32</v>
      </c>
      <c r="S456" t="s">
        <v>623</v>
      </c>
      <c r="T456">
        <v>2437069</v>
      </c>
      <c r="U456">
        <v>5995260</v>
      </c>
      <c r="V456">
        <v>1527112.5874000001</v>
      </c>
      <c r="W456">
        <v>5433563.1908</v>
      </c>
    </row>
    <row r="457" spans="1:23" x14ac:dyDescent="0.3">
      <c r="A457" t="s">
        <v>2239</v>
      </c>
      <c r="B457" t="s">
        <v>2240</v>
      </c>
      <c r="C457" t="s">
        <v>2241</v>
      </c>
      <c r="D457" t="s">
        <v>2242</v>
      </c>
      <c r="E457" t="s">
        <v>2243</v>
      </c>
      <c r="F457" t="s">
        <v>28</v>
      </c>
      <c r="G457">
        <v>19</v>
      </c>
      <c r="H457">
        <v>0</v>
      </c>
      <c r="I457">
        <v>5</v>
      </c>
      <c r="O457" t="s">
        <v>448</v>
      </c>
      <c r="P457" t="s">
        <v>30</v>
      </c>
      <c r="Q457" t="s">
        <v>376</v>
      </c>
      <c r="R457" t="s">
        <v>32</v>
      </c>
      <c r="S457" t="s">
        <v>1586</v>
      </c>
      <c r="T457">
        <v>2312099</v>
      </c>
      <c r="U457">
        <v>5788400</v>
      </c>
      <c r="V457">
        <v>1402130.6621000001</v>
      </c>
      <c r="W457">
        <v>5226783.2728000004</v>
      </c>
    </row>
    <row r="458" spans="1:23" x14ac:dyDescent="0.3">
      <c r="A458" t="s">
        <v>2244</v>
      </c>
      <c r="B458" t="s">
        <v>2245</v>
      </c>
      <c r="C458" t="s">
        <v>2246</v>
      </c>
      <c r="D458" t="s">
        <v>2247</v>
      </c>
      <c r="E458" t="s">
        <v>2248</v>
      </c>
      <c r="F458" t="s">
        <v>28</v>
      </c>
      <c r="G458">
        <v>18</v>
      </c>
      <c r="H458">
        <v>0</v>
      </c>
      <c r="I458">
        <v>5</v>
      </c>
      <c r="O458" t="s">
        <v>29</v>
      </c>
      <c r="P458" t="s">
        <v>30</v>
      </c>
      <c r="Q458" t="s">
        <v>376</v>
      </c>
      <c r="R458" t="s">
        <v>32</v>
      </c>
      <c r="S458" t="s">
        <v>33</v>
      </c>
      <c r="T458">
        <v>2434379</v>
      </c>
      <c r="U458">
        <v>5988439</v>
      </c>
      <c r="V458">
        <v>1524422.9051000001</v>
      </c>
      <c r="W458">
        <v>5426745.6838999996</v>
      </c>
    </row>
    <row r="459" spans="1:23" x14ac:dyDescent="0.3">
      <c r="A459" t="s">
        <v>2249</v>
      </c>
      <c r="B459" t="s">
        <v>2250</v>
      </c>
      <c r="C459" t="s">
        <v>2251</v>
      </c>
      <c r="D459" t="s">
        <v>2252</v>
      </c>
      <c r="E459" t="s">
        <v>2253</v>
      </c>
      <c r="F459" t="s">
        <v>28</v>
      </c>
      <c r="G459">
        <v>19</v>
      </c>
      <c r="H459">
        <v>0</v>
      </c>
      <c r="I459">
        <v>5</v>
      </c>
      <c r="O459" t="s">
        <v>448</v>
      </c>
      <c r="P459" t="s">
        <v>30</v>
      </c>
      <c r="Q459" t="s">
        <v>376</v>
      </c>
      <c r="R459" t="s">
        <v>32</v>
      </c>
      <c r="S459" t="s">
        <v>1586</v>
      </c>
      <c r="T459">
        <v>2388995</v>
      </c>
      <c r="U459">
        <v>5937484</v>
      </c>
      <c r="V459">
        <v>1479047.7849999999</v>
      </c>
      <c r="W459">
        <v>5375821.2237999998</v>
      </c>
    </row>
    <row r="460" spans="1:23" x14ac:dyDescent="0.3">
      <c r="A460" t="s">
        <v>2254</v>
      </c>
      <c r="B460" t="s">
        <v>2255</v>
      </c>
      <c r="C460" t="s">
        <v>2256</v>
      </c>
      <c r="D460" t="s">
        <v>2257</v>
      </c>
      <c r="E460" t="s">
        <v>2258</v>
      </c>
      <c r="F460" t="s">
        <v>28</v>
      </c>
      <c r="G460">
        <v>14</v>
      </c>
      <c r="H460">
        <v>0</v>
      </c>
      <c r="I460">
        <v>4</v>
      </c>
      <c r="O460" t="s">
        <v>448</v>
      </c>
      <c r="P460" t="s">
        <v>30</v>
      </c>
      <c r="Q460" t="s">
        <v>376</v>
      </c>
      <c r="R460" t="s">
        <v>32</v>
      </c>
      <c r="S460" t="s">
        <v>1586</v>
      </c>
      <c r="T460">
        <v>2414749</v>
      </c>
      <c r="U460">
        <v>5901500</v>
      </c>
      <c r="V460">
        <v>1504784.9405</v>
      </c>
      <c r="W460">
        <v>5339843.9968999997</v>
      </c>
    </row>
    <row r="461" spans="1:23" x14ac:dyDescent="0.3">
      <c r="A461" t="s">
        <v>2264</v>
      </c>
      <c r="B461" t="s">
        <v>2265</v>
      </c>
      <c r="C461" t="s">
        <v>2266</v>
      </c>
      <c r="D461" t="s">
        <v>2267</v>
      </c>
      <c r="E461" t="s">
        <v>2268</v>
      </c>
      <c r="F461" t="s">
        <v>28</v>
      </c>
      <c r="G461">
        <v>18</v>
      </c>
      <c r="H461">
        <v>0</v>
      </c>
      <c r="I461">
        <v>5</v>
      </c>
      <c r="O461" t="s">
        <v>448</v>
      </c>
      <c r="P461" t="s">
        <v>30</v>
      </c>
      <c r="Q461" t="s">
        <v>376</v>
      </c>
      <c r="R461" t="s">
        <v>32</v>
      </c>
      <c r="S461" t="s">
        <v>1586</v>
      </c>
      <c r="T461">
        <v>2349144</v>
      </c>
      <c r="U461">
        <v>5817525</v>
      </c>
      <c r="V461">
        <v>1439178.9007000001</v>
      </c>
      <c r="W461">
        <v>5255901.0072999997</v>
      </c>
    </row>
    <row r="462" spans="1:23" x14ac:dyDescent="0.3">
      <c r="A462" t="s">
        <v>2269</v>
      </c>
      <c r="B462" t="s">
        <v>2270</v>
      </c>
      <c r="C462" t="s">
        <v>2271</v>
      </c>
      <c r="D462" t="s">
        <v>2272</v>
      </c>
      <c r="E462" t="s">
        <v>2273</v>
      </c>
      <c r="F462" t="s">
        <v>28</v>
      </c>
      <c r="G462">
        <v>19</v>
      </c>
      <c r="H462">
        <v>0</v>
      </c>
      <c r="I462">
        <v>5</v>
      </c>
      <c r="O462" t="s">
        <v>448</v>
      </c>
      <c r="P462" t="s">
        <v>30</v>
      </c>
      <c r="Q462" t="s">
        <v>376</v>
      </c>
      <c r="R462" t="s">
        <v>32</v>
      </c>
      <c r="S462" t="s">
        <v>1586</v>
      </c>
      <c r="T462">
        <v>2322739</v>
      </c>
      <c r="U462">
        <v>5799669</v>
      </c>
      <c r="V462">
        <v>1412772.6126000001</v>
      </c>
      <c r="W462">
        <v>5238050.7198999999</v>
      </c>
    </row>
    <row r="463" spans="1:23" x14ac:dyDescent="0.3">
      <c r="A463" t="s">
        <v>2279</v>
      </c>
      <c r="B463" t="s">
        <v>2280</v>
      </c>
      <c r="C463" t="s">
        <v>2281</v>
      </c>
      <c r="D463" t="s">
        <v>2282</v>
      </c>
      <c r="E463" t="s">
        <v>2283</v>
      </c>
      <c r="F463" t="s">
        <v>28</v>
      </c>
      <c r="G463">
        <v>17</v>
      </c>
      <c r="H463">
        <v>0</v>
      </c>
      <c r="I463">
        <v>5</v>
      </c>
      <c r="O463" t="s">
        <v>448</v>
      </c>
      <c r="P463" t="s">
        <v>30</v>
      </c>
      <c r="Q463" t="s">
        <v>376</v>
      </c>
      <c r="R463" t="s">
        <v>32</v>
      </c>
      <c r="S463" t="s">
        <v>1586</v>
      </c>
      <c r="T463">
        <v>2347499</v>
      </c>
      <c r="U463">
        <v>5815265</v>
      </c>
      <c r="V463">
        <v>1437533.6932000001</v>
      </c>
      <c r="W463">
        <v>5253641.5296999998</v>
      </c>
    </row>
    <row r="464" spans="1:23" x14ac:dyDescent="0.3">
      <c r="A464" t="s">
        <v>2284</v>
      </c>
      <c r="B464" t="s">
        <v>2285</v>
      </c>
      <c r="C464" t="s">
        <v>2286</v>
      </c>
      <c r="D464" t="s">
        <v>2287</v>
      </c>
      <c r="E464" t="s">
        <v>2288</v>
      </c>
      <c r="F464" t="s">
        <v>28</v>
      </c>
      <c r="G464">
        <v>18</v>
      </c>
      <c r="H464">
        <v>0</v>
      </c>
      <c r="I464">
        <v>5</v>
      </c>
      <c r="O464" t="s">
        <v>448</v>
      </c>
      <c r="P464" t="s">
        <v>30</v>
      </c>
      <c r="Q464" t="s">
        <v>376</v>
      </c>
      <c r="R464" t="s">
        <v>32</v>
      </c>
      <c r="S464" t="s">
        <v>1586</v>
      </c>
      <c r="T464">
        <v>2307719</v>
      </c>
      <c r="U464">
        <v>5790620</v>
      </c>
      <c r="V464">
        <v>1397750.8483</v>
      </c>
      <c r="W464">
        <v>5229004.0186000001</v>
      </c>
    </row>
    <row r="465" spans="1:23" x14ac:dyDescent="0.3">
      <c r="A465" t="s">
        <v>2289</v>
      </c>
      <c r="B465" t="s">
        <v>2290</v>
      </c>
      <c r="C465" t="s">
        <v>2286</v>
      </c>
      <c r="D465" t="s">
        <v>2291</v>
      </c>
      <c r="E465" t="s">
        <v>2292</v>
      </c>
      <c r="F465" t="s">
        <v>28</v>
      </c>
      <c r="G465">
        <v>19</v>
      </c>
      <c r="H465">
        <v>0</v>
      </c>
      <c r="I465">
        <v>5</v>
      </c>
      <c r="O465" t="s">
        <v>448</v>
      </c>
      <c r="P465" t="s">
        <v>30</v>
      </c>
      <c r="Q465" t="s">
        <v>376</v>
      </c>
      <c r="R465" t="s">
        <v>32</v>
      </c>
      <c r="S465" t="s">
        <v>1586</v>
      </c>
      <c r="T465">
        <v>2310379</v>
      </c>
      <c r="U465">
        <v>5784650</v>
      </c>
      <c r="V465">
        <v>1400410.0374</v>
      </c>
      <c r="W465">
        <v>5223033.3552999999</v>
      </c>
    </row>
    <row r="466" spans="1:23" x14ac:dyDescent="0.3">
      <c r="A466" t="s">
        <v>2293</v>
      </c>
      <c r="B466" t="s">
        <v>2294</v>
      </c>
      <c r="C466" t="s">
        <v>2295</v>
      </c>
      <c r="D466" t="s">
        <v>2296</v>
      </c>
      <c r="E466" t="s">
        <v>2297</v>
      </c>
      <c r="F466" t="s">
        <v>28</v>
      </c>
      <c r="G466">
        <v>17</v>
      </c>
      <c r="H466">
        <v>0</v>
      </c>
      <c r="I466">
        <v>5</v>
      </c>
      <c r="O466" t="s">
        <v>448</v>
      </c>
      <c r="P466" t="s">
        <v>30</v>
      </c>
      <c r="Q466" t="s">
        <v>376</v>
      </c>
      <c r="R466" t="s">
        <v>32</v>
      </c>
      <c r="S466" t="s">
        <v>1586</v>
      </c>
      <c r="T466">
        <v>2383580</v>
      </c>
      <c r="U466">
        <v>5849139</v>
      </c>
      <c r="V466">
        <v>1473614.4284999999</v>
      </c>
      <c r="W466">
        <v>5287503.5882000001</v>
      </c>
    </row>
    <row r="467" spans="1:23" x14ac:dyDescent="0.3">
      <c r="A467" t="s">
        <v>2303</v>
      </c>
      <c r="B467" t="s">
        <v>2304</v>
      </c>
      <c r="C467" t="s">
        <v>2305</v>
      </c>
      <c r="D467" t="s">
        <v>2306</v>
      </c>
      <c r="E467" t="s">
        <v>2307</v>
      </c>
      <c r="F467" t="s">
        <v>28</v>
      </c>
      <c r="G467">
        <v>17</v>
      </c>
      <c r="H467">
        <v>0</v>
      </c>
      <c r="I467">
        <v>5</v>
      </c>
      <c r="O467" t="s">
        <v>448</v>
      </c>
      <c r="P467" t="s">
        <v>30</v>
      </c>
      <c r="Q467" t="s">
        <v>376</v>
      </c>
      <c r="R467" t="s">
        <v>32</v>
      </c>
      <c r="S467" t="s">
        <v>1586</v>
      </c>
      <c r="T467">
        <v>2349000</v>
      </c>
      <c r="U467">
        <v>5814560</v>
      </c>
      <c r="V467">
        <v>1439034.4112</v>
      </c>
      <c r="W467">
        <v>5252936.3597999997</v>
      </c>
    </row>
    <row r="468" spans="1:23" x14ac:dyDescent="0.3">
      <c r="A468" t="s">
        <v>2318</v>
      </c>
      <c r="B468" t="s">
        <v>2319</v>
      </c>
      <c r="C468" t="s">
        <v>2320</v>
      </c>
      <c r="D468" t="s">
        <v>2321</v>
      </c>
      <c r="E468" t="s">
        <v>2322</v>
      </c>
      <c r="F468" t="s">
        <v>28</v>
      </c>
      <c r="G468">
        <v>18</v>
      </c>
      <c r="H468">
        <v>0</v>
      </c>
      <c r="I468">
        <v>5</v>
      </c>
      <c r="O468" t="s">
        <v>448</v>
      </c>
      <c r="P468" t="s">
        <v>30</v>
      </c>
      <c r="Q468" t="s">
        <v>31</v>
      </c>
      <c r="R468" t="s">
        <v>32</v>
      </c>
      <c r="S468" t="s">
        <v>1586</v>
      </c>
      <c r="T468">
        <v>2395700</v>
      </c>
      <c r="U468">
        <v>5936400</v>
      </c>
      <c r="V468">
        <v>1485750.0134000001</v>
      </c>
      <c r="W468">
        <v>5374736.0012999997</v>
      </c>
    </row>
    <row r="469" spans="1:23" x14ac:dyDescent="0.3">
      <c r="A469" t="s">
        <v>2327</v>
      </c>
      <c r="B469" t="s">
        <v>2328</v>
      </c>
      <c r="C469" t="s">
        <v>2329</v>
      </c>
      <c r="D469" t="s">
        <v>2330</v>
      </c>
      <c r="E469" t="s">
        <v>2331</v>
      </c>
      <c r="F469" t="s">
        <v>28</v>
      </c>
      <c r="G469">
        <v>4</v>
      </c>
      <c r="H469">
        <v>0</v>
      </c>
      <c r="I469">
        <v>2</v>
      </c>
      <c r="O469" t="s">
        <v>448</v>
      </c>
      <c r="P469" t="s">
        <v>30</v>
      </c>
      <c r="Q469" t="s">
        <v>376</v>
      </c>
      <c r="R469" t="s">
        <v>32</v>
      </c>
      <c r="S469" t="s">
        <v>1586</v>
      </c>
      <c r="T469">
        <v>2424799</v>
      </c>
      <c r="U469">
        <v>5961699</v>
      </c>
      <c r="V469">
        <v>1514842.7475000001</v>
      </c>
      <c r="W469">
        <v>5400018.7938999999</v>
      </c>
    </row>
    <row r="470" spans="1:23" x14ac:dyDescent="0.3">
      <c r="A470" t="s">
        <v>2355</v>
      </c>
      <c r="B470" t="s">
        <v>2356</v>
      </c>
      <c r="C470" t="s">
        <v>2357</v>
      </c>
      <c r="D470" t="s">
        <v>2358</v>
      </c>
      <c r="E470" t="s">
        <v>2359</v>
      </c>
      <c r="F470" t="s">
        <v>28</v>
      </c>
      <c r="G470">
        <v>19</v>
      </c>
      <c r="H470">
        <v>0</v>
      </c>
      <c r="I470">
        <v>5</v>
      </c>
      <c r="O470" t="s">
        <v>448</v>
      </c>
      <c r="P470" t="s">
        <v>30</v>
      </c>
      <c r="Q470" t="s">
        <v>376</v>
      </c>
      <c r="R470" t="s">
        <v>32</v>
      </c>
      <c r="S470" t="s">
        <v>1586</v>
      </c>
      <c r="T470">
        <v>2296900</v>
      </c>
      <c r="U470">
        <v>5778179</v>
      </c>
      <c r="V470">
        <v>1386929.1470000001</v>
      </c>
      <c r="W470">
        <v>5216563.6662999997</v>
      </c>
    </row>
    <row r="471" spans="1:23" x14ac:dyDescent="0.3">
      <c r="A471" t="s">
        <v>2360</v>
      </c>
      <c r="B471" t="s">
        <v>2361</v>
      </c>
      <c r="C471" t="s">
        <v>2362</v>
      </c>
      <c r="D471" t="s">
        <v>2363</v>
      </c>
      <c r="E471" t="s">
        <v>2364</v>
      </c>
      <c r="F471" t="s">
        <v>28</v>
      </c>
      <c r="G471">
        <v>19</v>
      </c>
      <c r="H471">
        <v>0</v>
      </c>
      <c r="I471">
        <v>5</v>
      </c>
      <c r="O471" t="s">
        <v>448</v>
      </c>
      <c r="P471" t="s">
        <v>30</v>
      </c>
      <c r="Q471" t="s">
        <v>376</v>
      </c>
      <c r="R471" t="s">
        <v>32</v>
      </c>
      <c r="S471" t="s">
        <v>1586</v>
      </c>
      <c r="T471">
        <v>2297219</v>
      </c>
      <c r="U471">
        <v>5776320</v>
      </c>
      <c r="V471">
        <v>1387247.9254000001</v>
      </c>
      <c r="W471">
        <v>5214704.4308000002</v>
      </c>
    </row>
    <row r="472" spans="1:23" x14ac:dyDescent="0.3">
      <c r="A472" t="s">
        <v>2377</v>
      </c>
      <c r="B472" t="s">
        <v>2378</v>
      </c>
      <c r="C472" t="s">
        <v>2379</v>
      </c>
      <c r="D472" t="s">
        <v>860</v>
      </c>
      <c r="E472" t="s">
        <v>2380</v>
      </c>
      <c r="F472" t="s">
        <v>28</v>
      </c>
      <c r="G472">
        <v>28</v>
      </c>
      <c r="H472">
        <v>1</v>
      </c>
      <c r="I472">
        <v>5</v>
      </c>
      <c r="O472" t="s">
        <v>448</v>
      </c>
      <c r="P472" t="s">
        <v>30</v>
      </c>
      <c r="Q472" t="s">
        <v>376</v>
      </c>
      <c r="R472" t="s">
        <v>32</v>
      </c>
      <c r="S472" t="s">
        <v>1586</v>
      </c>
      <c r="T472">
        <v>2382069</v>
      </c>
      <c r="U472">
        <v>5837750</v>
      </c>
      <c r="V472">
        <v>1472101.7150999999</v>
      </c>
      <c r="W472">
        <v>5276117.2975000003</v>
      </c>
    </row>
    <row r="473" spans="1:23" x14ac:dyDescent="0.3">
      <c r="A473" t="s">
        <v>2381</v>
      </c>
      <c r="B473" t="s">
        <v>2382</v>
      </c>
      <c r="C473" t="s">
        <v>2383</v>
      </c>
      <c r="D473" t="s">
        <v>2384</v>
      </c>
      <c r="E473" t="s">
        <v>2385</v>
      </c>
      <c r="F473" t="s">
        <v>28</v>
      </c>
      <c r="G473">
        <v>17</v>
      </c>
      <c r="H473">
        <v>0</v>
      </c>
      <c r="I473">
        <v>5</v>
      </c>
      <c r="O473" t="s">
        <v>448</v>
      </c>
      <c r="P473" t="s">
        <v>30</v>
      </c>
      <c r="Q473" t="s">
        <v>376</v>
      </c>
      <c r="R473" t="s">
        <v>32</v>
      </c>
      <c r="S473" t="s">
        <v>1586</v>
      </c>
      <c r="T473">
        <v>2383119</v>
      </c>
      <c r="U473">
        <v>5849369</v>
      </c>
      <c r="V473">
        <v>1473153.5737999999</v>
      </c>
      <c r="W473">
        <v>5287733.6220000004</v>
      </c>
    </row>
    <row r="474" spans="1:23" x14ac:dyDescent="0.3">
      <c r="A474" t="s">
        <v>90</v>
      </c>
      <c r="B474" t="s">
        <v>91</v>
      </c>
      <c r="C474" t="s">
        <v>92</v>
      </c>
      <c r="D474" t="s">
        <v>93</v>
      </c>
      <c r="E474" t="s">
        <v>94</v>
      </c>
      <c r="F474" t="s">
        <v>28</v>
      </c>
      <c r="G474">
        <v>60</v>
      </c>
      <c r="H474">
        <v>0</v>
      </c>
      <c r="I474">
        <v>5</v>
      </c>
      <c r="J474">
        <v>335</v>
      </c>
      <c r="K474">
        <v>430</v>
      </c>
      <c r="L474">
        <v>634.98750610000002</v>
      </c>
      <c r="O474" t="s">
        <v>88</v>
      </c>
      <c r="P474" t="s">
        <v>30</v>
      </c>
      <c r="Q474" t="s">
        <v>31</v>
      </c>
      <c r="R474" t="s">
        <v>95</v>
      </c>
      <c r="S474" t="s">
        <v>89</v>
      </c>
      <c r="T474">
        <v>2661787</v>
      </c>
      <c r="U474">
        <v>6495230</v>
      </c>
      <c r="V474">
        <v>1751325.3544000001</v>
      </c>
      <c r="W474">
        <v>5933518.8695</v>
      </c>
    </row>
    <row r="475" spans="1:23" x14ac:dyDescent="0.3">
      <c r="A475" t="s">
        <v>96</v>
      </c>
      <c r="B475" t="s">
        <v>97</v>
      </c>
      <c r="C475" t="s">
        <v>98</v>
      </c>
      <c r="D475" t="s">
        <v>99</v>
      </c>
      <c r="E475" t="s">
        <v>100</v>
      </c>
      <c r="F475" t="s">
        <v>28</v>
      </c>
      <c r="G475">
        <v>60</v>
      </c>
      <c r="H475">
        <v>0</v>
      </c>
      <c r="I475">
        <v>5</v>
      </c>
      <c r="J475">
        <v>234.5658383</v>
      </c>
      <c r="L475">
        <v>450.30452960000002</v>
      </c>
      <c r="M475">
        <v>805</v>
      </c>
      <c r="O475" t="s">
        <v>88</v>
      </c>
      <c r="P475" t="s">
        <v>30</v>
      </c>
      <c r="Q475" t="s">
        <v>31</v>
      </c>
      <c r="R475" t="s">
        <v>95</v>
      </c>
      <c r="S475" t="s">
        <v>89</v>
      </c>
      <c r="T475">
        <v>2661932</v>
      </c>
      <c r="U475">
        <v>6496221</v>
      </c>
      <c r="V475">
        <v>1751468.2745000001</v>
      </c>
      <c r="W475">
        <v>5934510.0478999997</v>
      </c>
    </row>
    <row r="476" spans="1:23" x14ac:dyDescent="0.3">
      <c r="A476" t="s">
        <v>106</v>
      </c>
      <c r="B476" t="s">
        <v>107</v>
      </c>
      <c r="C476" t="s">
        <v>108</v>
      </c>
      <c r="D476" t="s">
        <v>109</v>
      </c>
      <c r="E476" t="s">
        <v>110</v>
      </c>
      <c r="F476" t="s">
        <v>28</v>
      </c>
      <c r="G476">
        <v>60</v>
      </c>
      <c r="H476">
        <v>0</v>
      </c>
      <c r="I476">
        <v>5</v>
      </c>
      <c r="J476">
        <v>964.65409950000003</v>
      </c>
      <c r="L476">
        <v>1699.7778330000001</v>
      </c>
      <c r="O476" t="s">
        <v>29</v>
      </c>
      <c r="P476" t="s">
        <v>30</v>
      </c>
      <c r="Q476" t="s">
        <v>111</v>
      </c>
      <c r="R476" t="s">
        <v>95</v>
      </c>
      <c r="S476" t="s">
        <v>33</v>
      </c>
      <c r="T476">
        <v>2662392</v>
      </c>
      <c r="U476">
        <v>6479344</v>
      </c>
      <c r="V476">
        <v>1751962.7178</v>
      </c>
      <c r="W476">
        <v>5917635.9221999999</v>
      </c>
    </row>
    <row r="477" spans="1:23" x14ac:dyDescent="0.3">
      <c r="A477" t="s">
        <v>117</v>
      </c>
      <c r="B477" t="s">
        <v>118</v>
      </c>
      <c r="C477" t="s">
        <v>114</v>
      </c>
      <c r="D477" t="s">
        <v>119</v>
      </c>
      <c r="E477" t="s">
        <v>120</v>
      </c>
      <c r="F477" t="s">
        <v>28</v>
      </c>
      <c r="G477">
        <v>60</v>
      </c>
      <c r="H477">
        <v>0</v>
      </c>
      <c r="I477">
        <v>5</v>
      </c>
      <c r="J477">
        <v>490.77711429999999</v>
      </c>
      <c r="K477">
        <v>780</v>
      </c>
      <c r="L477">
        <v>1198.608371</v>
      </c>
      <c r="O477" t="s">
        <v>88</v>
      </c>
      <c r="P477" t="s">
        <v>30</v>
      </c>
      <c r="Q477" t="s">
        <v>71</v>
      </c>
      <c r="R477" t="s">
        <v>95</v>
      </c>
      <c r="S477" t="s">
        <v>89</v>
      </c>
      <c r="T477">
        <v>2677832</v>
      </c>
      <c r="U477">
        <v>6469212</v>
      </c>
      <c r="V477">
        <v>1767421.8848000001</v>
      </c>
      <c r="W477">
        <v>5907535.2794000003</v>
      </c>
    </row>
    <row r="478" spans="1:23" x14ac:dyDescent="0.3">
      <c r="A478" t="s">
        <v>121</v>
      </c>
      <c r="B478" t="s">
        <v>122</v>
      </c>
      <c r="C478" t="s">
        <v>123</v>
      </c>
      <c r="D478" t="s">
        <v>124</v>
      </c>
      <c r="E478" t="s">
        <v>125</v>
      </c>
      <c r="F478" t="s">
        <v>28</v>
      </c>
      <c r="G478">
        <v>60</v>
      </c>
      <c r="H478">
        <v>0</v>
      </c>
      <c r="I478">
        <v>5</v>
      </c>
      <c r="J478">
        <v>649.60621849999995</v>
      </c>
      <c r="L478">
        <v>1101.1088810000001</v>
      </c>
      <c r="O478" t="s">
        <v>88</v>
      </c>
      <c r="P478" t="s">
        <v>30</v>
      </c>
      <c r="Q478" t="s">
        <v>71</v>
      </c>
      <c r="R478" t="s">
        <v>95</v>
      </c>
      <c r="S478" t="s">
        <v>89</v>
      </c>
      <c r="T478">
        <v>2679890</v>
      </c>
      <c r="U478">
        <v>6472486</v>
      </c>
      <c r="V478">
        <v>1769473.3691</v>
      </c>
      <c r="W478">
        <v>5910813.2910000002</v>
      </c>
    </row>
    <row r="479" spans="1:23" x14ac:dyDescent="0.3">
      <c r="A479" t="s">
        <v>126</v>
      </c>
      <c r="B479" t="s">
        <v>127</v>
      </c>
      <c r="C479" t="s">
        <v>123</v>
      </c>
      <c r="D479" t="s">
        <v>128</v>
      </c>
      <c r="E479" t="s">
        <v>129</v>
      </c>
      <c r="F479" t="s">
        <v>28</v>
      </c>
      <c r="G479">
        <v>60</v>
      </c>
      <c r="H479">
        <v>0</v>
      </c>
      <c r="I479">
        <v>5</v>
      </c>
      <c r="J479">
        <v>600</v>
      </c>
      <c r="K479">
        <v>825</v>
      </c>
      <c r="L479">
        <v>1250.3413430000001</v>
      </c>
      <c r="N479">
        <v>1950</v>
      </c>
      <c r="O479" t="s">
        <v>88</v>
      </c>
      <c r="P479" t="s">
        <v>30</v>
      </c>
      <c r="Q479" t="s">
        <v>31</v>
      </c>
      <c r="R479" t="s">
        <v>95</v>
      </c>
      <c r="S479" t="s">
        <v>89</v>
      </c>
      <c r="T479">
        <v>2680394</v>
      </c>
      <c r="U479">
        <v>6474685</v>
      </c>
      <c r="V479">
        <v>1769972.9750000001</v>
      </c>
      <c r="W479">
        <v>5913013.2586000003</v>
      </c>
    </row>
    <row r="480" spans="1:23" x14ac:dyDescent="0.3">
      <c r="A480" t="s">
        <v>130</v>
      </c>
      <c r="B480" t="s">
        <v>131</v>
      </c>
      <c r="C480" t="s">
        <v>132</v>
      </c>
      <c r="D480" t="s">
        <v>133</v>
      </c>
      <c r="E480" t="s">
        <v>134</v>
      </c>
      <c r="F480" t="s">
        <v>28</v>
      </c>
      <c r="G480">
        <v>60</v>
      </c>
      <c r="H480">
        <v>0</v>
      </c>
      <c r="I480">
        <v>5</v>
      </c>
      <c r="J480">
        <v>335</v>
      </c>
      <c r="L480">
        <v>925</v>
      </c>
      <c r="O480" t="s">
        <v>88</v>
      </c>
      <c r="P480" t="s">
        <v>30</v>
      </c>
      <c r="Q480" t="s">
        <v>111</v>
      </c>
      <c r="R480" t="s">
        <v>95</v>
      </c>
      <c r="S480" t="s">
        <v>89</v>
      </c>
      <c r="T480">
        <v>2676448</v>
      </c>
      <c r="U480">
        <v>6478443</v>
      </c>
      <c r="V480">
        <v>1766019.534</v>
      </c>
      <c r="W480">
        <v>5916763.2248</v>
      </c>
    </row>
    <row r="481" spans="1:23" x14ac:dyDescent="0.3">
      <c r="A481" t="s">
        <v>150</v>
      </c>
      <c r="B481" t="s">
        <v>151</v>
      </c>
      <c r="C481" t="s">
        <v>152</v>
      </c>
      <c r="D481" t="s">
        <v>153</v>
      </c>
      <c r="E481" t="s">
        <v>154</v>
      </c>
      <c r="F481" t="s">
        <v>28</v>
      </c>
      <c r="G481">
        <v>60</v>
      </c>
      <c r="H481">
        <v>0</v>
      </c>
      <c r="I481">
        <v>5</v>
      </c>
      <c r="J481">
        <v>385</v>
      </c>
      <c r="K481">
        <v>515</v>
      </c>
      <c r="L481">
        <v>875</v>
      </c>
      <c r="N481">
        <v>1800</v>
      </c>
      <c r="O481" t="s">
        <v>88</v>
      </c>
      <c r="P481" t="s">
        <v>30</v>
      </c>
      <c r="Q481" t="s">
        <v>31</v>
      </c>
      <c r="R481" t="s">
        <v>95</v>
      </c>
      <c r="S481" t="s">
        <v>89</v>
      </c>
      <c r="T481">
        <v>2676844</v>
      </c>
      <c r="U481">
        <v>6465974</v>
      </c>
      <c r="V481">
        <v>1766440.2571</v>
      </c>
      <c r="W481">
        <v>5904295.4161999999</v>
      </c>
    </row>
    <row r="482" spans="1:23" x14ac:dyDescent="0.3">
      <c r="A482" t="s">
        <v>544</v>
      </c>
      <c r="B482" t="s">
        <v>545</v>
      </c>
      <c r="C482" t="s">
        <v>546</v>
      </c>
      <c r="D482" t="s">
        <v>547</v>
      </c>
      <c r="E482" t="s">
        <v>548</v>
      </c>
      <c r="F482" t="s">
        <v>28</v>
      </c>
      <c r="G482">
        <v>22</v>
      </c>
      <c r="H482">
        <v>0</v>
      </c>
      <c r="I482">
        <v>5</v>
      </c>
      <c r="O482" t="s">
        <v>39</v>
      </c>
      <c r="P482" t="s">
        <v>30</v>
      </c>
      <c r="Q482" t="s">
        <v>549</v>
      </c>
      <c r="R482" t="s">
        <v>95</v>
      </c>
      <c r="S482" t="s">
        <v>41</v>
      </c>
      <c r="T482">
        <v>2369841</v>
      </c>
      <c r="U482">
        <v>5646766</v>
      </c>
      <c r="V482">
        <v>1459891.1969000001</v>
      </c>
      <c r="W482">
        <v>5085155.9676000001</v>
      </c>
    </row>
    <row r="483" spans="1:23" x14ac:dyDescent="0.3">
      <c r="A483" t="s">
        <v>584</v>
      </c>
      <c r="B483" t="s">
        <v>585</v>
      </c>
      <c r="C483" t="s">
        <v>586</v>
      </c>
      <c r="D483" t="s">
        <v>587</v>
      </c>
      <c r="E483" t="s">
        <v>588</v>
      </c>
      <c r="F483" t="s">
        <v>28</v>
      </c>
      <c r="G483">
        <v>25</v>
      </c>
      <c r="H483">
        <v>0</v>
      </c>
      <c r="I483">
        <v>5</v>
      </c>
      <c r="O483" t="s">
        <v>39</v>
      </c>
      <c r="P483" t="s">
        <v>30</v>
      </c>
      <c r="Q483" t="s">
        <v>376</v>
      </c>
      <c r="R483" t="s">
        <v>95</v>
      </c>
      <c r="S483" t="s">
        <v>41</v>
      </c>
      <c r="T483">
        <v>2480990</v>
      </c>
      <c r="U483">
        <v>5766874</v>
      </c>
      <c r="V483">
        <v>1570989.3363000001</v>
      </c>
      <c r="W483">
        <v>5205252.7709999997</v>
      </c>
    </row>
    <row r="484" spans="1:23" x14ac:dyDescent="0.3">
      <c r="A484" t="s">
        <v>676</v>
      </c>
      <c r="B484" t="s">
        <v>677</v>
      </c>
      <c r="C484" t="s">
        <v>678</v>
      </c>
      <c r="D484" t="s">
        <v>679</v>
      </c>
      <c r="E484" t="s">
        <v>680</v>
      </c>
      <c r="F484" t="s">
        <v>28</v>
      </c>
      <c r="G484">
        <v>83</v>
      </c>
      <c r="H484">
        <v>0</v>
      </c>
      <c r="I484">
        <v>5</v>
      </c>
      <c r="J484">
        <v>452.28792820000001</v>
      </c>
      <c r="L484">
        <v>759.55133130000002</v>
      </c>
      <c r="O484" t="s">
        <v>39</v>
      </c>
      <c r="P484" t="s">
        <v>30</v>
      </c>
      <c r="Q484" t="s">
        <v>376</v>
      </c>
      <c r="R484" t="s">
        <v>95</v>
      </c>
      <c r="S484" t="s">
        <v>41</v>
      </c>
      <c r="T484">
        <v>2483977</v>
      </c>
      <c r="U484">
        <v>5751255</v>
      </c>
      <c r="V484">
        <v>1573975.1129999999</v>
      </c>
      <c r="W484">
        <v>5189639.5862999996</v>
      </c>
    </row>
    <row r="485" spans="1:23" x14ac:dyDescent="0.3">
      <c r="A485" t="s">
        <v>790</v>
      </c>
      <c r="B485" t="s">
        <v>791</v>
      </c>
      <c r="C485" t="s">
        <v>792</v>
      </c>
      <c r="D485" t="s">
        <v>793</v>
      </c>
      <c r="E485" t="s">
        <v>794</v>
      </c>
      <c r="F485" t="s">
        <v>28</v>
      </c>
      <c r="G485">
        <v>20</v>
      </c>
      <c r="H485">
        <v>0</v>
      </c>
      <c r="I485">
        <v>5</v>
      </c>
      <c r="O485" t="s">
        <v>39</v>
      </c>
      <c r="P485" t="s">
        <v>30</v>
      </c>
      <c r="Q485" t="s">
        <v>376</v>
      </c>
      <c r="R485" t="s">
        <v>95</v>
      </c>
      <c r="S485" t="s">
        <v>41</v>
      </c>
      <c r="T485">
        <v>2479445</v>
      </c>
      <c r="U485">
        <v>5764935</v>
      </c>
      <c r="V485">
        <v>1569444.8668</v>
      </c>
      <c r="W485">
        <v>5203314.5005999999</v>
      </c>
    </row>
    <row r="486" spans="1:23" x14ac:dyDescent="0.3">
      <c r="A486" t="s">
        <v>900</v>
      </c>
      <c r="B486" t="s">
        <v>901</v>
      </c>
      <c r="C486" t="s">
        <v>902</v>
      </c>
      <c r="D486" t="s">
        <v>903</v>
      </c>
      <c r="E486" t="s">
        <v>904</v>
      </c>
      <c r="F486" t="s">
        <v>28</v>
      </c>
      <c r="G486">
        <v>60</v>
      </c>
      <c r="H486">
        <v>0</v>
      </c>
      <c r="I486">
        <v>5</v>
      </c>
      <c r="J486">
        <v>769.13935630000003</v>
      </c>
      <c r="L486">
        <v>1201.8785780000001</v>
      </c>
      <c r="M486">
        <v>1685</v>
      </c>
      <c r="O486" t="s">
        <v>47</v>
      </c>
      <c r="P486" t="s">
        <v>30</v>
      </c>
      <c r="Q486" t="s">
        <v>40</v>
      </c>
      <c r="R486" t="s">
        <v>95</v>
      </c>
      <c r="S486" t="s">
        <v>623</v>
      </c>
      <c r="T486">
        <v>2663310</v>
      </c>
      <c r="U486">
        <v>6000077</v>
      </c>
      <c r="V486">
        <v>1753289.226</v>
      </c>
      <c r="W486">
        <v>5438363.7589999996</v>
      </c>
    </row>
    <row r="487" spans="1:23" x14ac:dyDescent="0.3">
      <c r="A487" t="s">
        <v>905</v>
      </c>
      <c r="B487" t="s">
        <v>906</v>
      </c>
      <c r="C487" t="s">
        <v>902</v>
      </c>
      <c r="D487" t="s">
        <v>907</v>
      </c>
      <c r="E487" t="s">
        <v>908</v>
      </c>
      <c r="F487" t="s">
        <v>28</v>
      </c>
      <c r="G487">
        <v>60</v>
      </c>
      <c r="H487">
        <v>0</v>
      </c>
      <c r="I487">
        <v>5</v>
      </c>
      <c r="J487">
        <v>625</v>
      </c>
      <c r="L487">
        <v>1185</v>
      </c>
      <c r="M487">
        <v>1590</v>
      </c>
      <c r="O487" t="s">
        <v>29</v>
      </c>
      <c r="P487" t="s">
        <v>30</v>
      </c>
      <c r="Q487" t="s">
        <v>40</v>
      </c>
      <c r="R487" t="s">
        <v>95</v>
      </c>
      <c r="S487" t="s">
        <v>33</v>
      </c>
      <c r="T487">
        <v>2664386</v>
      </c>
      <c r="U487">
        <v>6004745</v>
      </c>
      <c r="V487">
        <v>1754365.69</v>
      </c>
      <c r="W487">
        <v>5443031.4247000003</v>
      </c>
    </row>
    <row r="488" spans="1:23" x14ac:dyDescent="0.3">
      <c r="A488" t="s">
        <v>914</v>
      </c>
      <c r="B488" t="s">
        <v>915</v>
      </c>
      <c r="C488" t="s">
        <v>916</v>
      </c>
      <c r="D488" t="s">
        <v>917</v>
      </c>
      <c r="E488" t="s">
        <v>918</v>
      </c>
      <c r="F488" t="s">
        <v>28</v>
      </c>
      <c r="G488">
        <v>60</v>
      </c>
      <c r="H488">
        <v>0</v>
      </c>
      <c r="I488">
        <v>5</v>
      </c>
      <c r="J488">
        <v>1020</v>
      </c>
      <c r="L488">
        <v>1529.7399359999999</v>
      </c>
      <c r="O488" t="s">
        <v>47</v>
      </c>
      <c r="P488" t="s">
        <v>30</v>
      </c>
      <c r="Q488" t="s">
        <v>40</v>
      </c>
      <c r="R488" t="s">
        <v>95</v>
      </c>
      <c r="S488" t="s">
        <v>623</v>
      </c>
      <c r="T488">
        <v>2654234</v>
      </c>
      <c r="U488">
        <v>5988586</v>
      </c>
      <c r="V488">
        <v>1744212.4609000001</v>
      </c>
      <c r="W488">
        <v>5426874.5109999999</v>
      </c>
    </row>
    <row r="489" spans="1:23" x14ac:dyDescent="0.3">
      <c r="A489" t="s">
        <v>919</v>
      </c>
      <c r="B489" t="s">
        <v>920</v>
      </c>
      <c r="C489" t="s">
        <v>921</v>
      </c>
      <c r="D489" t="s">
        <v>922</v>
      </c>
      <c r="E489" t="s">
        <v>923</v>
      </c>
      <c r="F489" t="s">
        <v>28</v>
      </c>
      <c r="G489">
        <v>60</v>
      </c>
      <c r="H489">
        <v>0</v>
      </c>
      <c r="I489">
        <v>5</v>
      </c>
      <c r="J489">
        <v>1074.3636650000001</v>
      </c>
      <c r="L489">
        <v>1464.221313</v>
      </c>
      <c r="N489">
        <v>1875</v>
      </c>
      <c r="O489" t="s">
        <v>47</v>
      </c>
      <c r="P489" t="s">
        <v>30</v>
      </c>
      <c r="Q489" t="s">
        <v>40</v>
      </c>
      <c r="R489" t="s">
        <v>95</v>
      </c>
      <c r="S489" t="s">
        <v>623</v>
      </c>
      <c r="T489">
        <v>2659090</v>
      </c>
      <c r="U489">
        <v>5992789</v>
      </c>
      <c r="V489">
        <v>1749068.588</v>
      </c>
      <c r="W489">
        <v>5431076.6174999997</v>
      </c>
    </row>
    <row r="490" spans="1:23" x14ac:dyDescent="0.3">
      <c r="A490" t="s">
        <v>1819</v>
      </c>
      <c r="B490" t="s">
        <v>1820</v>
      </c>
      <c r="C490" t="s">
        <v>1821</v>
      </c>
      <c r="D490" t="s">
        <v>1821</v>
      </c>
      <c r="E490" t="s">
        <v>1822</v>
      </c>
      <c r="F490" t="s">
        <v>28</v>
      </c>
      <c r="G490">
        <v>60</v>
      </c>
      <c r="H490">
        <v>0</v>
      </c>
      <c r="I490">
        <v>5</v>
      </c>
      <c r="J490">
        <v>260</v>
      </c>
      <c r="K490">
        <v>415</v>
      </c>
      <c r="L490">
        <v>640.65164149999998</v>
      </c>
      <c r="O490" t="s">
        <v>29</v>
      </c>
      <c r="P490" t="s">
        <v>30</v>
      </c>
      <c r="Q490" t="s">
        <v>71</v>
      </c>
      <c r="R490" t="s">
        <v>95</v>
      </c>
      <c r="S490" t="s">
        <v>33</v>
      </c>
      <c r="T490">
        <v>2631000</v>
      </c>
      <c r="U490">
        <v>6609100</v>
      </c>
      <c r="V490">
        <v>1720284.4095999999</v>
      </c>
      <c r="W490">
        <v>6047290.0807999996</v>
      </c>
    </row>
    <row r="491" spans="1:23" x14ac:dyDescent="0.3">
      <c r="A491" t="s">
        <v>1915</v>
      </c>
      <c r="B491" t="s">
        <v>1916</v>
      </c>
      <c r="C491" t="s">
        <v>1912</v>
      </c>
      <c r="D491" t="s">
        <v>1917</v>
      </c>
      <c r="E491" t="s">
        <v>1918</v>
      </c>
      <c r="F491" t="s">
        <v>28</v>
      </c>
      <c r="G491">
        <v>30</v>
      </c>
      <c r="H491">
        <v>0</v>
      </c>
      <c r="I491">
        <v>3</v>
      </c>
      <c r="O491" t="s">
        <v>29</v>
      </c>
      <c r="P491" t="s">
        <v>30</v>
      </c>
      <c r="Q491" t="s">
        <v>40</v>
      </c>
      <c r="R491" t="s">
        <v>95</v>
      </c>
      <c r="S491" t="s">
        <v>33</v>
      </c>
      <c r="T491">
        <v>2629759</v>
      </c>
      <c r="U491">
        <v>6607826</v>
      </c>
      <c r="V491">
        <v>1719047</v>
      </c>
      <c r="W491">
        <v>6046013.4226000002</v>
      </c>
    </row>
    <row r="492" spans="1:23" x14ac:dyDescent="0.3">
      <c r="A492" t="s">
        <v>2001</v>
      </c>
      <c r="B492" t="s">
        <v>2002</v>
      </c>
      <c r="C492" t="s">
        <v>2003</v>
      </c>
      <c r="D492" t="s">
        <v>2004</v>
      </c>
      <c r="E492" t="s">
        <v>2005</v>
      </c>
      <c r="F492" t="s">
        <v>28</v>
      </c>
      <c r="G492">
        <v>33</v>
      </c>
      <c r="H492">
        <v>0</v>
      </c>
      <c r="I492">
        <v>5</v>
      </c>
      <c r="J492">
        <v>439.5</v>
      </c>
      <c r="K492">
        <v>681</v>
      </c>
      <c r="L492">
        <v>970</v>
      </c>
      <c r="M492">
        <v>1279</v>
      </c>
      <c r="O492" t="s">
        <v>39</v>
      </c>
      <c r="P492" t="s">
        <v>30</v>
      </c>
      <c r="Q492" t="s">
        <v>549</v>
      </c>
      <c r="R492" t="s">
        <v>95</v>
      </c>
      <c r="S492" t="s">
        <v>41</v>
      </c>
      <c r="T492">
        <v>2317500</v>
      </c>
      <c r="U492">
        <v>5481100</v>
      </c>
      <c r="V492">
        <v>1407705.2582</v>
      </c>
      <c r="W492">
        <v>4919453.4671</v>
      </c>
    </row>
    <row r="493" spans="1:23" x14ac:dyDescent="0.3">
      <c r="A493" t="s">
        <v>2006</v>
      </c>
      <c r="B493" t="s">
        <v>2007</v>
      </c>
      <c r="C493" t="s">
        <v>2008</v>
      </c>
      <c r="D493" t="s">
        <v>2009</v>
      </c>
      <c r="E493" t="s">
        <v>2010</v>
      </c>
      <c r="F493" t="s">
        <v>28</v>
      </c>
      <c r="G493">
        <v>33</v>
      </c>
      <c r="H493">
        <v>0</v>
      </c>
      <c r="I493">
        <v>5</v>
      </c>
      <c r="J493">
        <v>315.83347420000001</v>
      </c>
      <c r="L493">
        <v>650.77754040000002</v>
      </c>
      <c r="M493">
        <v>888</v>
      </c>
      <c r="N493">
        <v>1124</v>
      </c>
      <c r="O493" t="s">
        <v>47</v>
      </c>
      <c r="P493" t="s">
        <v>30</v>
      </c>
      <c r="Q493" t="s">
        <v>549</v>
      </c>
      <c r="R493" t="s">
        <v>95</v>
      </c>
      <c r="S493" t="s">
        <v>623</v>
      </c>
      <c r="T493">
        <v>2317199</v>
      </c>
      <c r="U493">
        <v>5480000</v>
      </c>
      <c r="V493">
        <v>1407405.8962000001</v>
      </c>
      <c r="W493">
        <v>4918353.0604999997</v>
      </c>
    </row>
    <row r="494" spans="1:23" x14ac:dyDescent="0.3">
      <c r="A494" t="s">
        <v>2011</v>
      </c>
      <c r="B494" t="s">
        <v>2012</v>
      </c>
      <c r="C494" t="s">
        <v>2013</v>
      </c>
      <c r="D494" t="s">
        <v>2014</v>
      </c>
      <c r="E494" t="s">
        <v>2015</v>
      </c>
      <c r="F494" t="s">
        <v>28</v>
      </c>
      <c r="G494">
        <v>33</v>
      </c>
      <c r="H494">
        <v>0</v>
      </c>
      <c r="I494">
        <v>5</v>
      </c>
      <c r="J494">
        <v>241.09447950000001</v>
      </c>
      <c r="L494">
        <v>501.47085779999998</v>
      </c>
      <c r="N494">
        <v>1037</v>
      </c>
      <c r="O494" t="s">
        <v>39</v>
      </c>
      <c r="P494" t="s">
        <v>30</v>
      </c>
      <c r="Q494" t="s">
        <v>31</v>
      </c>
      <c r="R494" t="s">
        <v>95</v>
      </c>
      <c r="S494" t="s">
        <v>41</v>
      </c>
      <c r="T494">
        <v>2310100</v>
      </c>
      <c r="U494">
        <v>5475200</v>
      </c>
      <c r="V494">
        <v>1400314.2367</v>
      </c>
      <c r="W494">
        <v>4913542.4353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abSelected="1" workbookViewId="0">
      <selection activeCell="M17" sqref="M17"/>
    </sheetView>
  </sheetViews>
  <sheetFormatPr defaultRowHeight="14.4" x14ac:dyDescent="0.3"/>
  <cols>
    <col min="7" max="7" width="12.44140625" customWidth="1"/>
  </cols>
  <sheetData>
    <row r="3" spans="1:7" x14ac:dyDescent="0.3">
      <c r="A3" t="s">
        <v>17</v>
      </c>
      <c r="B3" t="s">
        <v>2386</v>
      </c>
      <c r="C3" t="s">
        <v>2387</v>
      </c>
      <c r="D3" t="s">
        <v>2388</v>
      </c>
      <c r="E3" t="s">
        <v>2389</v>
      </c>
      <c r="F3" t="s">
        <v>2390</v>
      </c>
      <c r="G3" t="s">
        <v>2391</v>
      </c>
    </row>
    <row r="4" spans="1:7" x14ac:dyDescent="0.3">
      <c r="A4" s="1" t="s">
        <v>60</v>
      </c>
      <c r="B4" s="2">
        <f>COUNTA('total-nitrogen-20092013'!$L$2:$L$13)</f>
        <v>10</v>
      </c>
      <c r="C4" s="3">
        <f>MEDIAN('total-nitrogen-20092013'!$L$2:$L$13)</f>
        <v>297.55603165000002</v>
      </c>
      <c r="D4" s="3">
        <f>_xlfn.PERCENTILE.INC('total-nitrogen-20092013'!$L$2:$L$13,0.25)</f>
        <v>212.53331269999998</v>
      </c>
      <c r="E4" s="3">
        <f>_xlfn.PERCENTILE.INC('total-nitrogen-20092013'!$L$2:$L$13,0.75)</f>
        <v>534.37413910000009</v>
      </c>
      <c r="F4" s="3">
        <f>MIN('total-nitrogen-20092013'!$L$2:$L$13)</f>
        <v>130.95584539999999</v>
      </c>
      <c r="G4" s="3">
        <f>MAX('total-nitrogen-20092013'!$L$2:$L$13)</f>
        <v>1100.627</v>
      </c>
    </row>
    <row r="5" spans="1:7" x14ac:dyDescent="0.3">
      <c r="A5" s="1" t="s">
        <v>2392</v>
      </c>
      <c r="B5" s="2">
        <f>COUNTA('total-nitrogen-20092013'!$L$14:$L$151)</f>
        <v>83</v>
      </c>
      <c r="C5" s="3">
        <f>MEDIAN('total-nitrogen-20092013'!$L$14:$L$151)</f>
        <v>117.23050000000001</v>
      </c>
      <c r="D5" s="3">
        <f>_xlfn.PERCENTILE.INC('total-nitrogen-20092013'!$L$14:$L$151,0.25)</f>
        <v>77.593999999999994</v>
      </c>
      <c r="E5" s="3">
        <f>_xlfn.PERCENTILE.INC('total-nitrogen-20092013'!$L$14:$L$151,0.75)</f>
        <v>162.48438634999999</v>
      </c>
      <c r="F5" s="3">
        <f>MIN('total-nitrogen-20092013'!$L$14:$L$151)</f>
        <v>34.869999999999997</v>
      </c>
      <c r="G5" s="3">
        <f>MAX('total-nitrogen-20092013'!$L$14:$L$151)</f>
        <v>1219.902654</v>
      </c>
    </row>
    <row r="6" spans="1:7" x14ac:dyDescent="0.3">
      <c r="A6" s="1" t="s">
        <v>32</v>
      </c>
      <c r="B6" s="2">
        <f>COUNTA('total-nitrogen-20092013'!L$152:$L$473)</f>
        <v>244</v>
      </c>
      <c r="C6" s="3">
        <f>MEDIAN('total-nitrogen-20092013'!L$152:$L$473)</f>
        <v>566.09349999999995</v>
      </c>
      <c r="D6" s="3">
        <f>_xlfn.PERCENTILE.INC('total-nitrogen-20092013'!L$152:$L$473,0.25)</f>
        <v>355</v>
      </c>
      <c r="E6" s="3">
        <f>_xlfn.PERCENTILE.INC('total-nitrogen-20092013'!L$152:$L$473,0.75)</f>
        <v>960.75</v>
      </c>
      <c r="F6" s="3">
        <f>MIN('total-nitrogen-20092013'!L$152:$L$473)</f>
        <v>50.072174619999998</v>
      </c>
      <c r="G6" s="3">
        <f>MAX('total-nitrogen-20092013'!L$152:$L$473)</f>
        <v>15003.92605</v>
      </c>
    </row>
    <row r="7" spans="1:7" x14ac:dyDescent="0.3">
      <c r="A7" s="1" t="s">
        <v>95</v>
      </c>
      <c r="B7" s="2">
        <f>COUNTA('total-nitrogen-20092013'!L$474:$L$494)</f>
        <v>17</v>
      </c>
      <c r="C7" s="3">
        <f>MEDIAN('total-nitrogen-20092013'!L$474:$L$494)</f>
        <v>970</v>
      </c>
      <c r="D7" s="3">
        <f>_xlfn.PERCENTILE.INC('total-nitrogen-20092013'!L$474:$L$494,0.25)</f>
        <v>650.77754040000002</v>
      </c>
      <c r="E7" s="3">
        <f>_xlfn.PERCENTILE.INC('total-nitrogen-20092013'!L$474:$L$494,0.75)</f>
        <v>1201.8785780000001</v>
      </c>
      <c r="F7" s="3">
        <f>MIN('total-nitrogen-20092013'!L$474:$L$494)</f>
        <v>450.30452960000002</v>
      </c>
      <c r="G7" s="3">
        <f>MAX('total-nitrogen-20092013'!L$474:$L$494)</f>
        <v>1699.7778330000001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total-nitrogen-20092013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2017-08-14T04:51:24Z</dcterms:created>
  <dcterms:modified xsi:type="dcterms:W3CDTF">2017-08-14T04:51:24Z</dcterms:modified>
</cp:coreProperties>
</file>