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chart3.xml" ContentType="application/vnd.openxmlformats-officedocument.drawingml.chart+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defaultThemeVersion="124226"/>
  <mc:AlternateContent xmlns:mc="http://schemas.openxmlformats.org/markup-compatibility/2006">
    <mc:Choice Requires="x15">
      <x15ac:absPath xmlns:x15ac="http://schemas.microsoft.com/office/spreadsheetml/2010/11/ac" url="C:\Users\andre\Downloads\"/>
    </mc:Choice>
  </mc:AlternateContent>
  <xr:revisionPtr revIDLastSave="0" documentId="13_ncr:1_{CDD0703D-63A7-4FAC-A682-BE3485F03B65}" xr6:coauthVersionLast="47" xr6:coauthVersionMax="47" xr10:uidLastSave="{00000000-0000-0000-0000-000000000000}"/>
  <bookViews>
    <workbookView xWindow="38280" yWindow="-120" windowWidth="29040" windowHeight="15720" activeTab="2" xr2:uid="{00000000-000D-0000-FFFF-FFFF00000000}"/>
  </bookViews>
  <sheets>
    <sheet name="Explanatory Notes" sheetId="25" r:id="rId1"/>
    <sheet name="Graphs - wage and salary" sheetId="44" r:id="rId2"/>
    <sheet name="Tables - wage and salary" sheetId="37" r:id="rId3"/>
    <sheet name="Graph data" sheetId="43" state="hidden" r:id="rId4"/>
  </sheets>
  <definedNames>
    <definedName name="_IDX1" localSheetId="2">'Tables - wage and salary'!#REF!</definedName>
    <definedName name="_Toc234203833" localSheetId="0">'Explanatory Notes'!$A$1</definedName>
    <definedName name="_xlnm.Print_Area" localSheetId="2">'Tables - wage and salary'!$A$1:$Q$210</definedName>
    <definedName name="_xlnm.Print_Titles" localSheetId="2">'Tables - wage and salary'!$1:$4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CK208" i="37" l="1"/>
  <c r="CJ208" i="37"/>
  <c r="CK207" i="37"/>
  <c r="CJ207" i="37"/>
  <c r="CH208" i="37"/>
  <c r="CJ209" i="37"/>
  <c r="CK209" i="37"/>
  <c r="CJ211" i="37"/>
  <c r="CK211" i="37"/>
  <c r="CJ213" i="37"/>
  <c r="CK213" i="37"/>
  <c r="CJ215" i="37"/>
  <c r="CK215" i="37"/>
  <c r="CJ217" i="37"/>
  <c r="CK217" i="37"/>
  <c r="CJ219" i="37"/>
  <c r="CK219" i="37"/>
  <c r="CJ221" i="37"/>
  <c r="CK221" i="37"/>
  <c r="CJ223" i="37"/>
  <c r="CK223" i="37"/>
  <c r="CJ225" i="37"/>
  <c r="CK225" i="37"/>
  <c r="BY207" i="37"/>
  <c r="BZ207" i="37"/>
  <c r="CA207" i="37"/>
  <c r="CB207" i="37"/>
  <c r="CB242" i="37" s="1"/>
  <c r="CC207" i="37"/>
  <c r="BX207" i="37"/>
  <c r="CD207" i="37"/>
  <c r="CE207" i="37"/>
  <c r="CF207" i="37"/>
  <c r="CI207" i="37"/>
  <c r="CG207" i="37"/>
  <c r="CH207" i="37"/>
  <c r="CC242" i="37"/>
  <c r="CA242" i="37"/>
  <c r="BZ242" i="37"/>
  <c r="BY242" i="37"/>
  <c r="BX242" i="37"/>
  <c r="BD207" i="37"/>
  <c r="CK197" i="37"/>
  <c r="CJ197" i="37"/>
  <c r="CK187" i="37"/>
  <c r="CJ187" i="37"/>
  <c r="CK177" i="37"/>
  <c r="CJ177" i="37"/>
  <c r="CK167" i="37"/>
  <c r="CJ167" i="37"/>
  <c r="CK157" i="37"/>
  <c r="CJ157" i="37"/>
  <c r="CK147" i="37"/>
  <c r="CJ147" i="37"/>
  <c r="CK137" i="37"/>
  <c r="CJ137" i="37"/>
  <c r="CK127" i="37"/>
  <c r="CJ127" i="37"/>
  <c r="CK117" i="37"/>
  <c r="CJ117" i="37"/>
  <c r="CK107" i="37"/>
  <c r="CJ107" i="37"/>
  <c r="CK97" i="37"/>
  <c r="CJ97" i="37"/>
  <c r="CK87" i="37"/>
  <c r="CJ87" i="37"/>
  <c r="CK77" i="37"/>
  <c r="CJ77" i="37"/>
  <c r="CK67" i="37"/>
  <c r="CJ67" i="37"/>
  <c r="CK57" i="37"/>
  <c r="CJ57" i="37"/>
  <c r="CK47" i="37"/>
  <c r="CJ47" i="37"/>
  <c r="CK37" i="37"/>
  <c r="CJ37" i="37"/>
  <c r="CK27" i="37"/>
  <c r="CJ27" i="37"/>
  <c r="CK17" i="37"/>
  <c r="CJ17" i="37"/>
  <c r="BW242" i="37" l="1"/>
  <c r="BV242" i="37"/>
  <c r="BU242" i="37"/>
  <c r="BT242" i="37"/>
  <c r="BS242" i="37"/>
  <c r="BR242" i="37"/>
  <c r="BQ242" i="37"/>
  <c r="BP242" i="37"/>
  <c r="BO242" i="37"/>
  <c r="BN242" i="37"/>
  <c r="BM242" i="37"/>
  <c r="BL242" i="37"/>
  <c r="BK242" i="37"/>
  <c r="BJ242" i="37"/>
  <c r="BI242" i="37"/>
  <c r="BH242" i="37"/>
  <c r="BG242" i="37"/>
  <c r="BF242" i="37"/>
  <c r="BE242" i="37"/>
  <c r="BD242" i="37"/>
  <c r="CI225" i="37"/>
  <c r="CH225" i="37"/>
  <c r="CG225" i="37"/>
  <c r="CF225" i="37"/>
  <c r="CE225" i="37"/>
  <c r="CD225" i="37"/>
  <c r="CC225" i="37"/>
  <c r="CB225" i="37"/>
  <c r="CA225" i="37"/>
  <c r="BZ225" i="37"/>
  <c r="BY225" i="37"/>
  <c r="BX225" i="37"/>
  <c r="CI223" i="37"/>
  <c r="CH223" i="37"/>
  <c r="CG223" i="37"/>
  <c r="CF223" i="37"/>
  <c r="CE223" i="37"/>
  <c r="CD223" i="37"/>
  <c r="CC223" i="37"/>
  <c r="CB223" i="37"/>
  <c r="CA223" i="37"/>
  <c r="BZ223" i="37"/>
  <c r="BY223" i="37"/>
  <c r="BX223" i="37"/>
  <c r="CI221" i="37"/>
  <c r="CH221" i="37"/>
  <c r="CG221" i="37"/>
  <c r="CF221" i="37"/>
  <c r="CE221" i="37"/>
  <c r="CD221" i="37"/>
  <c r="CC221" i="37"/>
  <c r="CB221" i="37"/>
  <c r="CA221" i="37"/>
  <c r="BZ221" i="37"/>
  <c r="BY221" i="37"/>
  <c r="BX221" i="37"/>
  <c r="CI219" i="37"/>
  <c r="CH219" i="37"/>
  <c r="CG219" i="37"/>
  <c r="CF219" i="37"/>
  <c r="CE219" i="37"/>
  <c r="CD219" i="37"/>
  <c r="CC219" i="37"/>
  <c r="CB219" i="37"/>
  <c r="CA219" i="37"/>
  <c r="BZ219" i="37"/>
  <c r="BY219" i="37"/>
  <c r="BX219" i="37"/>
  <c r="CI217" i="37"/>
  <c r="CH217" i="37"/>
  <c r="CG217" i="37"/>
  <c r="CF217" i="37"/>
  <c r="CE217" i="37"/>
  <c r="CD217" i="37"/>
  <c r="CC217" i="37"/>
  <c r="CB217" i="37"/>
  <c r="CA217" i="37"/>
  <c r="BZ217" i="37"/>
  <c r="BY217" i="37"/>
  <c r="BX217" i="37"/>
  <c r="CI215" i="37"/>
  <c r="CH215" i="37"/>
  <c r="CG215" i="37"/>
  <c r="CF215" i="37"/>
  <c r="CE215" i="37"/>
  <c r="CD215" i="37"/>
  <c r="CC215" i="37"/>
  <c r="CB215" i="37"/>
  <c r="CA215" i="37"/>
  <c r="BZ215" i="37"/>
  <c r="BY215" i="37"/>
  <c r="BX215" i="37"/>
  <c r="CI213" i="37"/>
  <c r="CH213" i="37"/>
  <c r="CG213" i="37"/>
  <c r="CF213" i="37"/>
  <c r="CE213" i="37"/>
  <c r="CD213" i="37"/>
  <c r="CC213" i="37"/>
  <c r="CB213" i="37"/>
  <c r="CA213" i="37"/>
  <c r="BZ213" i="37"/>
  <c r="BY213" i="37"/>
  <c r="BX213" i="37"/>
  <c r="CI211" i="37"/>
  <c r="CH211" i="37"/>
  <c r="CG211" i="37"/>
  <c r="CF211" i="37"/>
  <c r="CE211" i="37"/>
  <c r="CD211" i="37"/>
  <c r="CC211" i="37"/>
  <c r="CB211" i="37"/>
  <c r="CA211" i="37"/>
  <c r="BZ211" i="37"/>
  <c r="BY211" i="37"/>
  <c r="BX211" i="37"/>
  <c r="CI209" i="37"/>
  <c r="CH209" i="37"/>
  <c r="CG209" i="37"/>
  <c r="CF209" i="37"/>
  <c r="CE209" i="37"/>
  <c r="CD209" i="37"/>
  <c r="CC209" i="37"/>
  <c r="CB209" i="37"/>
  <c r="CA209" i="37"/>
  <c r="BZ209" i="37"/>
  <c r="BY209" i="37"/>
  <c r="BX209" i="37"/>
  <c r="CI208" i="37"/>
  <c r="CG208" i="37"/>
  <c r="CF208" i="37"/>
  <c r="CE208" i="37"/>
  <c r="CD208" i="37"/>
  <c r="CC208" i="37"/>
  <c r="CB208" i="37"/>
  <c r="CA208" i="37"/>
  <c r="BZ208" i="37"/>
  <c r="BY208" i="37"/>
  <c r="BX208" i="37"/>
  <c r="BW207" i="37"/>
  <c r="BV207" i="37"/>
  <c r="BU207" i="37"/>
  <c r="BT207" i="37"/>
  <c r="BS207" i="37"/>
  <c r="BR207" i="37"/>
  <c r="BQ207" i="37"/>
  <c r="BP207" i="37"/>
  <c r="BO207" i="37"/>
  <c r="BN207" i="37"/>
  <c r="BM207" i="37"/>
  <c r="BL207" i="37"/>
  <c r="BK207" i="37"/>
  <c r="BJ207" i="37"/>
  <c r="BI207" i="37"/>
  <c r="BH207" i="37"/>
  <c r="BG207" i="37"/>
  <c r="BF207" i="37"/>
  <c r="BE207" i="37"/>
  <c r="CI197" i="37"/>
  <c r="CH197" i="37"/>
  <c r="CG197" i="37"/>
  <c r="CF197" i="37"/>
  <c r="CE197" i="37"/>
  <c r="CD197" i="37"/>
  <c r="CC197" i="37"/>
  <c r="CB197" i="37"/>
  <c r="CA197" i="37"/>
  <c r="BZ197" i="37"/>
  <c r="BY197" i="37"/>
  <c r="BX197" i="37"/>
  <c r="BW197" i="37"/>
  <c r="BV197" i="37"/>
  <c r="BU197" i="37"/>
  <c r="BT197" i="37"/>
  <c r="BS197" i="37"/>
  <c r="BR197" i="37"/>
  <c r="BQ197" i="37"/>
  <c r="BP197" i="37"/>
  <c r="BO197" i="37"/>
  <c r="BN197" i="37"/>
  <c r="BM197" i="37"/>
  <c r="BL197" i="37"/>
  <c r="BK197" i="37"/>
  <c r="BJ197" i="37"/>
  <c r="BI197" i="37"/>
  <c r="BH197" i="37"/>
  <c r="BG197" i="37"/>
  <c r="BF197" i="37"/>
  <c r="BE197" i="37"/>
  <c r="BD197" i="37"/>
  <c r="CI187" i="37"/>
  <c r="CH187" i="37"/>
  <c r="CG187" i="37"/>
  <c r="CF187" i="37"/>
  <c r="CE187" i="37"/>
  <c r="CD187" i="37"/>
  <c r="CC187" i="37"/>
  <c r="CB187" i="37"/>
  <c r="CA187" i="37"/>
  <c r="BZ187" i="37"/>
  <c r="BY187" i="37"/>
  <c r="BX187" i="37"/>
  <c r="BW187" i="37"/>
  <c r="BV187" i="37"/>
  <c r="BU187" i="37"/>
  <c r="BT187" i="37"/>
  <c r="BS187" i="37"/>
  <c r="BR187" i="37"/>
  <c r="BQ187" i="37"/>
  <c r="BP187" i="37"/>
  <c r="BO187" i="37"/>
  <c r="BN187" i="37"/>
  <c r="BM187" i="37"/>
  <c r="BL187" i="37"/>
  <c r="BK187" i="37"/>
  <c r="BJ187" i="37"/>
  <c r="BI187" i="37"/>
  <c r="BH187" i="37"/>
  <c r="BG187" i="37"/>
  <c r="BF187" i="37"/>
  <c r="BE187" i="37"/>
  <c r="BD187" i="37"/>
  <c r="CI177" i="37"/>
  <c r="CH177" i="37"/>
  <c r="CG177" i="37"/>
  <c r="CF177" i="37"/>
  <c r="CE177" i="37"/>
  <c r="CD177" i="37"/>
  <c r="CC177" i="37"/>
  <c r="CB177" i="37"/>
  <c r="CA177" i="37"/>
  <c r="BZ177" i="37"/>
  <c r="BY177" i="37"/>
  <c r="BX177" i="37"/>
  <c r="BW177" i="37"/>
  <c r="BV177" i="37"/>
  <c r="BU177" i="37"/>
  <c r="BT177" i="37"/>
  <c r="BS177" i="37"/>
  <c r="BR177" i="37"/>
  <c r="BQ177" i="37"/>
  <c r="BP177" i="37"/>
  <c r="BO177" i="37"/>
  <c r="BN177" i="37"/>
  <c r="BM177" i="37"/>
  <c r="BL177" i="37"/>
  <c r="BK177" i="37"/>
  <c r="BJ177" i="37"/>
  <c r="BI177" i="37"/>
  <c r="BH177" i="37"/>
  <c r="BG177" i="37"/>
  <c r="BF177" i="37"/>
  <c r="BE177" i="37"/>
  <c r="BD177" i="37"/>
  <c r="CI167" i="37"/>
  <c r="CH167" i="37"/>
  <c r="CG167" i="37"/>
  <c r="CF167" i="37"/>
  <c r="CE167" i="37"/>
  <c r="CD167" i="37"/>
  <c r="CC167" i="37"/>
  <c r="CB167" i="37"/>
  <c r="CA167" i="37"/>
  <c r="BZ167" i="37"/>
  <c r="BY167" i="37"/>
  <c r="BX167" i="37"/>
  <c r="BW167" i="37"/>
  <c r="BV167" i="37"/>
  <c r="BU167" i="37"/>
  <c r="BT167" i="37"/>
  <c r="BS167" i="37"/>
  <c r="BR167" i="37"/>
  <c r="BQ167" i="37"/>
  <c r="BP167" i="37"/>
  <c r="BO167" i="37"/>
  <c r="BN167" i="37"/>
  <c r="BM167" i="37"/>
  <c r="BL167" i="37"/>
  <c r="BK167" i="37"/>
  <c r="BJ167" i="37"/>
  <c r="BI167" i="37"/>
  <c r="BH167" i="37"/>
  <c r="BG167" i="37"/>
  <c r="BF167" i="37"/>
  <c r="BE167" i="37"/>
  <c r="BD167" i="37"/>
  <c r="CI157" i="37"/>
  <c r="CH157" i="37"/>
  <c r="CG157" i="37"/>
  <c r="CF157" i="37"/>
  <c r="CE157" i="37"/>
  <c r="CD157" i="37"/>
  <c r="CC157" i="37"/>
  <c r="CB157" i="37"/>
  <c r="CA157" i="37"/>
  <c r="BZ157" i="37"/>
  <c r="BY157" i="37"/>
  <c r="BX157" i="37"/>
  <c r="BW157" i="37"/>
  <c r="BV157" i="37"/>
  <c r="BU157" i="37"/>
  <c r="BT157" i="37"/>
  <c r="BS157" i="37"/>
  <c r="BR157" i="37"/>
  <c r="BQ157" i="37"/>
  <c r="BP157" i="37"/>
  <c r="BO157" i="37"/>
  <c r="BN157" i="37"/>
  <c r="BM157" i="37"/>
  <c r="BL157" i="37"/>
  <c r="BK157" i="37"/>
  <c r="BJ157" i="37"/>
  <c r="BI157" i="37"/>
  <c r="BH157" i="37"/>
  <c r="BG157" i="37"/>
  <c r="BF157" i="37"/>
  <c r="BE157" i="37"/>
  <c r="BD157" i="37"/>
  <c r="CI147" i="37"/>
  <c r="CH147" i="37"/>
  <c r="CG147" i="37"/>
  <c r="CF147" i="37"/>
  <c r="CE147" i="37"/>
  <c r="CD147" i="37"/>
  <c r="CC147" i="37"/>
  <c r="CB147" i="37"/>
  <c r="CA147" i="37"/>
  <c r="BZ147" i="37"/>
  <c r="BY147" i="37"/>
  <c r="BX147" i="37"/>
  <c r="BW147" i="37"/>
  <c r="BV147" i="37"/>
  <c r="BU147" i="37"/>
  <c r="BT147" i="37"/>
  <c r="BS147" i="37"/>
  <c r="BR147" i="37"/>
  <c r="BQ147" i="37"/>
  <c r="BP147" i="37"/>
  <c r="BO147" i="37"/>
  <c r="BN147" i="37"/>
  <c r="BM147" i="37"/>
  <c r="BL147" i="37"/>
  <c r="BK147" i="37"/>
  <c r="BJ147" i="37"/>
  <c r="BI147" i="37"/>
  <c r="BH147" i="37"/>
  <c r="BG147" i="37"/>
  <c r="BF147" i="37"/>
  <c r="BE147" i="37"/>
  <c r="BD147" i="37"/>
  <c r="CI137" i="37"/>
  <c r="CH137" i="37"/>
  <c r="CG137" i="37"/>
  <c r="CF137" i="37"/>
  <c r="CE137" i="37"/>
  <c r="CD137" i="37"/>
  <c r="CC137" i="37"/>
  <c r="CB137" i="37"/>
  <c r="CA137" i="37"/>
  <c r="BZ137" i="37"/>
  <c r="BY137" i="37"/>
  <c r="BX137" i="37"/>
  <c r="BW137" i="37"/>
  <c r="BV137" i="37"/>
  <c r="BU137" i="37"/>
  <c r="BT137" i="37"/>
  <c r="BS137" i="37"/>
  <c r="BR137" i="37"/>
  <c r="BQ137" i="37"/>
  <c r="BP137" i="37"/>
  <c r="BO137" i="37"/>
  <c r="BN137" i="37"/>
  <c r="BM137" i="37"/>
  <c r="BL137" i="37"/>
  <c r="BK137" i="37"/>
  <c r="BJ137" i="37"/>
  <c r="BI137" i="37"/>
  <c r="BH137" i="37"/>
  <c r="BG137" i="37"/>
  <c r="BF137" i="37"/>
  <c r="BE137" i="37"/>
  <c r="BD137" i="37"/>
  <c r="CI127" i="37"/>
  <c r="CH127" i="37"/>
  <c r="CG127" i="37"/>
  <c r="CF127" i="37"/>
  <c r="CE127" i="37"/>
  <c r="CD127" i="37"/>
  <c r="CC127" i="37"/>
  <c r="CB127" i="37"/>
  <c r="CA127" i="37"/>
  <c r="BZ127" i="37"/>
  <c r="BY127" i="37"/>
  <c r="BX127" i="37"/>
  <c r="BW127" i="37"/>
  <c r="BV127" i="37"/>
  <c r="BU127" i="37"/>
  <c r="BT127" i="37"/>
  <c r="BS127" i="37"/>
  <c r="BR127" i="37"/>
  <c r="BQ127" i="37"/>
  <c r="BP127" i="37"/>
  <c r="BO127" i="37"/>
  <c r="BN127" i="37"/>
  <c r="BM127" i="37"/>
  <c r="BL127" i="37"/>
  <c r="BK127" i="37"/>
  <c r="BJ127" i="37"/>
  <c r="BI127" i="37"/>
  <c r="BH127" i="37"/>
  <c r="BG127" i="37"/>
  <c r="BF127" i="37"/>
  <c r="BE127" i="37"/>
  <c r="BD127" i="37"/>
  <c r="CI117" i="37"/>
  <c r="CH117" i="37"/>
  <c r="CG117" i="37"/>
  <c r="CF117" i="37"/>
  <c r="CE117" i="37"/>
  <c r="CD117" i="37"/>
  <c r="CC117" i="37"/>
  <c r="CB117" i="37"/>
  <c r="CA117" i="37"/>
  <c r="BZ117" i="37"/>
  <c r="BY117" i="37"/>
  <c r="BX117" i="37"/>
  <c r="BW117" i="37"/>
  <c r="BV117" i="37"/>
  <c r="BU117" i="37"/>
  <c r="BT117" i="37"/>
  <c r="BS117" i="37"/>
  <c r="BR117" i="37"/>
  <c r="BQ117" i="37"/>
  <c r="BP117" i="37"/>
  <c r="BO117" i="37"/>
  <c r="BN117" i="37"/>
  <c r="BM117" i="37"/>
  <c r="BL117" i="37"/>
  <c r="BK117" i="37"/>
  <c r="BJ117" i="37"/>
  <c r="BI117" i="37"/>
  <c r="BH117" i="37"/>
  <c r="BG117" i="37"/>
  <c r="BF117" i="37"/>
  <c r="BE117" i="37"/>
  <c r="BD117" i="37"/>
  <c r="CI107" i="37"/>
  <c r="CH107" i="37"/>
  <c r="CG107" i="37"/>
  <c r="CF107" i="37"/>
  <c r="CE107" i="37"/>
  <c r="CD107" i="37"/>
  <c r="CC107" i="37"/>
  <c r="CB107" i="37"/>
  <c r="CA107" i="37"/>
  <c r="BZ107" i="37"/>
  <c r="BY107" i="37"/>
  <c r="BX107" i="37"/>
  <c r="BW107" i="37"/>
  <c r="BV107" i="37"/>
  <c r="BU107" i="37"/>
  <c r="BT107" i="37"/>
  <c r="BS107" i="37"/>
  <c r="BR107" i="37"/>
  <c r="BQ107" i="37"/>
  <c r="BP107" i="37"/>
  <c r="BO107" i="37"/>
  <c r="BN107" i="37"/>
  <c r="BM107" i="37"/>
  <c r="BL107" i="37"/>
  <c r="BK107" i="37"/>
  <c r="BJ107" i="37"/>
  <c r="BI107" i="37"/>
  <c r="BH107" i="37"/>
  <c r="BG107" i="37"/>
  <c r="BF107" i="37"/>
  <c r="BE107" i="37"/>
  <c r="BD107" i="37"/>
  <c r="CI97" i="37"/>
  <c r="CH97" i="37"/>
  <c r="CG97" i="37"/>
  <c r="CF97" i="37"/>
  <c r="CE97" i="37"/>
  <c r="CD97" i="37"/>
  <c r="CC97" i="37"/>
  <c r="CB97" i="37"/>
  <c r="CA97" i="37"/>
  <c r="BZ97" i="37"/>
  <c r="BY97" i="37"/>
  <c r="BX97" i="37"/>
  <c r="BW97" i="37"/>
  <c r="BV97" i="37"/>
  <c r="BU97" i="37"/>
  <c r="BT97" i="37"/>
  <c r="BS97" i="37"/>
  <c r="BR97" i="37"/>
  <c r="BQ97" i="37"/>
  <c r="BP97" i="37"/>
  <c r="BO97" i="37"/>
  <c r="BN97" i="37"/>
  <c r="BM97" i="37"/>
  <c r="BL97" i="37"/>
  <c r="BK97" i="37"/>
  <c r="BJ97" i="37"/>
  <c r="BI97" i="37"/>
  <c r="BH97" i="37"/>
  <c r="BG97" i="37"/>
  <c r="BF97" i="37"/>
  <c r="BE97" i="37"/>
  <c r="BD97" i="37"/>
  <c r="CI87" i="37"/>
  <c r="CH87" i="37"/>
  <c r="CG87" i="37"/>
  <c r="CF87" i="37"/>
  <c r="CE87" i="37"/>
  <c r="CD87" i="37"/>
  <c r="CC87" i="37"/>
  <c r="CB87" i="37"/>
  <c r="CA87" i="37"/>
  <c r="BZ87" i="37"/>
  <c r="BY87" i="37"/>
  <c r="BX87" i="37"/>
  <c r="BW87" i="37"/>
  <c r="BV87" i="37"/>
  <c r="BU87" i="37"/>
  <c r="BT87" i="37"/>
  <c r="BS87" i="37"/>
  <c r="BR87" i="37"/>
  <c r="BQ87" i="37"/>
  <c r="BP87" i="37"/>
  <c r="BO87" i="37"/>
  <c r="BN87" i="37"/>
  <c r="BM87" i="37"/>
  <c r="BL87" i="37"/>
  <c r="BK87" i="37"/>
  <c r="BJ87" i="37"/>
  <c r="BI87" i="37"/>
  <c r="BH87" i="37"/>
  <c r="BG87" i="37"/>
  <c r="BF87" i="37"/>
  <c r="BE87" i="37"/>
  <c r="BD87" i="37"/>
  <c r="CI77" i="37"/>
  <c r="CH77" i="37"/>
  <c r="CG77" i="37"/>
  <c r="CF77" i="37"/>
  <c r="CE77" i="37"/>
  <c r="CD77" i="37"/>
  <c r="CC77" i="37"/>
  <c r="CB77" i="37"/>
  <c r="CA77" i="37"/>
  <c r="BZ77" i="37"/>
  <c r="BY77" i="37"/>
  <c r="BX77" i="37"/>
  <c r="BW77" i="37"/>
  <c r="BV77" i="37"/>
  <c r="BU77" i="37"/>
  <c r="BT77" i="37"/>
  <c r="BS77" i="37"/>
  <c r="BR77" i="37"/>
  <c r="BQ77" i="37"/>
  <c r="BP77" i="37"/>
  <c r="BO77" i="37"/>
  <c r="BN77" i="37"/>
  <c r="BM77" i="37"/>
  <c r="BL77" i="37"/>
  <c r="BK77" i="37"/>
  <c r="BJ77" i="37"/>
  <c r="BI77" i="37"/>
  <c r="BH77" i="37"/>
  <c r="BG77" i="37"/>
  <c r="BF77" i="37"/>
  <c r="BE77" i="37"/>
  <c r="BD77" i="37"/>
  <c r="CI67" i="37"/>
  <c r="CH67" i="37"/>
  <c r="CG67" i="37"/>
  <c r="CF67" i="37"/>
  <c r="CE67" i="37"/>
  <c r="CD67" i="37"/>
  <c r="CC67" i="37"/>
  <c r="CB67" i="37"/>
  <c r="CA67" i="37"/>
  <c r="BZ67" i="37"/>
  <c r="BY67" i="37"/>
  <c r="BX67" i="37"/>
  <c r="BW67" i="37"/>
  <c r="BV67" i="37"/>
  <c r="BU67" i="37"/>
  <c r="BT67" i="37"/>
  <c r="BS67" i="37"/>
  <c r="BR67" i="37"/>
  <c r="BQ67" i="37"/>
  <c r="BP67" i="37"/>
  <c r="BO67" i="37"/>
  <c r="BN67" i="37"/>
  <c r="BM67" i="37"/>
  <c r="BL67" i="37"/>
  <c r="BK67" i="37"/>
  <c r="BJ67" i="37"/>
  <c r="BI67" i="37"/>
  <c r="BH67" i="37"/>
  <c r="BG67" i="37"/>
  <c r="BF67" i="37"/>
  <c r="BE67" i="37"/>
  <c r="BD67" i="37"/>
  <c r="CI57" i="37"/>
  <c r="CH57" i="37"/>
  <c r="CG57" i="37"/>
  <c r="CF57" i="37"/>
  <c r="CE57" i="37"/>
  <c r="CD57" i="37"/>
  <c r="CC57" i="37"/>
  <c r="CB57" i="37"/>
  <c r="CA57" i="37"/>
  <c r="BZ57" i="37"/>
  <c r="BY57" i="37"/>
  <c r="BX57" i="37"/>
  <c r="BW57" i="37"/>
  <c r="BV57" i="37"/>
  <c r="BU57" i="37"/>
  <c r="BT57" i="37"/>
  <c r="BS57" i="37"/>
  <c r="BR57" i="37"/>
  <c r="BQ57" i="37"/>
  <c r="BP57" i="37"/>
  <c r="BO57" i="37"/>
  <c r="BN57" i="37"/>
  <c r="BM57" i="37"/>
  <c r="BL57" i="37"/>
  <c r="BK57" i="37"/>
  <c r="BJ57" i="37"/>
  <c r="BI57" i="37"/>
  <c r="BH57" i="37"/>
  <c r="BG57" i="37"/>
  <c r="BF57" i="37"/>
  <c r="BE57" i="37"/>
  <c r="BD57" i="37"/>
  <c r="CI47" i="37"/>
  <c r="CH47" i="37"/>
  <c r="CG47" i="37"/>
  <c r="CF47" i="37"/>
  <c r="CE47" i="37"/>
  <c r="CD47" i="37"/>
  <c r="CC47" i="37"/>
  <c r="CB47" i="37"/>
  <c r="CA47" i="37"/>
  <c r="BZ47" i="37"/>
  <c r="BY47" i="37"/>
  <c r="BX47" i="37"/>
  <c r="BW47" i="37"/>
  <c r="BV47" i="37"/>
  <c r="BU47" i="37"/>
  <c r="BT47" i="37"/>
  <c r="BS47" i="37"/>
  <c r="BR47" i="37"/>
  <c r="BQ47" i="37"/>
  <c r="BP47" i="37"/>
  <c r="BO47" i="37"/>
  <c r="BN47" i="37"/>
  <c r="BM47" i="37"/>
  <c r="BL47" i="37"/>
  <c r="BK47" i="37"/>
  <c r="BJ47" i="37"/>
  <c r="BI47" i="37"/>
  <c r="BH47" i="37"/>
  <c r="BG47" i="37"/>
  <c r="BF47" i="37"/>
  <c r="BE47" i="37"/>
  <c r="BD47" i="37"/>
  <c r="CI37" i="37"/>
  <c r="CH37" i="37"/>
  <c r="CG37" i="37"/>
  <c r="CF37" i="37"/>
  <c r="CE37" i="37"/>
  <c r="CD37" i="37"/>
  <c r="CC37" i="37"/>
  <c r="CB37" i="37"/>
  <c r="CA37" i="37"/>
  <c r="BZ37" i="37"/>
  <c r="BY37" i="37"/>
  <c r="BX37" i="37"/>
  <c r="BW37" i="37"/>
  <c r="BV37" i="37"/>
  <c r="BU37" i="37"/>
  <c r="BT37" i="37"/>
  <c r="BS37" i="37"/>
  <c r="BR37" i="37"/>
  <c r="BQ37" i="37"/>
  <c r="BP37" i="37"/>
  <c r="BO37" i="37"/>
  <c r="BN37" i="37"/>
  <c r="BM37" i="37"/>
  <c r="BL37" i="37"/>
  <c r="BK37" i="37"/>
  <c r="BJ37" i="37"/>
  <c r="BI37" i="37"/>
  <c r="BH37" i="37"/>
  <c r="BG37" i="37"/>
  <c r="BF37" i="37"/>
  <c r="BE37" i="37"/>
  <c r="BD37" i="37"/>
  <c r="CI27" i="37"/>
  <c r="CH27" i="37"/>
  <c r="CG27" i="37"/>
  <c r="CF27" i="37"/>
  <c r="CE27" i="37"/>
  <c r="CD27" i="37"/>
  <c r="CC27" i="37"/>
  <c r="CB27" i="37"/>
  <c r="CA27" i="37"/>
  <c r="BZ27" i="37"/>
  <c r="BY27" i="37"/>
  <c r="BX27" i="37"/>
  <c r="BW27" i="37"/>
  <c r="BV27" i="37"/>
  <c r="BU27" i="37"/>
  <c r="BT27" i="37"/>
  <c r="BS27" i="37"/>
  <c r="BR27" i="37"/>
  <c r="BQ27" i="37"/>
  <c r="BP27" i="37"/>
  <c r="BO27" i="37"/>
  <c r="BN27" i="37"/>
  <c r="BM27" i="37"/>
  <c r="BL27" i="37"/>
  <c r="BK27" i="37"/>
  <c r="BJ27" i="37"/>
  <c r="BI27" i="37"/>
  <c r="BH27" i="37"/>
  <c r="BG27" i="37"/>
  <c r="BF27" i="37"/>
  <c r="BE27" i="37"/>
  <c r="BD27" i="37"/>
  <c r="CI17" i="37"/>
  <c r="CH17" i="37"/>
  <c r="CG17" i="37"/>
  <c r="CF17" i="37"/>
  <c r="CE17" i="37"/>
  <c r="CD17" i="37"/>
  <c r="CC17" i="37"/>
  <c r="CB17" i="37"/>
  <c r="CA17" i="37"/>
  <c r="BZ17" i="37"/>
  <c r="BY17" i="37"/>
  <c r="BX17" i="37"/>
  <c r="BW17" i="37"/>
  <c r="BV17" i="37"/>
  <c r="BU17" i="37"/>
  <c r="BT17" i="37"/>
  <c r="BS17" i="37"/>
  <c r="BR17" i="37"/>
  <c r="BQ17" i="37"/>
  <c r="BP17" i="37"/>
  <c r="BO17" i="37"/>
  <c r="BN17" i="37"/>
  <c r="BM17" i="37"/>
  <c r="BL17" i="37"/>
  <c r="BK17" i="37"/>
  <c r="BJ17" i="37"/>
  <c r="BI17" i="37"/>
  <c r="BH17" i="37"/>
  <c r="BG17" i="37"/>
  <c r="BF17" i="37"/>
  <c r="BE17" i="37"/>
  <c r="BD17" i="37"/>
  <c r="CI7" i="37"/>
  <c r="CH7" i="37"/>
  <c r="CG7" i="37"/>
  <c r="CF7" i="37"/>
  <c r="CE7" i="37"/>
  <c r="CD7" i="37"/>
  <c r="CC7" i="37"/>
  <c r="CB7" i="37"/>
  <c r="CA7" i="37"/>
  <c r="BZ7" i="37"/>
  <c r="BY7" i="37"/>
  <c r="BX7" i="37"/>
  <c r="BW7" i="37"/>
  <c r="BV7" i="37"/>
  <c r="BU7" i="37"/>
  <c r="BT7" i="37"/>
  <c r="BS7" i="37"/>
  <c r="BR7" i="37"/>
  <c r="BQ7" i="37"/>
  <c r="BP7" i="37"/>
  <c r="BO7" i="37"/>
  <c r="BN7" i="37"/>
  <c r="BM7" i="37"/>
  <c r="BL7" i="37"/>
  <c r="BK7" i="37"/>
  <c r="BJ7" i="37"/>
  <c r="BI7" i="37"/>
  <c r="BH7" i="37"/>
  <c r="BG7" i="37"/>
  <c r="BF7" i="37"/>
  <c r="BE7" i="37"/>
  <c r="BD7" i="37"/>
  <c r="CK7" i="37"/>
  <c r="CJ7" i="37"/>
  <c r="I5" i="43"/>
  <c r="I6" i="43"/>
  <c r="I7" i="43"/>
  <c r="I8" i="43"/>
  <c r="I9" i="43"/>
  <c r="I10" i="43"/>
  <c r="I11" i="43"/>
  <c r="I12" i="43"/>
  <c r="I13" i="43"/>
  <c r="I14" i="43"/>
  <c r="I15" i="43"/>
  <c r="I16" i="43"/>
  <c r="I17" i="43"/>
  <c r="I18" i="43"/>
  <c r="I19" i="43"/>
  <c r="I20" i="43"/>
  <c r="I21" i="43"/>
  <c r="I22" i="43"/>
  <c r="I23" i="43"/>
  <c r="I24" i="43"/>
  <c r="I25" i="43"/>
  <c r="I26" i="43"/>
  <c r="I27" i="43"/>
  <c r="I28" i="43"/>
  <c r="I29" i="43"/>
  <c r="I30" i="43"/>
  <c r="I31" i="43"/>
  <c r="I32" i="43"/>
  <c r="I33" i="43"/>
  <c r="I34" i="43"/>
  <c r="I35" i="43"/>
  <c r="I36" i="43"/>
  <c r="I37" i="43"/>
  <c r="I38" i="43"/>
  <c r="I39" i="43"/>
  <c r="I40" i="43"/>
  <c r="I41" i="43"/>
  <c r="I42" i="43"/>
  <c r="I43" i="43"/>
  <c r="I44" i="43"/>
  <c r="I45" i="43"/>
  <c r="I46" i="43"/>
  <c r="I47" i="43"/>
  <c r="I48" i="43"/>
  <c r="I49" i="43"/>
  <c r="I50" i="43"/>
  <c r="I51" i="43"/>
  <c r="I52" i="43"/>
  <c r="I53" i="43"/>
  <c r="I54" i="43"/>
  <c r="I55" i="43"/>
  <c r="I56" i="43"/>
  <c r="I57" i="43"/>
  <c r="I58" i="43"/>
  <c r="I59" i="43"/>
  <c r="I60" i="43"/>
  <c r="I61" i="43"/>
  <c r="I62" i="43"/>
  <c r="I63" i="43"/>
  <c r="I64" i="43"/>
  <c r="I65" i="43"/>
  <c r="I66" i="43"/>
  <c r="I67" i="43"/>
  <c r="I68" i="43"/>
  <c r="I69" i="43"/>
  <c r="I70" i="43"/>
  <c r="I71" i="43"/>
  <c r="I72" i="43"/>
  <c r="I73" i="43"/>
  <c r="I74" i="43"/>
  <c r="I75" i="43"/>
  <c r="I76" i="43"/>
  <c r="I77" i="43"/>
  <c r="I78" i="43"/>
  <c r="I79" i="43"/>
  <c r="I80" i="43"/>
  <c r="I81" i="43"/>
  <c r="I82" i="43"/>
  <c r="I83" i="43"/>
  <c r="I84" i="43"/>
  <c r="I85" i="43"/>
  <c r="I86" i="43"/>
  <c r="I87" i="43"/>
  <c r="I88" i="43"/>
  <c r="I89" i="43"/>
  <c r="I90" i="43"/>
  <c r="I91" i="43"/>
  <c r="I92" i="43"/>
  <c r="I93" i="43"/>
  <c r="I94" i="43"/>
  <c r="I95" i="43"/>
  <c r="I96" i="43"/>
  <c r="I97" i="43"/>
  <c r="I98" i="43"/>
  <c r="I99" i="43"/>
  <c r="I100" i="43"/>
  <c r="I101" i="43"/>
  <c r="I102" i="43"/>
  <c r="I103" i="43"/>
  <c r="I104" i="43"/>
  <c r="I105" i="43"/>
  <c r="I106" i="43"/>
  <c r="I107" i="43"/>
  <c r="I108" i="43"/>
  <c r="I109" i="43"/>
  <c r="I110" i="43"/>
  <c r="I111" i="43"/>
  <c r="I112" i="43"/>
  <c r="I113" i="43"/>
  <c r="I114" i="43"/>
  <c r="I115" i="43"/>
  <c r="I116" i="43"/>
  <c r="I117" i="43"/>
  <c r="I118" i="43"/>
  <c r="I119" i="43"/>
  <c r="I120" i="43"/>
  <c r="I121" i="43"/>
  <c r="I122" i="43"/>
  <c r="I123" i="43"/>
  <c r="I124" i="43"/>
  <c r="I125" i="43"/>
  <c r="I126" i="43"/>
  <c r="I127" i="43"/>
  <c r="I128" i="43"/>
  <c r="I129" i="43"/>
  <c r="I130" i="43"/>
  <c r="I131" i="43"/>
  <c r="I132" i="43"/>
  <c r="I133" i="43"/>
  <c r="I134" i="43"/>
  <c r="I135" i="43"/>
  <c r="I136" i="43"/>
  <c r="I137" i="43"/>
  <c r="I138" i="43"/>
  <c r="I139" i="43"/>
  <c r="I140" i="43"/>
  <c r="I141" i="43"/>
  <c r="I142" i="43"/>
  <c r="I143" i="43"/>
  <c r="I144" i="43"/>
  <c r="I145" i="43"/>
  <c r="I146" i="43"/>
  <c r="I147" i="43"/>
  <c r="I148" i="43"/>
  <c r="I149" i="43"/>
  <c r="I150" i="43"/>
  <c r="I151" i="43"/>
  <c r="I152" i="43"/>
  <c r="I153" i="43"/>
  <c r="I154" i="43"/>
  <c r="I155" i="43"/>
  <c r="I156" i="43"/>
  <c r="I157" i="43"/>
  <c r="I158" i="43"/>
  <c r="I159" i="43"/>
  <c r="I160" i="43"/>
  <c r="I161" i="43"/>
  <c r="I162" i="43"/>
  <c r="I163" i="43"/>
  <c r="I164" i="43"/>
  <c r="I165" i="43"/>
  <c r="I166" i="43"/>
  <c r="I167" i="43"/>
  <c r="I168" i="43"/>
  <c r="I169" i="43"/>
  <c r="I170" i="43"/>
  <c r="I171" i="43"/>
  <c r="I172" i="43"/>
  <c r="I173" i="43"/>
  <c r="I174" i="43"/>
  <c r="I175" i="43"/>
  <c r="I176" i="43"/>
  <c r="I177" i="43"/>
  <c r="I178" i="43"/>
  <c r="I179" i="43"/>
  <c r="I180" i="43"/>
  <c r="I181" i="43"/>
  <c r="I182" i="43"/>
  <c r="I183" i="43"/>
  <c r="I184" i="43"/>
  <c r="I185" i="43"/>
  <c r="I186" i="43"/>
  <c r="I187" i="43"/>
  <c r="I188" i="43"/>
  <c r="I189" i="43"/>
  <c r="I190" i="43"/>
  <c r="I191" i="43"/>
  <c r="I192" i="43"/>
  <c r="I193" i="43"/>
  <c r="I194" i="43"/>
  <c r="I195" i="43"/>
  <c r="I196" i="43"/>
  <c r="I197" i="43"/>
  <c r="I198" i="43"/>
  <c r="I199" i="43"/>
  <c r="I200" i="43"/>
  <c r="I201" i="43"/>
  <c r="I202" i="43"/>
  <c r="I203" i="43"/>
  <c r="I4" i="43"/>
  <c r="H5" i="43"/>
  <c r="H6" i="43"/>
  <c r="H7" i="43"/>
  <c r="H8" i="43"/>
  <c r="H9" i="43"/>
  <c r="H10" i="43"/>
  <c r="H11" i="43"/>
  <c r="H12" i="43"/>
  <c r="H13" i="43"/>
  <c r="H14" i="43"/>
  <c r="H15" i="43"/>
  <c r="H16" i="43"/>
  <c r="H17" i="43"/>
  <c r="H18" i="43"/>
  <c r="H19" i="43"/>
  <c r="H20" i="43"/>
  <c r="H21" i="43"/>
  <c r="H22" i="43"/>
  <c r="H23" i="43"/>
  <c r="H24" i="43"/>
  <c r="H25" i="43"/>
  <c r="H26" i="43"/>
  <c r="H27" i="43"/>
  <c r="H28" i="43"/>
  <c r="H29" i="43"/>
  <c r="H30" i="43"/>
  <c r="H31" i="43"/>
  <c r="H32" i="43"/>
  <c r="H33" i="43"/>
  <c r="H34" i="43"/>
  <c r="H35" i="43"/>
  <c r="H36" i="43"/>
  <c r="H37" i="43"/>
  <c r="H38" i="43"/>
  <c r="H39" i="43"/>
  <c r="H40" i="43"/>
  <c r="H41" i="43"/>
  <c r="H42" i="43"/>
  <c r="H43" i="43"/>
  <c r="H44" i="43"/>
  <c r="H45" i="43"/>
  <c r="H46" i="43"/>
  <c r="H47" i="43"/>
  <c r="H48" i="43"/>
  <c r="H49" i="43"/>
  <c r="H50" i="43"/>
  <c r="H51" i="43"/>
  <c r="H52" i="43"/>
  <c r="H53" i="43"/>
  <c r="H54" i="43"/>
  <c r="H55" i="43"/>
  <c r="H56" i="43"/>
  <c r="H57" i="43"/>
  <c r="H58" i="43"/>
  <c r="H59" i="43"/>
  <c r="H60" i="43"/>
  <c r="H61" i="43"/>
  <c r="H62" i="43"/>
  <c r="H63" i="43"/>
  <c r="H64" i="43"/>
  <c r="H65" i="43"/>
  <c r="H66" i="43"/>
  <c r="H67" i="43"/>
  <c r="H68" i="43"/>
  <c r="H69" i="43"/>
  <c r="H70" i="43"/>
  <c r="H71" i="43"/>
  <c r="H72" i="43"/>
  <c r="H73" i="43"/>
  <c r="H74" i="43"/>
  <c r="H75" i="43"/>
  <c r="H76" i="43"/>
  <c r="H77" i="43"/>
  <c r="H78" i="43"/>
  <c r="H79" i="43"/>
  <c r="H80" i="43"/>
  <c r="H81" i="43"/>
  <c r="H82" i="43"/>
  <c r="H83" i="43"/>
  <c r="H84" i="43"/>
  <c r="H85" i="43"/>
  <c r="H86" i="43"/>
  <c r="H87" i="43"/>
  <c r="H88" i="43"/>
  <c r="H89" i="43"/>
  <c r="H90" i="43"/>
  <c r="H91" i="43"/>
  <c r="H92" i="43"/>
  <c r="H93" i="43"/>
  <c r="H94" i="43"/>
  <c r="H95" i="43"/>
  <c r="H96" i="43"/>
  <c r="H97" i="43"/>
  <c r="H98" i="43"/>
  <c r="H99" i="43"/>
  <c r="H100" i="43"/>
  <c r="H101" i="43"/>
  <c r="H102" i="43"/>
  <c r="H103" i="43"/>
  <c r="H104" i="43"/>
  <c r="H105" i="43"/>
  <c r="H106" i="43"/>
  <c r="H107" i="43"/>
  <c r="H108" i="43"/>
  <c r="H109" i="43"/>
  <c r="H110" i="43"/>
  <c r="H111" i="43"/>
  <c r="H112" i="43"/>
  <c r="H113" i="43"/>
  <c r="H114" i="43"/>
  <c r="H115" i="43"/>
  <c r="H116" i="43"/>
  <c r="H117" i="43"/>
  <c r="H118" i="43"/>
  <c r="H119" i="43"/>
  <c r="H120" i="43"/>
  <c r="H121" i="43"/>
  <c r="H122" i="43"/>
  <c r="H123" i="43"/>
  <c r="H124" i="43"/>
  <c r="H125" i="43"/>
  <c r="H126" i="43"/>
  <c r="H127" i="43"/>
  <c r="H128" i="43"/>
  <c r="H129" i="43"/>
  <c r="H130" i="43"/>
  <c r="H131" i="43"/>
  <c r="H132" i="43"/>
  <c r="H133" i="43"/>
  <c r="H134" i="43"/>
  <c r="H135" i="43"/>
  <c r="H136" i="43"/>
  <c r="H137" i="43"/>
  <c r="H138" i="43"/>
  <c r="H139" i="43"/>
  <c r="H140" i="43"/>
  <c r="H141" i="43"/>
  <c r="H142" i="43"/>
  <c r="H143" i="43"/>
  <c r="H144" i="43"/>
  <c r="H145" i="43"/>
  <c r="H146" i="43"/>
  <c r="H147" i="43"/>
  <c r="H148" i="43"/>
  <c r="H149" i="43"/>
  <c r="H150" i="43"/>
  <c r="H151" i="43"/>
  <c r="H152" i="43"/>
  <c r="H153" i="43"/>
  <c r="H4" i="43"/>
  <c r="C15" i="43"/>
  <c r="C16" i="43"/>
  <c r="C17" i="43"/>
  <c r="C18" i="43"/>
  <c r="C19" i="43"/>
  <c r="C20" i="43"/>
  <c r="C21" i="43"/>
  <c r="C22" i="43"/>
  <c r="C23" i="43"/>
  <c r="C24" i="43"/>
  <c r="C25" i="43"/>
  <c r="C26" i="43"/>
  <c r="C27" i="43"/>
  <c r="C28" i="43"/>
  <c r="C29" i="43"/>
  <c r="C30" i="43"/>
  <c r="C31" i="43"/>
  <c r="C32" i="43"/>
  <c r="C33" i="43"/>
  <c r="C34" i="43"/>
  <c r="C35" i="43"/>
  <c r="C36" i="43"/>
  <c r="C37" i="43"/>
  <c r="C38" i="43"/>
  <c r="C39" i="43"/>
  <c r="C40" i="43"/>
  <c r="C41" i="43"/>
  <c r="C42" i="43"/>
  <c r="C43" i="43"/>
  <c r="C44" i="43"/>
  <c r="C45" i="43"/>
  <c r="C46" i="43"/>
  <c r="C47" i="43"/>
  <c r="C48" i="43"/>
  <c r="C49" i="43"/>
  <c r="C50" i="43"/>
  <c r="C51" i="43"/>
  <c r="C52" i="43"/>
  <c r="C53" i="43"/>
  <c r="C54" i="43"/>
  <c r="C55" i="43"/>
  <c r="C56" i="43"/>
  <c r="C57" i="43"/>
  <c r="C58" i="43"/>
  <c r="C59" i="43"/>
  <c r="C60" i="43"/>
  <c r="C61" i="43"/>
  <c r="C62" i="43"/>
  <c r="C63" i="43"/>
  <c r="C64" i="43"/>
  <c r="C65" i="43"/>
  <c r="C66" i="43"/>
  <c r="C67" i="43"/>
  <c r="C68" i="43"/>
  <c r="C69" i="43"/>
  <c r="C70" i="43"/>
  <c r="C71" i="43"/>
  <c r="C72" i="43"/>
  <c r="C73" i="43"/>
  <c r="C74" i="43"/>
  <c r="C75" i="43"/>
  <c r="C76" i="43"/>
  <c r="C77" i="43"/>
  <c r="C78" i="43"/>
  <c r="C79" i="43"/>
  <c r="C80" i="43"/>
  <c r="C81" i="43"/>
  <c r="C82" i="43"/>
  <c r="C83" i="43"/>
  <c r="C84" i="43"/>
  <c r="C85" i="43"/>
  <c r="C86" i="43"/>
  <c r="C87" i="43"/>
  <c r="C88" i="43"/>
  <c r="C89" i="43"/>
  <c r="C90" i="43"/>
  <c r="C91" i="43"/>
  <c r="C92" i="43"/>
  <c r="C93" i="43"/>
  <c r="C94" i="43"/>
  <c r="C95" i="43"/>
  <c r="C96" i="43"/>
  <c r="C97" i="43"/>
  <c r="C98" i="43"/>
  <c r="C99" i="43"/>
  <c r="C100" i="43"/>
  <c r="C101" i="43"/>
  <c r="C102" i="43"/>
  <c r="C103" i="43"/>
  <c r="C104" i="43"/>
  <c r="C105" i="43"/>
  <c r="C106" i="43"/>
  <c r="C107" i="43"/>
  <c r="C108" i="43"/>
  <c r="C109" i="43"/>
  <c r="C110" i="43"/>
  <c r="C111" i="43"/>
  <c r="C112" i="43"/>
  <c r="C113" i="43"/>
  <c r="C114" i="43"/>
  <c r="C115" i="43"/>
  <c r="C116" i="43"/>
  <c r="C117" i="43"/>
  <c r="C118" i="43"/>
  <c r="C119" i="43"/>
  <c r="C120" i="43"/>
  <c r="C121" i="43"/>
  <c r="C122" i="43"/>
  <c r="C123" i="43"/>
  <c r="C124" i="43"/>
  <c r="C125" i="43"/>
  <c r="C126" i="43"/>
  <c r="C127" i="43"/>
  <c r="C128" i="43"/>
  <c r="C129" i="43"/>
  <c r="C130" i="43"/>
  <c r="C131" i="43"/>
  <c r="C132" i="43"/>
  <c r="C133" i="43"/>
  <c r="C134" i="43"/>
  <c r="C135" i="43"/>
  <c r="C136" i="43"/>
  <c r="C137" i="43"/>
  <c r="C138" i="43"/>
  <c r="C139" i="43"/>
  <c r="C140" i="43"/>
  <c r="C141" i="43"/>
  <c r="C142" i="43"/>
  <c r="C143" i="43"/>
  <c r="C144" i="43"/>
  <c r="C145" i="43"/>
  <c r="C146" i="43"/>
  <c r="C147" i="43"/>
  <c r="C148" i="43"/>
  <c r="C149" i="43"/>
  <c r="C150" i="43"/>
  <c r="C151" i="43"/>
  <c r="C152" i="43"/>
  <c r="C153" i="43"/>
  <c r="C154" i="43"/>
  <c r="C155" i="43"/>
  <c r="C156" i="43"/>
  <c r="C157" i="43"/>
  <c r="C158" i="43"/>
  <c r="C159" i="43"/>
  <c r="C160" i="43"/>
  <c r="C161" i="43"/>
  <c r="C162" i="43"/>
  <c r="C163" i="43"/>
  <c r="C164" i="43"/>
  <c r="C165" i="43"/>
  <c r="C166" i="43"/>
  <c r="C167" i="43"/>
  <c r="C168" i="43"/>
  <c r="C169" i="43"/>
  <c r="C170" i="43"/>
  <c r="C171" i="43"/>
  <c r="C172" i="43"/>
  <c r="C173" i="43"/>
  <c r="C174" i="43"/>
  <c r="C175" i="43"/>
  <c r="C176" i="43"/>
  <c r="C177" i="43"/>
  <c r="C178" i="43"/>
  <c r="C179" i="43"/>
  <c r="C180" i="43"/>
  <c r="C181" i="43"/>
  <c r="C182" i="43"/>
  <c r="C183" i="43"/>
  <c r="C184" i="43"/>
  <c r="C185" i="43"/>
  <c r="C186" i="43"/>
  <c r="C187" i="43"/>
  <c r="C188" i="43"/>
  <c r="C189" i="43"/>
  <c r="C190" i="43"/>
  <c r="C191" i="43"/>
  <c r="C192" i="43"/>
  <c r="C193" i="43"/>
  <c r="C194" i="43"/>
  <c r="C195" i="43"/>
  <c r="C196" i="43"/>
  <c r="C197" i="43"/>
  <c r="C198" i="43"/>
  <c r="C199" i="43"/>
  <c r="C200" i="43"/>
  <c r="C201" i="43"/>
  <c r="C202" i="43"/>
  <c r="C203" i="43"/>
  <c r="C14" i="43"/>
  <c r="B15" i="43"/>
  <c r="B16" i="43"/>
  <c r="B17" i="43"/>
  <c r="B18" i="43"/>
  <c r="B19" i="43"/>
  <c r="B20" i="43"/>
  <c r="B21" i="43"/>
  <c r="B22" i="43"/>
  <c r="B23" i="43"/>
  <c r="B24" i="43"/>
  <c r="B25" i="43"/>
  <c r="B26" i="43"/>
  <c r="B27" i="43"/>
  <c r="B28" i="43"/>
  <c r="B29" i="43"/>
  <c r="B30" i="43"/>
  <c r="B31" i="43"/>
  <c r="B32" i="43"/>
  <c r="B33" i="43"/>
  <c r="B34" i="43"/>
  <c r="B35" i="43"/>
  <c r="B36" i="43"/>
  <c r="B37" i="43"/>
  <c r="B38" i="43"/>
  <c r="B39" i="43"/>
  <c r="B40" i="43"/>
  <c r="B41" i="43"/>
  <c r="B42" i="43"/>
  <c r="B43" i="43"/>
  <c r="B44" i="43"/>
  <c r="B45" i="43"/>
  <c r="B46" i="43"/>
  <c r="B47" i="43"/>
  <c r="B48" i="43"/>
  <c r="B49" i="43"/>
  <c r="B50" i="43"/>
  <c r="B51" i="43"/>
  <c r="B52" i="43"/>
  <c r="B53" i="43"/>
  <c r="B54" i="43"/>
  <c r="B55" i="43"/>
  <c r="B56" i="43"/>
  <c r="B57" i="43"/>
  <c r="B58" i="43"/>
  <c r="B59" i="43"/>
  <c r="B60" i="43"/>
  <c r="B61" i="43"/>
  <c r="B62" i="43"/>
  <c r="B63" i="43"/>
  <c r="B64" i="43"/>
  <c r="B65" i="43"/>
  <c r="B66" i="43"/>
  <c r="B67" i="43"/>
  <c r="B68" i="43"/>
  <c r="B69" i="43"/>
  <c r="B70" i="43"/>
  <c r="B71" i="43"/>
  <c r="B72" i="43"/>
  <c r="B73" i="43"/>
  <c r="B74" i="43"/>
  <c r="B75" i="43"/>
  <c r="B76" i="43"/>
  <c r="B77" i="43"/>
  <c r="B78" i="43"/>
  <c r="B79" i="43"/>
  <c r="B80" i="43"/>
  <c r="B81" i="43"/>
  <c r="B82" i="43"/>
  <c r="B83" i="43"/>
  <c r="B84" i="43"/>
  <c r="B85" i="43"/>
  <c r="B86" i="43"/>
  <c r="B87" i="43"/>
  <c r="B88" i="43"/>
  <c r="B89" i="43"/>
  <c r="B90" i="43"/>
  <c r="B91" i="43"/>
  <c r="B92" i="43"/>
  <c r="B93" i="43"/>
  <c r="B94" i="43"/>
  <c r="B95" i="43"/>
  <c r="B96" i="43"/>
  <c r="B97" i="43"/>
  <c r="B98" i="43"/>
  <c r="B99" i="43"/>
  <c r="B100" i="43"/>
  <c r="B101" i="43"/>
  <c r="B102" i="43"/>
  <c r="B103" i="43"/>
  <c r="B104" i="43"/>
  <c r="B105" i="43"/>
  <c r="B106" i="43"/>
  <c r="B107" i="43"/>
  <c r="B108" i="43"/>
  <c r="B109" i="43"/>
  <c r="B110" i="43"/>
  <c r="B111" i="43"/>
  <c r="B112" i="43"/>
  <c r="B113" i="43"/>
  <c r="B114" i="43"/>
  <c r="B115" i="43"/>
  <c r="B116" i="43"/>
  <c r="B117" i="43"/>
  <c r="B118" i="43"/>
  <c r="B119" i="43"/>
  <c r="B120" i="43"/>
  <c r="B121" i="43"/>
  <c r="B122" i="43"/>
  <c r="B123" i="43"/>
  <c r="B124" i="43"/>
  <c r="B125" i="43"/>
  <c r="B126" i="43"/>
  <c r="B127" i="43"/>
  <c r="B128" i="43"/>
  <c r="B129" i="43"/>
  <c r="B130" i="43"/>
  <c r="B131" i="43"/>
  <c r="B132" i="43"/>
  <c r="B133" i="43"/>
  <c r="B134" i="43"/>
  <c r="B135" i="43"/>
  <c r="B136" i="43"/>
  <c r="B137" i="43"/>
  <c r="B138" i="43"/>
  <c r="B139" i="43"/>
  <c r="B140" i="43"/>
  <c r="B141" i="43"/>
  <c r="B142" i="43"/>
  <c r="B143" i="43"/>
  <c r="B144" i="43"/>
  <c r="B145" i="43"/>
  <c r="B146" i="43"/>
  <c r="B147" i="43"/>
  <c r="B148" i="43"/>
  <c r="B149" i="43"/>
  <c r="B150" i="43"/>
  <c r="B151" i="43"/>
  <c r="B152" i="43"/>
  <c r="B153" i="43"/>
  <c r="B14" i="43"/>
  <c r="B204" i="43" l="1"/>
  <c r="P27" i="43"/>
  <c r="M5" i="43"/>
  <c r="M6" i="43"/>
  <c r="M7" i="43"/>
  <c r="M8" i="43"/>
  <c r="M9" i="43"/>
  <c r="M10" i="43"/>
  <c r="M11" i="43"/>
  <c r="M12" i="43"/>
  <c r="M13" i="43"/>
  <c r="M14" i="43"/>
  <c r="M15" i="43"/>
  <c r="M16" i="43"/>
  <c r="M17" i="43"/>
  <c r="M18" i="43"/>
  <c r="M19" i="43"/>
  <c r="M20" i="43"/>
  <c r="M21" i="43"/>
  <c r="M22" i="43"/>
  <c r="M23" i="43"/>
  <c r="M24" i="43"/>
  <c r="M25" i="43"/>
  <c r="M26" i="43"/>
  <c r="M27" i="43"/>
  <c r="M28" i="43"/>
  <c r="M29" i="43"/>
  <c r="M30" i="43"/>
  <c r="M31" i="43"/>
  <c r="M32" i="43"/>
  <c r="M33" i="43"/>
  <c r="M34" i="43"/>
  <c r="M35" i="43"/>
  <c r="M36" i="43"/>
  <c r="M37" i="43"/>
  <c r="M38" i="43"/>
  <c r="M39" i="43"/>
  <c r="M40" i="43"/>
  <c r="M41" i="43"/>
  <c r="M42" i="43"/>
  <c r="M43" i="43"/>
  <c r="M44" i="43"/>
  <c r="M45" i="43"/>
  <c r="M46" i="43"/>
  <c r="M47" i="43"/>
  <c r="M48" i="43"/>
  <c r="M49" i="43"/>
  <c r="M50" i="43"/>
  <c r="M51" i="43"/>
  <c r="M52" i="43"/>
  <c r="M53" i="43"/>
  <c r="M54" i="43"/>
  <c r="M55" i="43"/>
  <c r="M56" i="43"/>
  <c r="M57" i="43"/>
  <c r="M58" i="43"/>
  <c r="M59" i="43"/>
  <c r="M60" i="43"/>
  <c r="M61" i="43"/>
  <c r="M62" i="43"/>
  <c r="M63" i="43"/>
  <c r="M64" i="43"/>
  <c r="M65" i="43"/>
  <c r="M66" i="43"/>
  <c r="M67" i="43"/>
  <c r="M68" i="43"/>
  <c r="M69" i="43"/>
  <c r="M70" i="43"/>
  <c r="M71" i="43"/>
  <c r="M72" i="43"/>
  <c r="M73" i="43"/>
  <c r="M74" i="43"/>
  <c r="M75" i="43"/>
  <c r="M76" i="43"/>
  <c r="M77" i="43"/>
  <c r="M78" i="43"/>
  <c r="M79" i="43"/>
  <c r="M80" i="43"/>
  <c r="M81" i="43"/>
  <c r="M82" i="43"/>
  <c r="M83" i="43"/>
  <c r="M84" i="43"/>
  <c r="M85" i="43"/>
  <c r="M86" i="43"/>
  <c r="M87" i="43"/>
  <c r="M88" i="43"/>
  <c r="M89" i="43"/>
  <c r="M90" i="43"/>
  <c r="M91" i="43"/>
  <c r="M92" i="43"/>
  <c r="M93" i="43"/>
  <c r="M94" i="43"/>
  <c r="M95" i="43"/>
  <c r="M96" i="43"/>
  <c r="M97" i="43"/>
  <c r="M98" i="43"/>
  <c r="M99" i="43"/>
  <c r="M100" i="43"/>
  <c r="M101" i="43"/>
  <c r="M102" i="43"/>
  <c r="M103" i="43"/>
  <c r="M104" i="43"/>
  <c r="M105" i="43"/>
  <c r="M106" i="43"/>
  <c r="M107" i="43"/>
  <c r="M108" i="43"/>
  <c r="M109" i="43"/>
  <c r="M110" i="43"/>
  <c r="M111" i="43"/>
  <c r="M112" i="43"/>
  <c r="M113" i="43"/>
  <c r="M114" i="43"/>
  <c r="M115" i="43"/>
  <c r="M116" i="43"/>
  <c r="M117" i="43"/>
  <c r="M118" i="43"/>
  <c r="M119" i="43"/>
  <c r="M120" i="43"/>
  <c r="M121" i="43"/>
  <c r="M122" i="43"/>
  <c r="M123" i="43"/>
  <c r="M124" i="43"/>
  <c r="M125" i="43"/>
  <c r="M126" i="43"/>
  <c r="M127" i="43"/>
  <c r="M128" i="43"/>
  <c r="M129" i="43"/>
  <c r="M130" i="43"/>
  <c r="M131" i="43"/>
  <c r="M132" i="43"/>
  <c r="M133" i="43"/>
  <c r="M134" i="43"/>
  <c r="M135" i="43"/>
  <c r="M136" i="43"/>
  <c r="M137" i="43"/>
  <c r="M138" i="43"/>
  <c r="M139" i="43"/>
  <c r="M140" i="43"/>
  <c r="M141" i="43"/>
  <c r="M142" i="43"/>
  <c r="M143" i="43"/>
  <c r="M144" i="43"/>
  <c r="M145" i="43"/>
  <c r="M146" i="43"/>
  <c r="M147" i="43"/>
  <c r="M148" i="43"/>
  <c r="M149" i="43"/>
  <c r="M150" i="43"/>
  <c r="M151" i="43"/>
  <c r="M152" i="43"/>
  <c r="M153" i="43"/>
  <c r="M154" i="43"/>
  <c r="M155" i="43"/>
  <c r="M156" i="43"/>
  <c r="M157" i="43"/>
  <c r="M158" i="43"/>
  <c r="M159" i="43"/>
  <c r="M160" i="43"/>
  <c r="M161" i="43"/>
  <c r="M162" i="43"/>
  <c r="M163" i="43"/>
  <c r="M164" i="43"/>
  <c r="M165" i="43"/>
  <c r="M166" i="43"/>
  <c r="M167" i="43"/>
  <c r="M168" i="43"/>
  <c r="M169" i="43"/>
  <c r="M170" i="43"/>
  <c r="M171" i="43"/>
  <c r="M172" i="43"/>
  <c r="M173" i="43"/>
  <c r="M174" i="43"/>
  <c r="M175" i="43"/>
  <c r="M176" i="43"/>
  <c r="M177" i="43"/>
  <c r="M178" i="43"/>
  <c r="M179" i="43"/>
  <c r="M180" i="43"/>
  <c r="M181" i="43"/>
  <c r="M182" i="43"/>
  <c r="M183" i="43"/>
  <c r="M184" i="43"/>
  <c r="M185" i="43"/>
  <c r="M186" i="43"/>
  <c r="M187" i="43"/>
  <c r="M188" i="43"/>
  <c r="M189" i="43"/>
  <c r="M190" i="43"/>
  <c r="M191" i="43"/>
  <c r="M192" i="43"/>
  <c r="M193" i="43"/>
  <c r="M194" i="43"/>
  <c r="M195" i="43"/>
  <c r="M196" i="43"/>
  <c r="M197" i="43"/>
  <c r="M198" i="43"/>
  <c r="M199" i="43"/>
  <c r="M200" i="43"/>
  <c r="M201" i="43"/>
  <c r="M202" i="43"/>
  <c r="M203" i="43"/>
  <c r="M4" i="43"/>
  <c r="G15" i="43"/>
  <c r="G16" i="43"/>
  <c r="G17" i="43"/>
  <c r="G18" i="43"/>
  <c r="G19" i="43"/>
  <c r="G20" i="43"/>
  <c r="G21" i="43"/>
  <c r="G22" i="43"/>
  <c r="G23" i="43"/>
  <c r="G24" i="43"/>
  <c r="G25" i="43"/>
  <c r="G26" i="43"/>
  <c r="G27" i="43"/>
  <c r="G28" i="43"/>
  <c r="G29" i="43"/>
  <c r="G30" i="43"/>
  <c r="G31" i="43"/>
  <c r="G32" i="43"/>
  <c r="G33" i="43"/>
  <c r="G34" i="43"/>
  <c r="G35" i="43"/>
  <c r="G36" i="43"/>
  <c r="G37" i="43"/>
  <c r="G38" i="43"/>
  <c r="G39" i="43"/>
  <c r="G40" i="43"/>
  <c r="G41" i="43"/>
  <c r="G42" i="43"/>
  <c r="G43" i="43"/>
  <c r="G44" i="43"/>
  <c r="G45" i="43"/>
  <c r="G46" i="43"/>
  <c r="G47" i="43"/>
  <c r="G48" i="43"/>
  <c r="G49" i="43"/>
  <c r="G50" i="43"/>
  <c r="G51" i="43"/>
  <c r="G52" i="43"/>
  <c r="G53" i="43"/>
  <c r="G54" i="43"/>
  <c r="G55" i="43"/>
  <c r="G56" i="43"/>
  <c r="G57" i="43"/>
  <c r="G58" i="43"/>
  <c r="G59" i="43"/>
  <c r="G60" i="43"/>
  <c r="G61" i="43"/>
  <c r="G62" i="43"/>
  <c r="G63" i="43"/>
  <c r="G64" i="43"/>
  <c r="G65" i="43"/>
  <c r="G66" i="43"/>
  <c r="G67" i="43"/>
  <c r="G68" i="43"/>
  <c r="G69" i="43"/>
  <c r="G70" i="43"/>
  <c r="G71" i="43"/>
  <c r="G72" i="43"/>
  <c r="G73" i="43"/>
  <c r="G74" i="43"/>
  <c r="G75" i="43"/>
  <c r="G76" i="43"/>
  <c r="G77" i="43"/>
  <c r="G78" i="43"/>
  <c r="G79" i="43"/>
  <c r="G80" i="43"/>
  <c r="G81" i="43"/>
  <c r="G82" i="43"/>
  <c r="G83" i="43"/>
  <c r="G84" i="43"/>
  <c r="G85" i="43"/>
  <c r="G86" i="43"/>
  <c r="G87" i="43"/>
  <c r="G88" i="43"/>
  <c r="G89" i="43"/>
  <c r="G90" i="43"/>
  <c r="G91" i="43"/>
  <c r="G92" i="43"/>
  <c r="G93" i="43"/>
  <c r="G94" i="43"/>
  <c r="G95" i="43"/>
  <c r="G96" i="43"/>
  <c r="G97" i="43"/>
  <c r="G98" i="43"/>
  <c r="G99" i="43"/>
  <c r="G100" i="43"/>
  <c r="G101" i="43"/>
  <c r="G102" i="43"/>
  <c r="G103" i="43"/>
  <c r="G104" i="43"/>
  <c r="G105" i="43"/>
  <c r="G106" i="43"/>
  <c r="G107" i="43"/>
  <c r="G108" i="43"/>
  <c r="G109" i="43"/>
  <c r="G110" i="43"/>
  <c r="G111" i="43"/>
  <c r="G112" i="43"/>
  <c r="G113" i="43"/>
  <c r="G114" i="43"/>
  <c r="G115" i="43"/>
  <c r="G116" i="43"/>
  <c r="G117" i="43"/>
  <c r="G118" i="43"/>
  <c r="G119" i="43"/>
  <c r="G120" i="43"/>
  <c r="G121" i="43"/>
  <c r="G122" i="43"/>
  <c r="G123" i="43"/>
  <c r="G124" i="43"/>
  <c r="G125" i="43"/>
  <c r="G126" i="43"/>
  <c r="G127" i="43"/>
  <c r="G128" i="43"/>
  <c r="G129" i="43"/>
  <c r="G130" i="43"/>
  <c r="G131" i="43"/>
  <c r="G132" i="43"/>
  <c r="G133" i="43"/>
  <c r="G134" i="43"/>
  <c r="G135" i="43"/>
  <c r="G136" i="43"/>
  <c r="G137" i="43"/>
  <c r="G138" i="43"/>
  <c r="G139" i="43"/>
  <c r="G140" i="43"/>
  <c r="G141" i="43"/>
  <c r="G142" i="43"/>
  <c r="G143" i="43"/>
  <c r="G144" i="43"/>
  <c r="G145" i="43"/>
  <c r="G146" i="43"/>
  <c r="G147" i="43"/>
  <c r="G148" i="43"/>
  <c r="G149" i="43"/>
  <c r="G150" i="43"/>
  <c r="G151" i="43"/>
  <c r="G152" i="43"/>
  <c r="G153" i="43"/>
  <c r="G154" i="43"/>
  <c r="G155" i="43"/>
  <c r="G156" i="43"/>
  <c r="G157" i="43"/>
  <c r="G158" i="43"/>
  <c r="G159" i="43"/>
  <c r="G160" i="43"/>
  <c r="G161" i="43"/>
  <c r="G162" i="43"/>
  <c r="G163" i="43"/>
  <c r="G164" i="43"/>
  <c r="G165" i="43"/>
  <c r="G166" i="43"/>
  <c r="G167" i="43"/>
  <c r="G168" i="43"/>
  <c r="G169" i="43"/>
  <c r="G170" i="43"/>
  <c r="G171" i="43"/>
  <c r="G172" i="43"/>
  <c r="G173" i="43"/>
  <c r="G174" i="43"/>
  <c r="G175" i="43"/>
  <c r="G176" i="43"/>
  <c r="G177" i="43"/>
  <c r="G178" i="43"/>
  <c r="G179" i="43"/>
  <c r="G180" i="43"/>
  <c r="G181" i="43"/>
  <c r="G182" i="43"/>
  <c r="G183" i="43"/>
  <c r="G184" i="43"/>
  <c r="G185" i="43"/>
  <c r="G186" i="43"/>
  <c r="G187" i="43"/>
  <c r="G188" i="43"/>
  <c r="G189" i="43"/>
  <c r="G190" i="43"/>
  <c r="G191" i="43"/>
  <c r="G192" i="43"/>
  <c r="G193" i="43"/>
  <c r="G194" i="43"/>
  <c r="G195" i="43"/>
  <c r="G196" i="43"/>
  <c r="G197" i="43"/>
  <c r="G198" i="43"/>
  <c r="G199" i="43"/>
  <c r="G200" i="43"/>
  <c r="G201" i="43"/>
  <c r="G202" i="43"/>
  <c r="G203" i="43"/>
  <c r="G14" i="43"/>
  <c r="G204" i="43" l="1"/>
  <c r="J4" i="43"/>
  <c r="K4" i="43"/>
  <c r="L4" i="43"/>
  <c r="J5" i="43"/>
  <c r="K5" i="43"/>
  <c r="L5" i="43"/>
  <c r="J6" i="43"/>
  <c r="K6" i="43"/>
  <c r="L6" i="43"/>
  <c r="J7" i="43"/>
  <c r="K7" i="43"/>
  <c r="L7" i="43"/>
  <c r="J8" i="43"/>
  <c r="K8" i="43"/>
  <c r="L8" i="43"/>
  <c r="J9" i="43"/>
  <c r="K9" i="43"/>
  <c r="L9" i="43"/>
  <c r="J10" i="43"/>
  <c r="K10" i="43"/>
  <c r="L10" i="43"/>
  <c r="J11" i="43"/>
  <c r="K11" i="43"/>
  <c r="L11" i="43"/>
  <c r="J12" i="43"/>
  <c r="K12" i="43"/>
  <c r="L12" i="43"/>
  <c r="J13" i="43"/>
  <c r="K13" i="43"/>
  <c r="L13" i="43"/>
  <c r="P26" i="43" l="1"/>
  <c r="Q27" i="43" s="1"/>
  <c r="AS242" i="37"/>
  <c r="AR242" i="37"/>
  <c r="AQ242" i="37"/>
  <c r="AP242" i="37"/>
  <c r="AO242" i="37"/>
  <c r="AN242" i="37"/>
  <c r="L14" i="43"/>
  <c r="L15" i="43"/>
  <c r="L16" i="43"/>
  <c r="L17" i="43"/>
  <c r="L18" i="43"/>
  <c r="L19" i="43"/>
  <c r="L20" i="43"/>
  <c r="L21" i="43"/>
  <c r="L22" i="43"/>
  <c r="L23" i="43"/>
  <c r="L24" i="43"/>
  <c r="L25" i="43"/>
  <c r="L26" i="43"/>
  <c r="L27" i="43"/>
  <c r="L28" i="43"/>
  <c r="L29" i="43"/>
  <c r="L30" i="43"/>
  <c r="L31" i="43"/>
  <c r="L32" i="43"/>
  <c r="L33" i="43"/>
  <c r="L34" i="43"/>
  <c r="L35" i="43"/>
  <c r="L36" i="43"/>
  <c r="L37" i="43"/>
  <c r="L38" i="43"/>
  <c r="L39" i="43"/>
  <c r="L40" i="43"/>
  <c r="L41" i="43"/>
  <c r="L42" i="43"/>
  <c r="L43" i="43"/>
  <c r="L44" i="43"/>
  <c r="L45" i="43"/>
  <c r="L46" i="43"/>
  <c r="L47" i="43"/>
  <c r="L48" i="43"/>
  <c r="L49" i="43"/>
  <c r="L50" i="43"/>
  <c r="L51" i="43"/>
  <c r="L52" i="43"/>
  <c r="L53" i="43"/>
  <c r="L54" i="43"/>
  <c r="L55" i="43"/>
  <c r="L56" i="43"/>
  <c r="L57" i="43"/>
  <c r="L58" i="43"/>
  <c r="L59" i="43"/>
  <c r="L60" i="43"/>
  <c r="L61" i="43"/>
  <c r="L62" i="43"/>
  <c r="L63" i="43"/>
  <c r="L64" i="43"/>
  <c r="L65" i="43"/>
  <c r="L66" i="43"/>
  <c r="L67" i="43"/>
  <c r="L68" i="43"/>
  <c r="L69" i="43"/>
  <c r="L70" i="43"/>
  <c r="L71" i="43"/>
  <c r="L72" i="43"/>
  <c r="L73" i="43"/>
  <c r="L74" i="43"/>
  <c r="L75" i="43"/>
  <c r="L76" i="43"/>
  <c r="L77" i="43"/>
  <c r="L78" i="43"/>
  <c r="L79" i="43"/>
  <c r="L80" i="43"/>
  <c r="L81" i="43"/>
  <c r="L82" i="43"/>
  <c r="L83" i="43"/>
  <c r="L84" i="43"/>
  <c r="L85" i="43"/>
  <c r="L86" i="43"/>
  <c r="L87" i="43"/>
  <c r="L88" i="43"/>
  <c r="L89" i="43"/>
  <c r="L90" i="43"/>
  <c r="L91" i="43"/>
  <c r="L92" i="43"/>
  <c r="L93" i="43"/>
  <c r="L94" i="43"/>
  <c r="L95" i="43"/>
  <c r="L96" i="43"/>
  <c r="L97" i="43"/>
  <c r="L98" i="43"/>
  <c r="L99" i="43"/>
  <c r="L100" i="43"/>
  <c r="L101" i="43"/>
  <c r="L102" i="43"/>
  <c r="L103" i="43"/>
  <c r="L104" i="43"/>
  <c r="L105" i="43"/>
  <c r="L106" i="43"/>
  <c r="L107" i="43"/>
  <c r="L108" i="43"/>
  <c r="L109" i="43"/>
  <c r="L110" i="43"/>
  <c r="L111" i="43"/>
  <c r="L112" i="43"/>
  <c r="L113" i="43"/>
  <c r="L114" i="43"/>
  <c r="L115" i="43"/>
  <c r="L116" i="43"/>
  <c r="L117" i="43"/>
  <c r="L118" i="43"/>
  <c r="L119" i="43"/>
  <c r="L120" i="43"/>
  <c r="L121" i="43"/>
  <c r="L122" i="43"/>
  <c r="L123" i="43"/>
  <c r="L124" i="43"/>
  <c r="L125" i="43"/>
  <c r="L126" i="43"/>
  <c r="L127" i="43"/>
  <c r="L128" i="43"/>
  <c r="L129" i="43"/>
  <c r="L130" i="43"/>
  <c r="L131" i="43"/>
  <c r="L132" i="43"/>
  <c r="L133" i="43"/>
  <c r="L134" i="43"/>
  <c r="L135" i="43"/>
  <c r="L136" i="43"/>
  <c r="L137" i="43"/>
  <c r="L138" i="43"/>
  <c r="L139" i="43"/>
  <c r="L140" i="43"/>
  <c r="L141" i="43"/>
  <c r="L142" i="43"/>
  <c r="L143" i="43"/>
  <c r="L144" i="43"/>
  <c r="L145" i="43"/>
  <c r="L146" i="43"/>
  <c r="L147" i="43"/>
  <c r="L148" i="43"/>
  <c r="L149" i="43"/>
  <c r="L150" i="43"/>
  <c r="L151" i="43"/>
  <c r="L152" i="43"/>
  <c r="L153" i="43"/>
  <c r="L154" i="43"/>
  <c r="L155" i="43"/>
  <c r="L156" i="43"/>
  <c r="L157" i="43"/>
  <c r="L158" i="43"/>
  <c r="L159" i="43"/>
  <c r="L160" i="43"/>
  <c r="L161" i="43"/>
  <c r="L162" i="43"/>
  <c r="L163" i="43"/>
  <c r="L164" i="43"/>
  <c r="L165" i="43"/>
  <c r="L166" i="43"/>
  <c r="L167" i="43"/>
  <c r="L168" i="43"/>
  <c r="L169" i="43"/>
  <c r="L170" i="43"/>
  <c r="L171" i="43"/>
  <c r="L172" i="43"/>
  <c r="L173" i="43"/>
  <c r="L174" i="43"/>
  <c r="L175" i="43"/>
  <c r="L176" i="43"/>
  <c r="L177" i="43"/>
  <c r="L178" i="43"/>
  <c r="L179" i="43"/>
  <c r="L180" i="43"/>
  <c r="L181" i="43"/>
  <c r="L182" i="43"/>
  <c r="L183" i="43"/>
  <c r="L184" i="43"/>
  <c r="L185" i="43"/>
  <c r="L186" i="43"/>
  <c r="L187" i="43"/>
  <c r="L188" i="43"/>
  <c r="L189" i="43"/>
  <c r="L190" i="43"/>
  <c r="L191" i="43"/>
  <c r="L192" i="43"/>
  <c r="L193" i="43"/>
  <c r="L194" i="43"/>
  <c r="L195" i="43"/>
  <c r="L196" i="43"/>
  <c r="L197" i="43"/>
  <c r="L198" i="43"/>
  <c r="L199" i="43"/>
  <c r="L200" i="43"/>
  <c r="L201" i="43"/>
  <c r="L202" i="43"/>
  <c r="L203" i="43"/>
  <c r="F14" i="43"/>
  <c r="F15" i="43"/>
  <c r="F16" i="43"/>
  <c r="F17" i="43"/>
  <c r="F18" i="43"/>
  <c r="F19" i="43"/>
  <c r="F20" i="43"/>
  <c r="F21" i="43"/>
  <c r="F22" i="43"/>
  <c r="F23" i="43"/>
  <c r="F24" i="43"/>
  <c r="F25" i="43"/>
  <c r="F26" i="43"/>
  <c r="F27" i="43"/>
  <c r="F28" i="43"/>
  <c r="F29" i="43"/>
  <c r="F30" i="43"/>
  <c r="F31" i="43"/>
  <c r="F32" i="43"/>
  <c r="F33" i="43"/>
  <c r="F34" i="43"/>
  <c r="F35" i="43"/>
  <c r="F36" i="43"/>
  <c r="F37" i="43"/>
  <c r="F38" i="43"/>
  <c r="F39" i="43"/>
  <c r="F40" i="43"/>
  <c r="F41" i="43"/>
  <c r="F42" i="43"/>
  <c r="F43" i="43"/>
  <c r="F44" i="43"/>
  <c r="F45" i="43"/>
  <c r="F46" i="43"/>
  <c r="F47" i="43"/>
  <c r="F48" i="43"/>
  <c r="F49" i="43"/>
  <c r="F50" i="43"/>
  <c r="F51" i="43"/>
  <c r="F52" i="43"/>
  <c r="F53" i="43"/>
  <c r="F54" i="43"/>
  <c r="F55" i="43"/>
  <c r="F56" i="43"/>
  <c r="F57" i="43"/>
  <c r="F58" i="43"/>
  <c r="F59" i="43"/>
  <c r="F60" i="43"/>
  <c r="F61" i="43"/>
  <c r="F62" i="43"/>
  <c r="F63" i="43"/>
  <c r="F64" i="43"/>
  <c r="F65" i="43"/>
  <c r="F66" i="43"/>
  <c r="F67" i="43"/>
  <c r="F68" i="43"/>
  <c r="F69" i="43"/>
  <c r="F70" i="43"/>
  <c r="F71" i="43"/>
  <c r="F72" i="43"/>
  <c r="F73" i="43"/>
  <c r="F74" i="43"/>
  <c r="F75" i="43"/>
  <c r="F76" i="43"/>
  <c r="F77" i="43"/>
  <c r="F78" i="43"/>
  <c r="F79" i="43"/>
  <c r="F80" i="43"/>
  <c r="F81" i="43"/>
  <c r="F82" i="43"/>
  <c r="F83" i="43"/>
  <c r="F84" i="43"/>
  <c r="F85" i="43"/>
  <c r="F86" i="43"/>
  <c r="F87" i="43"/>
  <c r="F88" i="43"/>
  <c r="F89" i="43"/>
  <c r="F90" i="43"/>
  <c r="F91" i="43"/>
  <c r="F92" i="43"/>
  <c r="F93" i="43"/>
  <c r="F94" i="43"/>
  <c r="F95" i="43"/>
  <c r="F96" i="43"/>
  <c r="F97" i="43"/>
  <c r="F98" i="43"/>
  <c r="F99" i="43"/>
  <c r="F100" i="43"/>
  <c r="F101" i="43"/>
  <c r="F102" i="43"/>
  <c r="F103" i="43"/>
  <c r="F104" i="43"/>
  <c r="F105" i="43"/>
  <c r="F106" i="43"/>
  <c r="F107" i="43"/>
  <c r="F108" i="43"/>
  <c r="F109" i="43"/>
  <c r="F110" i="43"/>
  <c r="F111" i="43"/>
  <c r="F112" i="43"/>
  <c r="F113" i="43"/>
  <c r="F114" i="43"/>
  <c r="F115" i="43"/>
  <c r="F116" i="43"/>
  <c r="F117" i="43"/>
  <c r="F118" i="43"/>
  <c r="F119" i="43"/>
  <c r="F120" i="43"/>
  <c r="F121" i="43"/>
  <c r="F122" i="43"/>
  <c r="F123" i="43"/>
  <c r="F124" i="43"/>
  <c r="F125" i="43"/>
  <c r="F126" i="43"/>
  <c r="F127" i="43"/>
  <c r="F128" i="43"/>
  <c r="F129" i="43"/>
  <c r="F130" i="43"/>
  <c r="F131" i="43"/>
  <c r="F132" i="43"/>
  <c r="F133" i="43"/>
  <c r="F134" i="43"/>
  <c r="F135" i="43"/>
  <c r="F136" i="43"/>
  <c r="F137" i="43"/>
  <c r="F138" i="43"/>
  <c r="F139" i="43"/>
  <c r="F140" i="43"/>
  <c r="F141" i="43"/>
  <c r="F142" i="43"/>
  <c r="F143" i="43"/>
  <c r="F144" i="43"/>
  <c r="F145" i="43"/>
  <c r="F146" i="43"/>
  <c r="F147" i="43"/>
  <c r="F148" i="43"/>
  <c r="F149" i="43"/>
  <c r="F150" i="43"/>
  <c r="F151" i="43"/>
  <c r="F152" i="43"/>
  <c r="F153" i="43"/>
  <c r="F154" i="43"/>
  <c r="F155" i="43"/>
  <c r="F156" i="43"/>
  <c r="F157" i="43"/>
  <c r="F158" i="43"/>
  <c r="F159" i="43"/>
  <c r="F160" i="43"/>
  <c r="F161" i="43"/>
  <c r="F162" i="43"/>
  <c r="F163" i="43"/>
  <c r="F164" i="43"/>
  <c r="F165" i="43"/>
  <c r="F166" i="43"/>
  <c r="F167" i="43"/>
  <c r="F168" i="43"/>
  <c r="F169" i="43"/>
  <c r="F170" i="43"/>
  <c r="F171" i="43"/>
  <c r="F172" i="43"/>
  <c r="F173" i="43"/>
  <c r="F174" i="43"/>
  <c r="F175" i="43"/>
  <c r="F176" i="43"/>
  <c r="F177" i="43"/>
  <c r="F178" i="43"/>
  <c r="F179" i="43"/>
  <c r="F180" i="43"/>
  <c r="F181" i="43"/>
  <c r="F182" i="43"/>
  <c r="F183" i="43"/>
  <c r="F184" i="43"/>
  <c r="F185" i="43"/>
  <c r="F186" i="43"/>
  <c r="F187" i="43"/>
  <c r="F188" i="43"/>
  <c r="F189" i="43"/>
  <c r="F190" i="43"/>
  <c r="F191" i="43"/>
  <c r="F192" i="43"/>
  <c r="F193" i="43"/>
  <c r="F194" i="43"/>
  <c r="F195" i="43"/>
  <c r="F196" i="43"/>
  <c r="F197" i="43"/>
  <c r="F198" i="43"/>
  <c r="F199" i="43"/>
  <c r="F200" i="43"/>
  <c r="F201" i="43"/>
  <c r="F202" i="43"/>
  <c r="F203" i="43"/>
  <c r="P23" i="43" l="1"/>
  <c r="P25" i="43"/>
  <c r="Q26" i="43" s="1"/>
  <c r="P24" i="43"/>
  <c r="D203" i="43"/>
  <c r="E203" i="43"/>
  <c r="J203" i="43"/>
  <c r="K203" i="43"/>
  <c r="D201" i="43"/>
  <c r="E201" i="43"/>
  <c r="J201" i="43"/>
  <c r="K201" i="43"/>
  <c r="D202" i="43"/>
  <c r="E202" i="43"/>
  <c r="J202" i="43"/>
  <c r="K202" i="43"/>
  <c r="D155" i="43"/>
  <c r="E155" i="43"/>
  <c r="J155" i="43"/>
  <c r="K155" i="43"/>
  <c r="D156" i="43"/>
  <c r="E156" i="43"/>
  <c r="J156" i="43"/>
  <c r="K156" i="43"/>
  <c r="D157" i="43"/>
  <c r="E157" i="43"/>
  <c r="J157" i="43"/>
  <c r="K157" i="43"/>
  <c r="D158" i="43"/>
  <c r="E158" i="43"/>
  <c r="J158" i="43"/>
  <c r="K158" i="43"/>
  <c r="D159" i="43"/>
  <c r="E159" i="43"/>
  <c r="J159" i="43"/>
  <c r="K159" i="43"/>
  <c r="D160" i="43"/>
  <c r="E160" i="43"/>
  <c r="J160" i="43"/>
  <c r="K160" i="43"/>
  <c r="D161" i="43"/>
  <c r="E161" i="43"/>
  <c r="J161" i="43"/>
  <c r="K161" i="43"/>
  <c r="D162" i="43"/>
  <c r="E162" i="43"/>
  <c r="J162" i="43"/>
  <c r="K162" i="43"/>
  <c r="D163" i="43"/>
  <c r="E163" i="43"/>
  <c r="J163" i="43"/>
  <c r="K163" i="43"/>
  <c r="D164" i="43"/>
  <c r="E164" i="43"/>
  <c r="J164" i="43"/>
  <c r="K164" i="43"/>
  <c r="D165" i="43"/>
  <c r="E165" i="43"/>
  <c r="J165" i="43"/>
  <c r="K165" i="43"/>
  <c r="D166" i="43"/>
  <c r="E166" i="43"/>
  <c r="J166" i="43"/>
  <c r="K166" i="43"/>
  <c r="D167" i="43"/>
  <c r="E167" i="43"/>
  <c r="J167" i="43"/>
  <c r="K167" i="43"/>
  <c r="D168" i="43"/>
  <c r="E168" i="43"/>
  <c r="J168" i="43"/>
  <c r="K168" i="43"/>
  <c r="D169" i="43"/>
  <c r="E169" i="43"/>
  <c r="J169" i="43"/>
  <c r="K169" i="43"/>
  <c r="D170" i="43"/>
  <c r="E170" i="43"/>
  <c r="J170" i="43"/>
  <c r="K170" i="43"/>
  <c r="D171" i="43"/>
  <c r="E171" i="43"/>
  <c r="J171" i="43"/>
  <c r="K171" i="43"/>
  <c r="D172" i="43"/>
  <c r="E172" i="43"/>
  <c r="J172" i="43"/>
  <c r="K172" i="43"/>
  <c r="D173" i="43"/>
  <c r="E173" i="43"/>
  <c r="J173" i="43"/>
  <c r="K173" i="43"/>
  <c r="D174" i="43"/>
  <c r="E174" i="43"/>
  <c r="J174" i="43"/>
  <c r="K174" i="43"/>
  <c r="D175" i="43"/>
  <c r="E175" i="43"/>
  <c r="J175" i="43"/>
  <c r="K175" i="43"/>
  <c r="D176" i="43"/>
  <c r="E176" i="43"/>
  <c r="J176" i="43"/>
  <c r="K176" i="43"/>
  <c r="D177" i="43"/>
  <c r="E177" i="43"/>
  <c r="J177" i="43"/>
  <c r="K177" i="43"/>
  <c r="D178" i="43"/>
  <c r="E178" i="43"/>
  <c r="J178" i="43"/>
  <c r="K178" i="43"/>
  <c r="D179" i="43"/>
  <c r="E179" i="43"/>
  <c r="J179" i="43"/>
  <c r="K179" i="43"/>
  <c r="D180" i="43"/>
  <c r="E180" i="43"/>
  <c r="J180" i="43"/>
  <c r="K180" i="43"/>
  <c r="D181" i="43"/>
  <c r="E181" i="43"/>
  <c r="J181" i="43"/>
  <c r="K181" i="43"/>
  <c r="D182" i="43"/>
  <c r="E182" i="43"/>
  <c r="J182" i="43"/>
  <c r="K182" i="43"/>
  <c r="D183" i="43"/>
  <c r="E183" i="43"/>
  <c r="J183" i="43"/>
  <c r="K183" i="43"/>
  <c r="D184" i="43"/>
  <c r="E184" i="43"/>
  <c r="J184" i="43"/>
  <c r="K184" i="43"/>
  <c r="D185" i="43"/>
  <c r="E185" i="43"/>
  <c r="J185" i="43"/>
  <c r="K185" i="43"/>
  <c r="D186" i="43"/>
  <c r="E186" i="43"/>
  <c r="J186" i="43"/>
  <c r="K186" i="43"/>
  <c r="D187" i="43"/>
  <c r="E187" i="43"/>
  <c r="J187" i="43"/>
  <c r="K187" i="43"/>
  <c r="D188" i="43"/>
  <c r="E188" i="43"/>
  <c r="J188" i="43"/>
  <c r="K188" i="43"/>
  <c r="D189" i="43"/>
  <c r="E189" i="43"/>
  <c r="J189" i="43"/>
  <c r="K189" i="43"/>
  <c r="D190" i="43"/>
  <c r="E190" i="43"/>
  <c r="J190" i="43"/>
  <c r="K190" i="43"/>
  <c r="D191" i="43"/>
  <c r="E191" i="43"/>
  <c r="J191" i="43"/>
  <c r="K191" i="43"/>
  <c r="D192" i="43"/>
  <c r="E192" i="43"/>
  <c r="J192" i="43"/>
  <c r="K192" i="43"/>
  <c r="D193" i="43"/>
  <c r="E193" i="43"/>
  <c r="J193" i="43"/>
  <c r="K193" i="43"/>
  <c r="D194" i="43"/>
  <c r="E194" i="43"/>
  <c r="J194" i="43"/>
  <c r="K194" i="43"/>
  <c r="D195" i="43"/>
  <c r="E195" i="43"/>
  <c r="J195" i="43"/>
  <c r="K195" i="43"/>
  <c r="D196" i="43"/>
  <c r="E196" i="43"/>
  <c r="J196" i="43"/>
  <c r="K196" i="43"/>
  <c r="D197" i="43"/>
  <c r="E197" i="43"/>
  <c r="J197" i="43"/>
  <c r="K197" i="43"/>
  <c r="D198" i="43"/>
  <c r="E198" i="43"/>
  <c r="J198" i="43"/>
  <c r="K198" i="43"/>
  <c r="D199" i="43"/>
  <c r="E199" i="43"/>
  <c r="J199" i="43"/>
  <c r="K199" i="43"/>
  <c r="D200" i="43"/>
  <c r="E200" i="43"/>
  <c r="J200" i="43"/>
  <c r="K200" i="43"/>
  <c r="D154" i="43"/>
  <c r="E154" i="43"/>
  <c r="J154" i="43"/>
  <c r="K154" i="43"/>
  <c r="A154" i="43"/>
  <c r="A155" i="43" s="1"/>
  <c r="A156" i="43" s="1"/>
  <c r="A157" i="43" s="1"/>
  <c r="A158" i="43" s="1"/>
  <c r="A159" i="43" s="1"/>
  <c r="A160" i="43" s="1"/>
  <c r="A161" i="43" s="1"/>
  <c r="A162" i="43" s="1"/>
  <c r="A163" i="43" s="1"/>
  <c r="A164" i="43" s="1"/>
  <c r="A165" i="43" s="1"/>
  <c r="A166" i="43" s="1"/>
  <c r="A167" i="43" s="1"/>
  <c r="A168" i="43" s="1"/>
  <c r="A169" i="43" s="1"/>
  <c r="A170" i="43" s="1"/>
  <c r="A171" i="43" s="1"/>
  <c r="A172" i="43" s="1"/>
  <c r="A173" i="43" s="1"/>
  <c r="A174" i="43" s="1"/>
  <c r="A175" i="43" s="1"/>
  <c r="A176" i="43" s="1"/>
  <c r="A177" i="43" s="1"/>
  <c r="A178" i="43" s="1"/>
  <c r="A179" i="43" s="1"/>
  <c r="A180" i="43" s="1"/>
  <c r="A181" i="43" s="1"/>
  <c r="A182" i="43" s="1"/>
  <c r="A183" i="43" s="1"/>
  <c r="A184" i="43" s="1"/>
  <c r="A185" i="43" s="1"/>
  <c r="A186" i="43" s="1"/>
  <c r="A187" i="43" s="1"/>
  <c r="A188" i="43" s="1"/>
  <c r="A189" i="43" s="1"/>
  <c r="A190" i="43" s="1"/>
  <c r="A191" i="43" s="1"/>
  <c r="A192" i="43" s="1"/>
  <c r="A193" i="43" s="1"/>
  <c r="A194" i="43" s="1"/>
  <c r="A195" i="43" s="1"/>
  <c r="A196" i="43" s="1"/>
  <c r="A197" i="43" s="1"/>
  <c r="A198" i="43" s="1"/>
  <c r="A199" i="43" s="1"/>
  <c r="A200" i="43" s="1"/>
  <c r="A201" i="43" s="1"/>
  <c r="A202" i="43" s="1"/>
  <c r="A203" i="43" s="1"/>
  <c r="D14" i="43"/>
  <c r="E14" i="43"/>
  <c r="J14" i="43"/>
  <c r="K14" i="43"/>
  <c r="D15" i="43"/>
  <c r="E15" i="43"/>
  <c r="J15" i="43"/>
  <c r="K15" i="43"/>
  <c r="D16" i="43"/>
  <c r="E16" i="43"/>
  <c r="J16" i="43"/>
  <c r="K16" i="43"/>
  <c r="D17" i="43"/>
  <c r="E17" i="43"/>
  <c r="J17" i="43"/>
  <c r="K17" i="43"/>
  <c r="D18" i="43"/>
  <c r="E18" i="43"/>
  <c r="J18" i="43"/>
  <c r="K18" i="43"/>
  <c r="D19" i="43"/>
  <c r="E19" i="43"/>
  <c r="J19" i="43"/>
  <c r="K19" i="43"/>
  <c r="D20" i="43"/>
  <c r="E20" i="43"/>
  <c r="J20" i="43"/>
  <c r="K20" i="43"/>
  <c r="D21" i="43"/>
  <c r="E21" i="43"/>
  <c r="J21" i="43"/>
  <c r="K21" i="43"/>
  <c r="D22" i="43"/>
  <c r="E22" i="43"/>
  <c r="J22" i="43"/>
  <c r="K22" i="43"/>
  <c r="D23" i="43"/>
  <c r="E23" i="43"/>
  <c r="J23" i="43"/>
  <c r="K23" i="43"/>
  <c r="D24" i="43"/>
  <c r="E24" i="43"/>
  <c r="J24" i="43"/>
  <c r="K24" i="43"/>
  <c r="D25" i="43"/>
  <c r="E25" i="43"/>
  <c r="J25" i="43"/>
  <c r="K25" i="43"/>
  <c r="D26" i="43"/>
  <c r="E26" i="43"/>
  <c r="J26" i="43"/>
  <c r="K26" i="43"/>
  <c r="D27" i="43"/>
  <c r="E27" i="43"/>
  <c r="J27" i="43"/>
  <c r="K27" i="43"/>
  <c r="D28" i="43"/>
  <c r="E28" i="43"/>
  <c r="J28" i="43"/>
  <c r="K28" i="43"/>
  <c r="D29" i="43"/>
  <c r="E29" i="43"/>
  <c r="J29" i="43"/>
  <c r="K29" i="43"/>
  <c r="D30" i="43"/>
  <c r="E30" i="43"/>
  <c r="J30" i="43"/>
  <c r="K30" i="43"/>
  <c r="D31" i="43"/>
  <c r="E31" i="43"/>
  <c r="J31" i="43"/>
  <c r="K31" i="43"/>
  <c r="D32" i="43"/>
  <c r="E32" i="43"/>
  <c r="J32" i="43"/>
  <c r="K32" i="43"/>
  <c r="D33" i="43"/>
  <c r="E33" i="43"/>
  <c r="J33" i="43"/>
  <c r="K33" i="43"/>
  <c r="D34" i="43"/>
  <c r="E34" i="43"/>
  <c r="J34" i="43"/>
  <c r="K34" i="43"/>
  <c r="D35" i="43"/>
  <c r="E35" i="43"/>
  <c r="J35" i="43"/>
  <c r="K35" i="43"/>
  <c r="D36" i="43"/>
  <c r="E36" i="43"/>
  <c r="J36" i="43"/>
  <c r="K36" i="43"/>
  <c r="D37" i="43"/>
  <c r="E37" i="43"/>
  <c r="J37" i="43"/>
  <c r="K37" i="43"/>
  <c r="D38" i="43"/>
  <c r="E38" i="43"/>
  <c r="J38" i="43"/>
  <c r="K38" i="43"/>
  <c r="D39" i="43"/>
  <c r="E39" i="43"/>
  <c r="J39" i="43"/>
  <c r="K39" i="43"/>
  <c r="D40" i="43"/>
  <c r="E40" i="43"/>
  <c r="J40" i="43"/>
  <c r="K40" i="43"/>
  <c r="D41" i="43"/>
  <c r="E41" i="43"/>
  <c r="J41" i="43"/>
  <c r="K41" i="43"/>
  <c r="D42" i="43"/>
  <c r="E42" i="43"/>
  <c r="J42" i="43"/>
  <c r="K42" i="43"/>
  <c r="D43" i="43"/>
  <c r="E43" i="43"/>
  <c r="J43" i="43"/>
  <c r="K43" i="43"/>
  <c r="D44" i="43"/>
  <c r="E44" i="43"/>
  <c r="J44" i="43"/>
  <c r="K44" i="43"/>
  <c r="D45" i="43"/>
  <c r="E45" i="43"/>
  <c r="J45" i="43"/>
  <c r="K45" i="43"/>
  <c r="D46" i="43"/>
  <c r="E46" i="43"/>
  <c r="J46" i="43"/>
  <c r="K46" i="43"/>
  <c r="D47" i="43"/>
  <c r="E47" i="43"/>
  <c r="J47" i="43"/>
  <c r="K47" i="43"/>
  <c r="D48" i="43"/>
  <c r="E48" i="43"/>
  <c r="J48" i="43"/>
  <c r="K48" i="43"/>
  <c r="D49" i="43"/>
  <c r="E49" i="43"/>
  <c r="J49" i="43"/>
  <c r="K49" i="43"/>
  <c r="D50" i="43"/>
  <c r="E50" i="43"/>
  <c r="J50" i="43"/>
  <c r="K50" i="43"/>
  <c r="D51" i="43"/>
  <c r="E51" i="43"/>
  <c r="J51" i="43"/>
  <c r="K51" i="43"/>
  <c r="D52" i="43"/>
  <c r="E52" i="43"/>
  <c r="J52" i="43"/>
  <c r="K52" i="43"/>
  <c r="D53" i="43"/>
  <c r="E53" i="43"/>
  <c r="J53" i="43"/>
  <c r="K53" i="43"/>
  <c r="D54" i="43"/>
  <c r="E54" i="43"/>
  <c r="J54" i="43"/>
  <c r="K54" i="43"/>
  <c r="D55" i="43"/>
  <c r="E55" i="43"/>
  <c r="J55" i="43"/>
  <c r="K55" i="43"/>
  <c r="D56" i="43"/>
  <c r="E56" i="43"/>
  <c r="J56" i="43"/>
  <c r="K56" i="43"/>
  <c r="D57" i="43"/>
  <c r="E57" i="43"/>
  <c r="J57" i="43"/>
  <c r="K57" i="43"/>
  <c r="D58" i="43"/>
  <c r="E58" i="43"/>
  <c r="J58" i="43"/>
  <c r="K58" i="43"/>
  <c r="D59" i="43"/>
  <c r="E59" i="43"/>
  <c r="J59" i="43"/>
  <c r="K59" i="43"/>
  <c r="D60" i="43"/>
  <c r="E60" i="43"/>
  <c r="J60" i="43"/>
  <c r="K60" i="43"/>
  <c r="D61" i="43"/>
  <c r="E61" i="43"/>
  <c r="J61" i="43"/>
  <c r="K61" i="43"/>
  <c r="D62" i="43"/>
  <c r="E62" i="43"/>
  <c r="J62" i="43"/>
  <c r="K62" i="43"/>
  <c r="D63" i="43"/>
  <c r="E63" i="43"/>
  <c r="J63" i="43"/>
  <c r="K63" i="43"/>
  <c r="D64" i="43"/>
  <c r="E64" i="43"/>
  <c r="J64" i="43"/>
  <c r="K64" i="43"/>
  <c r="D65" i="43"/>
  <c r="E65" i="43"/>
  <c r="J65" i="43"/>
  <c r="K65" i="43"/>
  <c r="D66" i="43"/>
  <c r="E66" i="43"/>
  <c r="J66" i="43"/>
  <c r="K66" i="43"/>
  <c r="D67" i="43"/>
  <c r="E67" i="43"/>
  <c r="J67" i="43"/>
  <c r="K67" i="43"/>
  <c r="D68" i="43"/>
  <c r="E68" i="43"/>
  <c r="J68" i="43"/>
  <c r="K68" i="43"/>
  <c r="D69" i="43"/>
  <c r="E69" i="43"/>
  <c r="J69" i="43"/>
  <c r="K69" i="43"/>
  <c r="D70" i="43"/>
  <c r="E70" i="43"/>
  <c r="J70" i="43"/>
  <c r="K70" i="43"/>
  <c r="D71" i="43"/>
  <c r="E71" i="43"/>
  <c r="J71" i="43"/>
  <c r="K71" i="43"/>
  <c r="D72" i="43"/>
  <c r="E72" i="43"/>
  <c r="J72" i="43"/>
  <c r="K72" i="43"/>
  <c r="D73" i="43"/>
  <c r="E73" i="43"/>
  <c r="J73" i="43"/>
  <c r="K73" i="43"/>
  <c r="D74" i="43"/>
  <c r="E74" i="43"/>
  <c r="J74" i="43"/>
  <c r="K74" i="43"/>
  <c r="D75" i="43"/>
  <c r="E75" i="43"/>
  <c r="J75" i="43"/>
  <c r="K75" i="43"/>
  <c r="D76" i="43"/>
  <c r="E76" i="43"/>
  <c r="J76" i="43"/>
  <c r="K76" i="43"/>
  <c r="D77" i="43"/>
  <c r="E77" i="43"/>
  <c r="J77" i="43"/>
  <c r="K77" i="43"/>
  <c r="D78" i="43"/>
  <c r="E78" i="43"/>
  <c r="J78" i="43"/>
  <c r="K78" i="43"/>
  <c r="D79" i="43"/>
  <c r="E79" i="43"/>
  <c r="J79" i="43"/>
  <c r="K79" i="43"/>
  <c r="D80" i="43"/>
  <c r="E80" i="43"/>
  <c r="J80" i="43"/>
  <c r="K80" i="43"/>
  <c r="D81" i="43"/>
  <c r="E81" i="43"/>
  <c r="J81" i="43"/>
  <c r="K81" i="43"/>
  <c r="D82" i="43"/>
  <c r="E82" i="43"/>
  <c r="J82" i="43"/>
  <c r="K82" i="43"/>
  <c r="D83" i="43"/>
  <c r="E83" i="43"/>
  <c r="J83" i="43"/>
  <c r="K83" i="43"/>
  <c r="D84" i="43"/>
  <c r="E84" i="43"/>
  <c r="J84" i="43"/>
  <c r="K84" i="43"/>
  <c r="D85" i="43"/>
  <c r="E85" i="43"/>
  <c r="J85" i="43"/>
  <c r="K85" i="43"/>
  <c r="D86" i="43"/>
  <c r="E86" i="43"/>
  <c r="J86" i="43"/>
  <c r="K86" i="43"/>
  <c r="D87" i="43"/>
  <c r="E87" i="43"/>
  <c r="J87" i="43"/>
  <c r="K87" i="43"/>
  <c r="D88" i="43"/>
  <c r="E88" i="43"/>
  <c r="J88" i="43"/>
  <c r="K88" i="43"/>
  <c r="D89" i="43"/>
  <c r="E89" i="43"/>
  <c r="J89" i="43"/>
  <c r="K89" i="43"/>
  <c r="D90" i="43"/>
  <c r="E90" i="43"/>
  <c r="J90" i="43"/>
  <c r="K90" i="43"/>
  <c r="D91" i="43"/>
  <c r="E91" i="43"/>
  <c r="J91" i="43"/>
  <c r="K91" i="43"/>
  <c r="D92" i="43"/>
  <c r="E92" i="43"/>
  <c r="J92" i="43"/>
  <c r="K92" i="43"/>
  <c r="D93" i="43"/>
  <c r="E93" i="43"/>
  <c r="J93" i="43"/>
  <c r="K93" i="43"/>
  <c r="D94" i="43"/>
  <c r="E94" i="43"/>
  <c r="J94" i="43"/>
  <c r="K94" i="43"/>
  <c r="D95" i="43"/>
  <c r="E95" i="43"/>
  <c r="J95" i="43"/>
  <c r="K95" i="43"/>
  <c r="D96" i="43"/>
  <c r="E96" i="43"/>
  <c r="J96" i="43"/>
  <c r="K96" i="43"/>
  <c r="D97" i="43"/>
  <c r="E97" i="43"/>
  <c r="J97" i="43"/>
  <c r="K97" i="43"/>
  <c r="D98" i="43"/>
  <c r="E98" i="43"/>
  <c r="J98" i="43"/>
  <c r="K98" i="43"/>
  <c r="D99" i="43"/>
  <c r="E99" i="43"/>
  <c r="J99" i="43"/>
  <c r="K99" i="43"/>
  <c r="D100" i="43"/>
  <c r="E100" i="43"/>
  <c r="J100" i="43"/>
  <c r="K100" i="43"/>
  <c r="D101" i="43"/>
  <c r="E101" i="43"/>
  <c r="J101" i="43"/>
  <c r="K101" i="43"/>
  <c r="D102" i="43"/>
  <c r="E102" i="43"/>
  <c r="J102" i="43"/>
  <c r="K102" i="43"/>
  <c r="D103" i="43"/>
  <c r="E103" i="43"/>
  <c r="J103" i="43"/>
  <c r="K103" i="43"/>
  <c r="D104" i="43"/>
  <c r="E104" i="43"/>
  <c r="J104" i="43"/>
  <c r="K104" i="43"/>
  <c r="D105" i="43"/>
  <c r="E105" i="43"/>
  <c r="J105" i="43"/>
  <c r="K105" i="43"/>
  <c r="D106" i="43"/>
  <c r="E106" i="43"/>
  <c r="J106" i="43"/>
  <c r="K106" i="43"/>
  <c r="D107" i="43"/>
  <c r="E107" i="43"/>
  <c r="J107" i="43"/>
  <c r="K107" i="43"/>
  <c r="D108" i="43"/>
  <c r="E108" i="43"/>
  <c r="J108" i="43"/>
  <c r="K108" i="43"/>
  <c r="D109" i="43"/>
  <c r="E109" i="43"/>
  <c r="J109" i="43"/>
  <c r="K109" i="43"/>
  <c r="D110" i="43"/>
  <c r="E110" i="43"/>
  <c r="J110" i="43"/>
  <c r="K110" i="43"/>
  <c r="D111" i="43"/>
  <c r="E111" i="43"/>
  <c r="J111" i="43"/>
  <c r="K111" i="43"/>
  <c r="D112" i="43"/>
  <c r="E112" i="43"/>
  <c r="J112" i="43"/>
  <c r="K112" i="43"/>
  <c r="D113" i="43"/>
  <c r="E113" i="43"/>
  <c r="J113" i="43"/>
  <c r="K113" i="43"/>
  <c r="D114" i="43"/>
  <c r="E114" i="43"/>
  <c r="J114" i="43"/>
  <c r="K114" i="43"/>
  <c r="D115" i="43"/>
  <c r="E115" i="43"/>
  <c r="J115" i="43"/>
  <c r="K115" i="43"/>
  <c r="D116" i="43"/>
  <c r="E116" i="43"/>
  <c r="J116" i="43"/>
  <c r="K116" i="43"/>
  <c r="D117" i="43"/>
  <c r="E117" i="43"/>
  <c r="J117" i="43"/>
  <c r="K117" i="43"/>
  <c r="D118" i="43"/>
  <c r="E118" i="43"/>
  <c r="J118" i="43"/>
  <c r="K118" i="43"/>
  <c r="D119" i="43"/>
  <c r="E119" i="43"/>
  <c r="J119" i="43"/>
  <c r="K119" i="43"/>
  <c r="D120" i="43"/>
  <c r="E120" i="43"/>
  <c r="J120" i="43"/>
  <c r="K120" i="43"/>
  <c r="D121" i="43"/>
  <c r="E121" i="43"/>
  <c r="J121" i="43"/>
  <c r="K121" i="43"/>
  <c r="D122" i="43"/>
  <c r="E122" i="43"/>
  <c r="J122" i="43"/>
  <c r="K122" i="43"/>
  <c r="D123" i="43"/>
  <c r="E123" i="43"/>
  <c r="J123" i="43"/>
  <c r="K123" i="43"/>
  <c r="D124" i="43"/>
  <c r="E124" i="43"/>
  <c r="J124" i="43"/>
  <c r="K124" i="43"/>
  <c r="D125" i="43"/>
  <c r="E125" i="43"/>
  <c r="J125" i="43"/>
  <c r="K125" i="43"/>
  <c r="D126" i="43"/>
  <c r="E126" i="43"/>
  <c r="J126" i="43"/>
  <c r="K126" i="43"/>
  <c r="D127" i="43"/>
  <c r="E127" i="43"/>
  <c r="J127" i="43"/>
  <c r="K127" i="43"/>
  <c r="D128" i="43"/>
  <c r="E128" i="43"/>
  <c r="J128" i="43"/>
  <c r="K128" i="43"/>
  <c r="D129" i="43"/>
  <c r="E129" i="43"/>
  <c r="J129" i="43"/>
  <c r="K129" i="43"/>
  <c r="D130" i="43"/>
  <c r="E130" i="43"/>
  <c r="J130" i="43"/>
  <c r="K130" i="43"/>
  <c r="D131" i="43"/>
  <c r="E131" i="43"/>
  <c r="J131" i="43"/>
  <c r="K131" i="43"/>
  <c r="D132" i="43"/>
  <c r="E132" i="43"/>
  <c r="J132" i="43"/>
  <c r="K132" i="43"/>
  <c r="D133" i="43"/>
  <c r="E133" i="43"/>
  <c r="J133" i="43"/>
  <c r="K133" i="43"/>
  <c r="D134" i="43"/>
  <c r="E134" i="43"/>
  <c r="J134" i="43"/>
  <c r="K134" i="43"/>
  <c r="D135" i="43"/>
  <c r="E135" i="43"/>
  <c r="J135" i="43"/>
  <c r="K135" i="43"/>
  <c r="D136" i="43"/>
  <c r="E136" i="43"/>
  <c r="J136" i="43"/>
  <c r="K136" i="43"/>
  <c r="D137" i="43"/>
  <c r="E137" i="43"/>
  <c r="J137" i="43"/>
  <c r="K137" i="43"/>
  <c r="D138" i="43"/>
  <c r="E138" i="43"/>
  <c r="J138" i="43"/>
  <c r="K138" i="43"/>
  <c r="D139" i="43"/>
  <c r="E139" i="43"/>
  <c r="J139" i="43"/>
  <c r="K139" i="43"/>
  <c r="D140" i="43"/>
  <c r="E140" i="43"/>
  <c r="J140" i="43"/>
  <c r="K140" i="43"/>
  <c r="D141" i="43"/>
  <c r="E141" i="43"/>
  <c r="J141" i="43"/>
  <c r="K141" i="43"/>
  <c r="D142" i="43"/>
  <c r="E142" i="43"/>
  <c r="J142" i="43"/>
  <c r="K142" i="43"/>
  <c r="D143" i="43"/>
  <c r="E143" i="43"/>
  <c r="J143" i="43"/>
  <c r="K143" i="43"/>
  <c r="D144" i="43"/>
  <c r="E144" i="43"/>
  <c r="J144" i="43"/>
  <c r="K144" i="43"/>
  <c r="D145" i="43"/>
  <c r="E145" i="43"/>
  <c r="J145" i="43"/>
  <c r="K145" i="43"/>
  <c r="D146" i="43"/>
  <c r="E146" i="43"/>
  <c r="J146" i="43"/>
  <c r="K146" i="43"/>
  <c r="D147" i="43"/>
  <c r="E147" i="43"/>
  <c r="J147" i="43"/>
  <c r="K147" i="43"/>
  <c r="D148" i="43"/>
  <c r="E148" i="43"/>
  <c r="J148" i="43"/>
  <c r="K148" i="43"/>
  <c r="D149" i="43"/>
  <c r="E149" i="43"/>
  <c r="J149" i="43"/>
  <c r="K149" i="43"/>
  <c r="D150" i="43"/>
  <c r="E150" i="43"/>
  <c r="J150" i="43"/>
  <c r="K150" i="43"/>
  <c r="D151" i="43"/>
  <c r="E151" i="43"/>
  <c r="J151" i="43"/>
  <c r="K151" i="43"/>
  <c r="D152" i="43"/>
  <c r="E152" i="43"/>
  <c r="J152" i="43"/>
  <c r="K152" i="43"/>
  <c r="D153" i="43"/>
  <c r="E153" i="43"/>
  <c r="J153" i="43"/>
  <c r="K153" i="43"/>
  <c r="Q19" i="43"/>
  <c r="Q20" i="43"/>
  <c r="Q21" i="43"/>
  <c r="Q22" i="43"/>
  <c r="Q25" i="43" l="1"/>
  <c r="Q24" i="43"/>
  <c r="Q23" i="43"/>
</calcChain>
</file>

<file path=xl/sharedStrings.xml><?xml version="1.0" encoding="utf-8"?>
<sst xmlns="http://schemas.openxmlformats.org/spreadsheetml/2006/main" count="1269" uniqueCount="288">
  <si>
    <t>individuals with wage or salary income:  Year ended 31 March</t>
  </si>
  <si>
    <t>wage income</t>
  </si>
  <si>
    <t>bands to $150,000</t>
  </si>
  <si>
    <t>Number of individuals</t>
  </si>
  <si>
    <t>Wage/salary income ($M)</t>
  </si>
  <si>
    <t>bands to $200,000</t>
  </si>
  <si>
    <t>bands to $300,000</t>
  </si>
  <si>
    <t>$1      -   $1,000</t>
  </si>
  <si>
    <t>$1,001  -   $2,000</t>
  </si>
  <si>
    <t>$2,001  -   $3,000</t>
  </si>
  <si>
    <t>$3,001   -  $4,000</t>
  </si>
  <si>
    <t>$4,001   -  $5,000</t>
  </si>
  <si>
    <t>$5,001   -  $6,000</t>
  </si>
  <si>
    <t>$6,001   -  $7,000</t>
  </si>
  <si>
    <t>$7,001   -  $8,000</t>
  </si>
  <si>
    <t>$8,001   -  $9,000</t>
  </si>
  <si>
    <t>$9,001   - $10,000</t>
  </si>
  <si>
    <t>$10,001  - $11,000</t>
  </si>
  <si>
    <t>$11,001  - $12,000</t>
  </si>
  <si>
    <t>$12,001  - $13,000</t>
  </si>
  <si>
    <t>$13,001  - $14,000</t>
  </si>
  <si>
    <t>$14,001  - $15,000</t>
  </si>
  <si>
    <t>$15,001  - $16,000</t>
  </si>
  <si>
    <t>$16,001  - $17,000</t>
  </si>
  <si>
    <t>$17,001  - $18,000</t>
  </si>
  <si>
    <t>$18,001  - $19,000</t>
  </si>
  <si>
    <t>$19,001 -  $20,000</t>
  </si>
  <si>
    <t>$20,000 -  $21,000</t>
  </si>
  <si>
    <t>$21,001 -  $22,000</t>
  </si>
  <si>
    <t>$22,001  - $23,000</t>
  </si>
  <si>
    <t>$23,001  - $24,000</t>
  </si>
  <si>
    <t>$24,001  - $25,000</t>
  </si>
  <si>
    <t>$25,001  - $26,000</t>
  </si>
  <si>
    <t>$26,001  - $27,000</t>
  </si>
  <si>
    <t>$27,001  - $28,000</t>
  </si>
  <si>
    <t>$28,001  - $29,000</t>
  </si>
  <si>
    <t>$29,001  - $30,000</t>
  </si>
  <si>
    <t>$30,001  - $31,000</t>
  </si>
  <si>
    <t>$31,001  - $32,000</t>
  </si>
  <si>
    <t>$32,001  - $33,000</t>
  </si>
  <si>
    <t>$33,001  - $34,000</t>
  </si>
  <si>
    <t>$34,001  - $35,000</t>
  </si>
  <si>
    <t>$35,001  - $36,000</t>
  </si>
  <si>
    <t>$36,001  - $37,000</t>
  </si>
  <si>
    <t>$37,001  - $38,000</t>
  </si>
  <si>
    <t>$38,001  - $39,000</t>
  </si>
  <si>
    <t>$39,001 -  $40,000</t>
  </si>
  <si>
    <t>$40,001  - $41,000</t>
  </si>
  <si>
    <t>$41,001  - $42,000</t>
  </si>
  <si>
    <t>$42,001  - $43,000</t>
  </si>
  <si>
    <t>$43,001  - $44,000</t>
  </si>
  <si>
    <t>$44,001  - $45,000</t>
  </si>
  <si>
    <t>$45,001  - $46,000</t>
  </si>
  <si>
    <t>$46,001  - $47,000</t>
  </si>
  <si>
    <t>$47,001  - $48,000</t>
  </si>
  <si>
    <t>$48,001  - $49,000</t>
  </si>
  <si>
    <t>$49,001  - $50,000</t>
  </si>
  <si>
    <t>$50,000  - $51,000</t>
  </si>
  <si>
    <t>$51,001  - $52,000</t>
  </si>
  <si>
    <t>$52,001  - $53,000</t>
  </si>
  <si>
    <t>$53,001  - $54,000</t>
  </si>
  <si>
    <t>$54,001  - $55,000</t>
  </si>
  <si>
    <t>$55,001  - $56,000</t>
  </si>
  <si>
    <t>$56,001  - $57,000</t>
  </si>
  <si>
    <t>$57,001  - $58,000</t>
  </si>
  <si>
    <t>$58,001  - $59,000</t>
  </si>
  <si>
    <t>$59,001  - $60,000</t>
  </si>
  <si>
    <t>$60,001  - $61,000</t>
  </si>
  <si>
    <t>$61,001  - $62,000</t>
  </si>
  <si>
    <t>$62,001  - $63,000</t>
  </si>
  <si>
    <t>$63,001  - $64,000</t>
  </si>
  <si>
    <t>$64,001  - $65,000</t>
  </si>
  <si>
    <t>$65,001  - $66,000</t>
  </si>
  <si>
    <t>$66,001  - $67,000</t>
  </si>
  <si>
    <t>$67,001  - $68,000</t>
  </si>
  <si>
    <t>$68,001  - $69,000</t>
  </si>
  <si>
    <t>$69,001 -  $70,000</t>
  </si>
  <si>
    <t>$70,001  - $71,000</t>
  </si>
  <si>
    <t>$71,001  - $72,000</t>
  </si>
  <si>
    <t>$72,001  - $73,000</t>
  </si>
  <si>
    <t>$73,001  - $74,000</t>
  </si>
  <si>
    <t>$74,001  - $75,000</t>
  </si>
  <si>
    <t>$75,001  - $76,000</t>
  </si>
  <si>
    <t>$76,001  - $77,000</t>
  </si>
  <si>
    <t>$77,001  - $78,000</t>
  </si>
  <si>
    <t>$78,001  - $79,000</t>
  </si>
  <si>
    <t>$79,001  - $80,000</t>
  </si>
  <si>
    <t>$80,000  - $81,000</t>
  </si>
  <si>
    <t>$81,001  - $82,000</t>
  </si>
  <si>
    <t>$82,001  - $83,000</t>
  </si>
  <si>
    <t>$83,001  - $84,000</t>
  </si>
  <si>
    <t>$84,001  - $85,000</t>
  </si>
  <si>
    <t>$85,001  - $86,000</t>
  </si>
  <si>
    <t>$86,001  - $87,000</t>
  </si>
  <si>
    <t>$87,001  - $88,000</t>
  </si>
  <si>
    <t>$88,001  - $89,000</t>
  </si>
  <si>
    <t>$89,001  - $90,000</t>
  </si>
  <si>
    <t>$90,001  - $91,000</t>
  </si>
  <si>
    <t>$91,001  - $92,000</t>
  </si>
  <si>
    <t>$92,001  - $93,000</t>
  </si>
  <si>
    <t>$93,001  - $94,000</t>
  </si>
  <si>
    <t>$94,001  - $95,000</t>
  </si>
  <si>
    <t>$95,001  - $96,000</t>
  </si>
  <si>
    <t>$96,001  - $97,000</t>
  </si>
  <si>
    <t>$97,001  - $98,000</t>
  </si>
  <si>
    <t>$98,001  - $99,000</t>
  </si>
  <si>
    <t>$99,001 - $100,000</t>
  </si>
  <si>
    <t>$100,001 - $101,000</t>
  </si>
  <si>
    <t>$101,001 - $102,000</t>
  </si>
  <si>
    <t>$102,001 - $103,000</t>
  </si>
  <si>
    <t>$103,001 - $104,000</t>
  </si>
  <si>
    <t>$104,001 - $105,000</t>
  </si>
  <si>
    <t>$105,001 - $106,000</t>
  </si>
  <si>
    <t>$106,001 - $107,000</t>
  </si>
  <si>
    <t>$107,001 - $108,000</t>
  </si>
  <si>
    <t>$108,001 - $109,000</t>
  </si>
  <si>
    <t>$109,001 - $110,000</t>
  </si>
  <si>
    <t>$110,001 - $111,000</t>
  </si>
  <si>
    <t>$111,001 - $112,000</t>
  </si>
  <si>
    <t>$112,001 - $113,000</t>
  </si>
  <si>
    <t>$113,001 - $114,000</t>
  </si>
  <si>
    <t>$114,001 - $115,000</t>
  </si>
  <si>
    <t>$115,001 - $116,000</t>
  </si>
  <si>
    <t>$116,001 - $117,000</t>
  </si>
  <si>
    <t>$117,001 - $118,000</t>
  </si>
  <si>
    <t>$118,001 - $119,000</t>
  </si>
  <si>
    <t>$119,001 - $120,000</t>
  </si>
  <si>
    <t>$120,001 - $121,000</t>
  </si>
  <si>
    <t>$121,001 - $122,000</t>
  </si>
  <si>
    <t>$122,001 - $123,000</t>
  </si>
  <si>
    <t>$123,001 - $124,000</t>
  </si>
  <si>
    <t>$124,001 - $125,000</t>
  </si>
  <si>
    <t>$125,001 - $126,000</t>
  </si>
  <si>
    <t>$126,001 - $127,000</t>
  </si>
  <si>
    <t>$127,001 - $128,000</t>
  </si>
  <si>
    <t>$128,001 - $129,000</t>
  </si>
  <si>
    <t>$129,001 - $130,000</t>
  </si>
  <si>
    <t>$130,001 - $131,000</t>
  </si>
  <si>
    <t>$131,001 - $132,000</t>
  </si>
  <si>
    <t>$132,001 - $133,000</t>
  </si>
  <si>
    <t>$133,001 - $134,000</t>
  </si>
  <si>
    <t>$134,001 - $135,000</t>
  </si>
  <si>
    <t>$135,001 - $136,000</t>
  </si>
  <si>
    <t>$136,001 - $137,000</t>
  </si>
  <si>
    <t>$137,001 - $138,000</t>
  </si>
  <si>
    <t>$138,001 - $139,000</t>
  </si>
  <si>
    <t>$139,001 - $140,000</t>
  </si>
  <si>
    <t>$140,001 - $141,000</t>
  </si>
  <si>
    <t>$141,001 - $142,000</t>
  </si>
  <si>
    <t>$142,001 - $143,000</t>
  </si>
  <si>
    <t>$143,001 - $144,000</t>
  </si>
  <si>
    <t>$144,001 - $145,000</t>
  </si>
  <si>
    <t>$145,001 - $146,000</t>
  </si>
  <si>
    <t>$146,001 - $147,000</t>
  </si>
  <si>
    <t>$147,001 - $148,000</t>
  </si>
  <si>
    <t>$148,001 - $149,000</t>
  </si>
  <si>
    <t>$149,001 - $150,000</t>
  </si>
  <si>
    <t>Over $150k</t>
  </si>
  <si>
    <t>$150,001 - $151,000</t>
  </si>
  <si>
    <t>$151,001 - $152,000</t>
  </si>
  <si>
    <t>$152,001 - $153,000</t>
  </si>
  <si>
    <t>Total</t>
  </si>
  <si>
    <t>$153,001 - $154,000</t>
  </si>
  <si>
    <t>$154,001 - $155,000</t>
  </si>
  <si>
    <t>$155,001 - $156,000</t>
  </si>
  <si>
    <t>$156,001 - $157,000</t>
  </si>
  <si>
    <t>$157,001 - $158,000</t>
  </si>
  <si>
    <t>$158,001 - $159,000</t>
  </si>
  <si>
    <t>$159,001 - $160,000</t>
  </si>
  <si>
    <t>$160,001 - $161,000</t>
  </si>
  <si>
    <t>$161,001 - $162,000</t>
  </si>
  <si>
    <t>$162,001 - $163,000</t>
  </si>
  <si>
    <t>$163,001 - $164,000</t>
  </si>
  <si>
    <t>$164,001 - $165,000</t>
  </si>
  <si>
    <t>$165,001 - $166,000</t>
  </si>
  <si>
    <t>$166,001 - $167,000</t>
  </si>
  <si>
    <t>$167,001 - $168,000</t>
  </si>
  <si>
    <t>$168,001 - $169,000</t>
  </si>
  <si>
    <t>$169,001 - $170,000</t>
  </si>
  <si>
    <t>$170,001 - $171,000</t>
  </si>
  <si>
    <t>$171,001 - $172,000</t>
  </si>
  <si>
    <t>$172,001 - $173,000</t>
  </si>
  <si>
    <t>$173,001 - $174,000</t>
  </si>
  <si>
    <t>$174,001 - $175,000</t>
  </si>
  <si>
    <t>$175,001 - $176,000</t>
  </si>
  <si>
    <t>$176,001 - $177,000</t>
  </si>
  <si>
    <t>$177,001 - $178,000</t>
  </si>
  <si>
    <t>$178,001 - $179,000</t>
  </si>
  <si>
    <t>$179,001 - $180,000</t>
  </si>
  <si>
    <t>$180,001 - $181,000</t>
  </si>
  <si>
    <t>$181,001 - $182,000</t>
  </si>
  <si>
    <t>$182,001 - $183,000</t>
  </si>
  <si>
    <t>$183,001 - $184,000</t>
  </si>
  <si>
    <t>$184,001 - $185,000</t>
  </si>
  <si>
    <t>$185,001 - $186,000</t>
  </si>
  <si>
    <t>$186,001 - $187,000</t>
  </si>
  <si>
    <t>$187,001 - $188,000</t>
  </si>
  <si>
    <t>$188,001 - $189,000</t>
  </si>
  <si>
    <t>$189,001 - $190,000</t>
  </si>
  <si>
    <t>$190,001 - $191,000</t>
  </si>
  <si>
    <t>$191,001 - $192,000</t>
  </si>
  <si>
    <t>$192,001 - $193,000</t>
  </si>
  <si>
    <t>$193,001 - $194,000</t>
  </si>
  <si>
    <t>$194,001 - $195,000</t>
  </si>
  <si>
    <t>$195,001 - $196,000</t>
  </si>
  <si>
    <t>$196,001 - $197,000</t>
  </si>
  <si>
    <t>$197,001 - $198,000</t>
  </si>
  <si>
    <t>$198,001 - $199,000</t>
  </si>
  <si>
    <t>$199,001 - $200,000</t>
  </si>
  <si>
    <t>Over $200,000</t>
  </si>
  <si>
    <t>$200,001 - $205,000</t>
  </si>
  <si>
    <t>$205,001 - $210,000</t>
  </si>
  <si>
    <t>$210,001 - $215,000</t>
  </si>
  <si>
    <t>$215,001 - $220,000</t>
  </si>
  <si>
    <t>$220,001 - $225,000</t>
  </si>
  <si>
    <t>$225,001 - $230,000</t>
  </si>
  <si>
    <t>$230,001 - $235,000</t>
  </si>
  <si>
    <t>$235,001 - $240,000</t>
  </si>
  <si>
    <t>$240,001 - $245,000</t>
  </si>
  <si>
    <t>$245,001 - $250,000</t>
  </si>
  <si>
    <t>$250,001 - $255,000</t>
  </si>
  <si>
    <t>$255,001 - $260,000</t>
  </si>
  <si>
    <t>$260,001 - $265,000</t>
  </si>
  <si>
    <t>$265,001 - $270,000</t>
  </si>
  <si>
    <t>$270,001 - $275,000</t>
  </si>
  <si>
    <t>$275,001 - $280,000</t>
  </si>
  <si>
    <t>$280,001 - $285,000</t>
  </si>
  <si>
    <t>$285,001 - $290,000</t>
  </si>
  <si>
    <t>$290,001 - $295,000</t>
  </si>
  <si>
    <t>$295,001 - $300,000</t>
  </si>
  <si>
    <t>$300,001 - $350,000</t>
  </si>
  <si>
    <t>$350,001 - $400,000</t>
  </si>
  <si>
    <t>$400,001 - $450,000</t>
  </si>
  <si>
    <t>$450,001 - $500,000</t>
  </si>
  <si>
    <t>$500,001 - $550,000</t>
  </si>
  <si>
    <t>$550,001 - $600,000</t>
  </si>
  <si>
    <t>$600,001 - $650,000</t>
  </si>
  <si>
    <t>$650,001 - $700,000</t>
  </si>
  <si>
    <t>$700,001 - $750,000</t>
  </si>
  <si>
    <t>$750,001 - $800,000</t>
  </si>
  <si>
    <t>$800,001 - $850,000</t>
  </si>
  <si>
    <t>$850,001 - $900,000</t>
  </si>
  <si>
    <t>$900,001 - $950,000</t>
  </si>
  <si>
    <t>$950,001 - $1 million</t>
  </si>
  <si>
    <t>Over $1 million</t>
  </si>
  <si>
    <t>Decile</t>
  </si>
  <si>
    <t>Wage/salary at upper boundary ($)</t>
  </si>
  <si>
    <t>Top 10%</t>
  </si>
  <si>
    <t>* Each decile contains the wage and salary earning population divided by 10</t>
  </si>
  <si>
    <t>** Each percentile for the top 10% of wage and salary earners contains the wage and salary earning population divided by 100</t>
  </si>
  <si>
    <t>Total wage/salary income ($m)</t>
  </si>
  <si>
    <t>Number of salary and wage earners</t>
  </si>
  <si>
    <t>Band</t>
  </si>
  <si>
    <t>R</t>
  </si>
  <si>
    <t>10k increments</t>
  </si>
  <si>
    <t>Number of People</t>
  </si>
  <si>
    <t>wage/salary income ($M)</t>
  </si>
  <si>
    <t>$10,001 - $20,000</t>
  </si>
  <si>
    <t>$20,001 - $30,000</t>
  </si>
  <si>
    <t>$30,001 - $40,000</t>
  </si>
  <si>
    <t>$40,001 - $50,000</t>
  </si>
  <si>
    <t>$50,001 - $60,000</t>
  </si>
  <si>
    <t>$60,001 - $70,000</t>
  </si>
  <si>
    <t>$70,001  - $80,000</t>
  </si>
  <si>
    <t>$80,001  - $90,000</t>
  </si>
  <si>
    <t>$90,001  - $100,000</t>
  </si>
  <si>
    <t>$100,001 - $110,000</t>
  </si>
  <si>
    <t>$110,001 - $120,000</t>
  </si>
  <si>
    <t>$120,001 - $130,000</t>
  </si>
  <si>
    <t>$130,001 - $140,000</t>
  </si>
  <si>
    <t>$140,001 - $150,000</t>
  </si>
  <si>
    <t>$150,001 - $160,000</t>
  </si>
  <si>
    <t>$160,001 - $170,000</t>
  </si>
  <si>
    <t>$170,001 - $180,000</t>
  </si>
  <si>
    <t>$180,001 - $190,000</t>
  </si>
  <si>
    <t>$190,001 - $200,000</t>
  </si>
  <si>
    <t>$200,001 - $210,000</t>
  </si>
  <si>
    <t>n/a</t>
  </si>
  <si>
    <t>$210,001 - $220,000</t>
  </si>
  <si>
    <t>$220,001 - $230,000</t>
  </si>
  <si>
    <t>$230,001 - $240,000</t>
  </si>
  <si>
    <t>$240,001 - $250,000</t>
  </si>
  <si>
    <t>$250,001 - $260,000</t>
  </si>
  <si>
    <t>$260,001 - $270,000</t>
  </si>
  <si>
    <t>$270,001 - $280,000</t>
  </si>
  <si>
    <t>$280,001 - $290,000</t>
  </si>
  <si>
    <t>$290,001 - $300,000</t>
  </si>
  <si>
    <t>$1 - $10,000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</si>
</sst>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4" formatCode="_-&quot;$&quot;* #,##0.00_-;\-&quot;$&quot;* #,##0.00_-;_-&quot;$&quot;* &quot;-&quot;??_-;_-@_-"/>
    <numFmt numFmtId="43" formatCode="_-* #,##0.00_-;\-* #,##0.00_-;_-* &quot;-&quot;??_-;_-@_-"/>
    <numFmt numFmtId="164" formatCode="#,##0.0"/>
    <numFmt numFmtId="165" formatCode="0.0"/>
    <numFmt numFmtId="166" formatCode="0.0%"/>
    <numFmt numFmtId="167" formatCode="_-* #,##0.0_-;\-* #,##0.0_-;_-* &quot;-&quot;??_-;_-@_-"/>
    <numFmt numFmtId="168" formatCode="#,##0_ ;\-#,##0\ "/>
    <numFmt numFmtId="169" formatCode="_-* #,##0_-;\-* #,##0_-;_-* &quot;-&quot;??_-;_-@_-"/>
    <numFmt numFmtId="170" formatCode="_-&quot;$&quot;* #,##0_-;\-&quot;$&quot;* #,##0_-;_-&quot;$&quot;* &quot;-&quot;??_-;_-@_-"/>
    <numFmt numFmtId="171" formatCode="#,##0.0000"/>
    <numFmt numFmtId="172" formatCode="#,##0.00000000"/>
  </numFmts>
  <fonts count="13" x14ac:knownFonts="1">
    <font>
      <sz val="10"/>
      <name val="Arial"/>
    </font>
    <font>
      <sz val="8"/>
      <name val="Arial"/>
      <family val="2"/>
    </font>
    <font>
      <sz val="12"/>
      <color indexed="8"/>
      <name val="Times New Roman"/>
      <family val="1"/>
    </font>
    <font>
      <sz val="10"/>
      <name val="Arial"/>
      <family val="2"/>
    </font>
    <font>
      <sz val="10"/>
      <name val="Verdana"/>
      <family val="2"/>
    </font>
    <font>
      <b/>
      <sz val="10"/>
      <name val="Verdana"/>
      <family val="2"/>
    </font>
    <font>
      <sz val="10"/>
      <color indexed="8"/>
      <name val="Verdana"/>
      <family val="2"/>
    </font>
    <font>
      <sz val="10"/>
      <color indexed="10"/>
      <name val="Verdana"/>
      <family val="2"/>
    </font>
    <font>
      <sz val="10"/>
      <color theme="1"/>
      <name val="Verdana"/>
      <family val="2"/>
    </font>
    <font>
      <sz val="10"/>
      <name val="Arial"/>
      <family val="2"/>
    </font>
    <font>
      <sz val="10"/>
      <color rgb="FFFF0000"/>
      <name val="Verdana"/>
      <family val="2"/>
    </font>
    <font>
      <sz val="10"/>
      <name val="Arial"/>
      <family val="2"/>
    </font>
    <font>
      <sz val="9"/>
      <name val="Verdana"/>
      <family val="2"/>
    </font>
  </fonts>
  <fills count="3">
    <fill>
      <patternFill patternType="none"/>
    </fill>
    <fill>
      <patternFill patternType="gray125"/>
    </fill>
    <fill>
      <patternFill patternType="solid">
        <fgColor theme="0"/>
        <bgColor indexed="64"/>
      </patternFill>
    </fill>
  </fills>
  <borders count="18">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rgb="FF000000"/>
      </bottom>
      <diagonal/>
    </border>
    <border>
      <left style="thin">
        <color indexed="64"/>
      </left>
      <right/>
      <top/>
      <bottom style="thin">
        <color rgb="FF000000"/>
      </bottom>
      <diagonal/>
    </border>
    <border>
      <left/>
      <right style="thin">
        <color indexed="64"/>
      </right>
      <top/>
      <bottom style="thin">
        <color rgb="FF000000"/>
      </bottom>
      <diagonal/>
    </border>
  </borders>
  <cellStyleXfs count="5">
    <xf numFmtId="0" fontId="0" fillId="0" borderId="0"/>
    <xf numFmtId="9" fontId="3" fillId="0" borderId="0" applyFont="0" applyFill="0" applyBorder="0" applyAlignment="0" applyProtection="0"/>
    <xf numFmtId="0" fontId="8" fillId="0" borderId="0"/>
    <xf numFmtId="43" fontId="9" fillId="0" borderId="0" applyFont="0" applyFill="0" applyBorder="0" applyAlignment="0" applyProtection="0"/>
    <xf numFmtId="44" fontId="11" fillId="0" borderId="0" applyFont="0" applyFill="0" applyBorder="0" applyAlignment="0" applyProtection="0"/>
  </cellStyleXfs>
  <cellXfs count="107">
    <xf numFmtId="0" fontId="0" fillId="0" borderId="0" xfId="0"/>
    <xf numFmtId="0" fontId="4" fillId="0" borderId="0" xfId="0" applyFont="1"/>
    <xf numFmtId="0" fontId="5" fillId="0" borderId="0" xfId="0" applyFont="1" applyAlignment="1">
      <alignment horizontal="left"/>
    </xf>
    <xf numFmtId="0" fontId="7" fillId="0" borderId="0" xfId="0" applyFont="1" applyAlignment="1">
      <alignment horizontal="right"/>
    </xf>
    <xf numFmtId="0" fontId="5" fillId="0" borderId="1" xfId="0" applyFont="1" applyBorder="1"/>
    <xf numFmtId="0" fontId="4" fillId="0" borderId="2" xfId="0" applyFont="1" applyBorder="1"/>
    <xf numFmtId="0" fontId="4" fillId="0" borderId="3" xfId="0" applyFont="1" applyBorder="1"/>
    <xf numFmtId="0" fontId="4" fillId="0" borderId="1" xfId="0" applyFont="1" applyBorder="1"/>
    <xf numFmtId="0" fontId="4" fillId="0" borderId="8" xfId="0" applyFont="1" applyBorder="1"/>
    <xf numFmtId="0" fontId="4" fillId="0" borderId="5" xfId="0" applyFont="1" applyBorder="1"/>
    <xf numFmtId="0" fontId="4" fillId="0" borderId="4" xfId="0" applyFont="1" applyBorder="1"/>
    <xf numFmtId="3" fontId="4" fillId="0" borderId="0" xfId="0" applyNumberFormat="1" applyFont="1"/>
    <xf numFmtId="164" fontId="4" fillId="0" borderId="0" xfId="0" applyNumberFormat="1" applyFont="1"/>
    <xf numFmtId="3" fontId="4" fillId="0" borderId="9" xfId="0" applyNumberFormat="1" applyFont="1" applyBorder="1"/>
    <xf numFmtId="164" fontId="4" fillId="0" borderId="10" xfId="0" applyNumberFormat="1" applyFont="1" applyBorder="1"/>
    <xf numFmtId="0" fontId="4" fillId="0" borderId="9" xfId="0" applyFont="1" applyBorder="1"/>
    <xf numFmtId="0" fontId="4" fillId="0" borderId="10" xfId="0" applyFont="1" applyBorder="1"/>
    <xf numFmtId="165" fontId="4" fillId="0" borderId="10" xfId="0" applyNumberFormat="1" applyFont="1" applyBorder="1"/>
    <xf numFmtId="165" fontId="4" fillId="0" borderId="0" xfId="0" applyNumberFormat="1" applyFont="1"/>
    <xf numFmtId="3" fontId="4" fillId="0" borderId="4" xfId="0" applyNumberFormat="1" applyFont="1" applyBorder="1"/>
    <xf numFmtId="164" fontId="4" fillId="0" borderId="4" xfId="0" applyNumberFormat="1" applyFont="1" applyBorder="1"/>
    <xf numFmtId="3" fontId="4" fillId="0" borderId="8" xfId="0" applyNumberFormat="1" applyFont="1" applyBorder="1"/>
    <xf numFmtId="164" fontId="4" fillId="0" borderId="5" xfId="0" applyNumberFormat="1" applyFont="1" applyBorder="1"/>
    <xf numFmtId="0" fontId="5" fillId="0" borderId="3" xfId="0" applyFont="1" applyBorder="1"/>
    <xf numFmtId="3" fontId="5" fillId="0" borderId="6" xfId="0" applyNumberFormat="1" applyFont="1" applyBorder="1"/>
    <xf numFmtId="164" fontId="5" fillId="0" borderId="6" xfId="0" applyNumberFormat="1" applyFont="1" applyBorder="1"/>
    <xf numFmtId="3" fontId="5" fillId="0" borderId="11" xfId="0" applyNumberFormat="1" applyFont="1" applyBorder="1"/>
    <xf numFmtId="164" fontId="5" fillId="0" borderId="7" xfId="0" applyNumberFormat="1" applyFont="1" applyBorder="1"/>
    <xf numFmtId="164" fontId="4" fillId="0" borderId="1" xfId="0" applyNumberFormat="1" applyFont="1" applyBorder="1"/>
    <xf numFmtId="164" fontId="5" fillId="0" borderId="3" xfId="0" applyNumberFormat="1" applyFont="1" applyBorder="1"/>
    <xf numFmtId="10" fontId="4" fillId="0" borderId="0" xfId="1" applyNumberFormat="1" applyFont="1"/>
    <xf numFmtId="166" fontId="4" fillId="0" borderId="0" xfId="1" applyNumberFormat="1" applyFont="1"/>
    <xf numFmtId="3" fontId="7" fillId="0" borderId="0" xfId="0" applyNumberFormat="1" applyFont="1" applyAlignment="1">
      <alignment horizontal="right"/>
    </xf>
    <xf numFmtId="3" fontId="4" fillId="0" borderId="0" xfId="1" applyNumberFormat="1" applyFont="1"/>
    <xf numFmtId="164" fontId="5" fillId="0" borderId="11" xfId="0" applyNumberFormat="1" applyFont="1" applyBorder="1"/>
    <xf numFmtId="3" fontId="5" fillId="0" borderId="12" xfId="0" applyNumberFormat="1" applyFont="1" applyBorder="1"/>
    <xf numFmtId="3" fontId="5" fillId="0" borderId="13" xfId="0" applyNumberFormat="1" applyFont="1" applyBorder="1"/>
    <xf numFmtId="3" fontId="5" fillId="0" borderId="14" xfId="0" applyNumberFormat="1" applyFont="1" applyBorder="1"/>
    <xf numFmtId="0" fontId="4" fillId="0" borderId="8" xfId="2" applyFont="1" applyBorder="1"/>
    <xf numFmtId="0" fontId="5" fillId="0" borderId="9" xfId="2" applyFont="1" applyBorder="1"/>
    <xf numFmtId="0" fontId="5" fillId="0" borderId="11" xfId="2" applyFont="1" applyBorder="1"/>
    <xf numFmtId="0" fontId="4" fillId="0" borderId="9" xfId="0" applyFont="1" applyBorder="1" applyAlignment="1">
      <alignment horizontal="left"/>
    </xf>
    <xf numFmtId="0" fontId="4" fillId="0" borderId="11" xfId="0" applyFont="1" applyBorder="1" applyAlignment="1">
      <alignment horizontal="left"/>
    </xf>
    <xf numFmtId="3" fontId="4" fillId="0" borderId="11" xfId="0" applyNumberFormat="1" applyFont="1" applyBorder="1"/>
    <xf numFmtId="0" fontId="5" fillId="0" borderId="2" xfId="0" applyFont="1" applyBorder="1"/>
    <xf numFmtId="0" fontId="4" fillId="0" borderId="1" xfId="0" applyFont="1" applyBorder="1" applyAlignment="1">
      <alignment horizontal="left"/>
    </xf>
    <xf numFmtId="167" fontId="4" fillId="0" borderId="0" xfId="3" applyNumberFormat="1" applyFont="1" applyBorder="1"/>
    <xf numFmtId="167" fontId="4" fillId="0" borderId="10" xfId="3" applyNumberFormat="1" applyFont="1" applyBorder="1"/>
    <xf numFmtId="167" fontId="4" fillId="0" borderId="6" xfId="3" applyNumberFormat="1" applyFont="1" applyBorder="1"/>
    <xf numFmtId="167" fontId="4" fillId="0" borderId="7" xfId="3" applyNumberFormat="1" applyFont="1" applyBorder="1"/>
    <xf numFmtId="168" fontId="0" fillId="0" borderId="0" xfId="3" applyNumberFormat="1" applyFont="1"/>
    <xf numFmtId="168" fontId="3" fillId="0" borderId="0" xfId="3" applyNumberFormat="1" applyFont="1"/>
    <xf numFmtId="168" fontId="4" fillId="0" borderId="9" xfId="3" applyNumberFormat="1" applyFont="1" applyBorder="1"/>
    <xf numFmtId="3" fontId="0" fillId="0" borderId="0" xfId="0" applyNumberFormat="1"/>
    <xf numFmtId="167" fontId="0" fillId="0" borderId="0" xfId="3" applyNumberFormat="1" applyFont="1"/>
    <xf numFmtId="166" fontId="4" fillId="0" borderId="0" xfId="0" applyNumberFormat="1" applyFont="1"/>
    <xf numFmtId="166" fontId="0" fillId="0" borderId="0" xfId="1" applyNumberFormat="1" applyFont="1"/>
    <xf numFmtId="0" fontId="10" fillId="0" borderId="0" xfId="0" applyFont="1"/>
    <xf numFmtId="168" fontId="0" fillId="0" borderId="0" xfId="0" applyNumberFormat="1"/>
    <xf numFmtId="166" fontId="4" fillId="0" borderId="10" xfId="1" applyNumberFormat="1" applyFont="1" applyBorder="1"/>
    <xf numFmtId="166" fontId="4" fillId="0" borderId="0" xfId="1" applyNumberFormat="1" applyFont="1" applyBorder="1"/>
    <xf numFmtId="0" fontId="4" fillId="0" borderId="15" xfId="0" applyFont="1" applyBorder="1"/>
    <xf numFmtId="3" fontId="4" fillId="0" borderId="16" xfId="0" applyNumberFormat="1" applyFont="1" applyBorder="1"/>
    <xf numFmtId="164" fontId="4" fillId="0" borderId="17" xfId="0" applyNumberFormat="1" applyFont="1" applyBorder="1"/>
    <xf numFmtId="0" fontId="3" fillId="0" borderId="0" xfId="0" applyFont="1" applyAlignment="1">
      <alignment horizontal="center"/>
    </xf>
    <xf numFmtId="3" fontId="10" fillId="0" borderId="0" xfId="0" applyNumberFormat="1" applyFont="1"/>
    <xf numFmtId="164" fontId="4" fillId="0" borderId="7" xfId="0" applyNumberFormat="1" applyFont="1" applyBorder="1"/>
    <xf numFmtId="169" fontId="4" fillId="0" borderId="0" xfId="3" applyNumberFormat="1" applyFont="1"/>
    <xf numFmtId="170" fontId="4" fillId="0" borderId="0" xfId="4" applyNumberFormat="1" applyFont="1"/>
    <xf numFmtId="9" fontId="4" fillId="0" borderId="0" xfId="1" applyFont="1"/>
    <xf numFmtId="167" fontId="4" fillId="0" borderId="0" xfId="3" applyNumberFormat="1" applyFont="1"/>
    <xf numFmtId="9" fontId="0" fillId="0" borderId="0" xfId="1" applyFont="1"/>
    <xf numFmtId="0" fontId="0" fillId="2" borderId="0" xfId="0" applyFill="1"/>
    <xf numFmtId="0" fontId="5" fillId="2" borderId="0" xfId="0" applyFont="1" applyFill="1" applyAlignment="1">
      <alignment horizontal="left"/>
    </xf>
    <xf numFmtId="0" fontId="4" fillId="2" borderId="0" xfId="0" applyFont="1" applyFill="1"/>
    <xf numFmtId="0" fontId="5" fillId="2" borderId="0" xfId="0" applyFont="1" applyFill="1"/>
    <xf numFmtId="0" fontId="6" fillId="2" borderId="0" xfId="0" applyFont="1" applyFill="1"/>
    <xf numFmtId="0" fontId="6" fillId="2" borderId="0" xfId="0" applyFont="1" applyFill="1" applyAlignment="1">
      <alignment horizontal="left"/>
    </xf>
    <xf numFmtId="0" fontId="2" fillId="2" borderId="0" xfId="0" applyFont="1" applyFill="1"/>
    <xf numFmtId="0" fontId="2" fillId="2" borderId="0" xfId="0" applyFont="1" applyFill="1" applyAlignment="1">
      <alignment horizontal="left"/>
    </xf>
    <xf numFmtId="0" fontId="5" fillId="0" borderId="0" xfId="0" applyFont="1"/>
    <xf numFmtId="164" fontId="5" fillId="0" borderId="0" xfId="0" applyNumberFormat="1" applyFont="1"/>
    <xf numFmtId="165" fontId="5" fillId="0" borderId="0" xfId="0" applyNumberFormat="1" applyFont="1" applyAlignment="1">
      <alignment horizontal="center" wrapText="1"/>
    </xf>
    <xf numFmtId="0" fontId="5" fillId="0" borderId="0" xfId="0" applyFont="1" applyAlignment="1">
      <alignment horizontal="center" wrapText="1"/>
    </xf>
    <xf numFmtId="0" fontId="5" fillId="0" borderId="0" xfId="0" applyFont="1" applyAlignment="1">
      <alignment horizontal="center"/>
    </xf>
    <xf numFmtId="0" fontId="5" fillId="0" borderId="8" xfId="0" applyFont="1" applyBorder="1" applyAlignment="1">
      <alignment horizontal="center"/>
    </xf>
    <xf numFmtId="0" fontId="5" fillId="0" borderId="5" xfId="0" applyFont="1" applyBorder="1" applyAlignment="1">
      <alignment horizontal="center"/>
    </xf>
    <xf numFmtId="3" fontId="5" fillId="0" borderId="9" xfId="0" applyNumberFormat="1" applyFont="1" applyBorder="1" applyAlignment="1">
      <alignment horizontal="center" wrapText="1"/>
    </xf>
    <xf numFmtId="3" fontId="5" fillId="0" borderId="11" xfId="0" applyNumberFormat="1" applyFont="1" applyBorder="1" applyAlignment="1">
      <alignment horizontal="center" wrapText="1"/>
    </xf>
    <xf numFmtId="0" fontId="5" fillId="0" borderId="10" xfId="0" applyFont="1" applyBorder="1" applyAlignment="1">
      <alignment horizontal="center" wrapText="1"/>
    </xf>
    <xf numFmtId="0" fontId="5" fillId="0" borderId="7" xfId="0" applyFont="1" applyBorder="1" applyAlignment="1">
      <alignment horizontal="center" wrapText="1"/>
    </xf>
    <xf numFmtId="0" fontId="5" fillId="0" borderId="9" xfId="0" applyFont="1" applyBorder="1" applyAlignment="1">
      <alignment horizontal="center" wrapText="1"/>
    </xf>
    <xf numFmtId="0" fontId="5" fillId="0" borderId="11" xfId="0" applyFont="1" applyBorder="1" applyAlignment="1">
      <alignment horizontal="center" wrapText="1"/>
    </xf>
    <xf numFmtId="0" fontId="5" fillId="0" borderId="4" xfId="0" applyFont="1" applyBorder="1" applyAlignment="1">
      <alignment horizontal="center"/>
    </xf>
    <xf numFmtId="0" fontId="3" fillId="0" borderId="0" xfId="0" applyFont="1" applyAlignment="1">
      <alignment horizontal="center"/>
    </xf>
    <xf numFmtId="3" fontId="4" fillId="0" borderId="0" xfId="0" applyNumberFormat="1" applyFont="1" applyBorder="1"/>
    <xf numFmtId="164" fontId="4" fillId="0" borderId="0" xfId="0" applyNumberFormat="1" applyFont="1" applyBorder="1"/>
    <xf numFmtId="0" fontId="4" fillId="0" borderId="0" xfId="0" applyFont="1" applyBorder="1"/>
    <xf numFmtId="0" fontId="12" fillId="0" borderId="0" xfId="0" applyFont="1"/>
    <xf numFmtId="3" fontId="12" fillId="0" borderId="0" xfId="0" applyNumberFormat="1" applyFont="1"/>
    <xf numFmtId="166" fontId="12" fillId="0" borderId="0" xfId="1" applyNumberFormat="1" applyFont="1" applyBorder="1"/>
    <xf numFmtId="164" fontId="12" fillId="0" borderId="0" xfId="0" applyNumberFormat="1" applyFont="1"/>
    <xf numFmtId="171" fontId="12" fillId="0" borderId="0" xfId="0" applyNumberFormat="1" applyFont="1"/>
    <xf numFmtId="172" fontId="12" fillId="0" borderId="0" xfId="0" applyNumberFormat="1" applyFont="1"/>
    <xf numFmtId="166" fontId="12" fillId="0" borderId="0" xfId="1" applyNumberFormat="1" applyFont="1"/>
    <xf numFmtId="164" fontId="12" fillId="0" borderId="0" xfId="0" applyNumberFormat="1" applyFont="1" applyBorder="1"/>
    <xf numFmtId="0" fontId="12" fillId="0" borderId="0" xfId="0" applyFont="1" applyBorder="1"/>
  </cellXfs>
  <cellStyles count="5">
    <cellStyle name="Comma" xfId="3" builtinId="3"/>
    <cellStyle name="Currency" xfId="4" builtinId="4"/>
    <cellStyle name="Normal" xfId="0" builtinId="0"/>
    <cellStyle name="Normal 2" xfId="2" xr:uid="{7F459B31-C26D-4F5C-8E34-C30AC48E737E}"/>
    <cellStyle name="Percent" xfId="1" builtinId="5"/>
  </cellStyles>
  <dxfs count="0"/>
  <tableStyles count="0" defaultTableStyle="TableStyleMedium2" defaultPivotStyle="PivotStyleLight16"/>
  <colors>
    <mruColors>
      <color rgb="FFF4471F"/>
      <color rgb="FF0D8390"/>
      <color rgb="FF00426D"/>
      <color rgb="FF4F81BD"/>
      <color rgb="FF99004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lgn="l">
              <a:defRPr sz="1400" b="1" i="0" u="none" strike="noStrike" kern="1200" spc="0" baseline="0">
                <a:solidFill>
                  <a:sysClr val="windowText" lastClr="000000"/>
                </a:solidFill>
                <a:latin typeface="Verdana" panose="020B0604030504040204" pitchFamily="34" charset="0"/>
                <a:ea typeface="Verdana" panose="020B0604030504040204" pitchFamily="34" charset="0"/>
                <a:cs typeface="+mn-cs"/>
              </a:defRPr>
            </a:pPr>
            <a:r>
              <a:rPr lang="en-NZ" sz="1400" b="1">
                <a:solidFill>
                  <a:sysClr val="windowText" lastClr="000000"/>
                </a:solidFill>
              </a:rPr>
              <a:t>Aggregate wage and salary income received by individuals by income band</a:t>
            </a:r>
          </a:p>
        </c:rich>
      </c:tx>
      <c:layout>
        <c:manualLayout>
          <c:xMode val="edge"/>
          <c:yMode val="edge"/>
          <c:x val="3.6246790309272213E-2"/>
          <c:y val="1.5728713164290638E-2"/>
        </c:manualLayout>
      </c:layout>
      <c:overlay val="0"/>
      <c:spPr>
        <a:noFill/>
        <a:ln>
          <a:noFill/>
        </a:ln>
        <a:effectLst/>
      </c:spPr>
      <c:txPr>
        <a:bodyPr rot="0" spcFirstLastPara="1" vertOverflow="ellipsis" vert="horz" wrap="square" anchor="ctr" anchorCtr="1"/>
        <a:lstStyle/>
        <a:p>
          <a:pPr algn="l">
            <a:defRPr sz="1400" b="1" i="0" u="none" strike="noStrike" kern="1200" spc="0" baseline="0">
              <a:solidFill>
                <a:sysClr val="windowText" lastClr="000000"/>
              </a:solidFill>
              <a:latin typeface="Verdana" panose="020B0604030504040204" pitchFamily="34" charset="0"/>
              <a:ea typeface="Verdana" panose="020B0604030504040204" pitchFamily="34" charset="0"/>
              <a:cs typeface="+mn-cs"/>
            </a:defRPr>
          </a:pPr>
          <a:endParaRPr lang="en-US"/>
        </a:p>
      </c:txPr>
    </c:title>
    <c:autoTitleDeleted val="0"/>
    <c:plotArea>
      <c:layout>
        <c:manualLayout>
          <c:layoutTarget val="inner"/>
          <c:xMode val="edge"/>
          <c:yMode val="edge"/>
          <c:x val="0.10146186743212314"/>
          <c:y val="0.14145970957561352"/>
          <c:w val="0.88215994629549344"/>
          <c:h val="0.60664927123468027"/>
        </c:manualLayout>
      </c:layout>
      <c:lineChart>
        <c:grouping val="standard"/>
        <c:varyColors val="0"/>
        <c:ser>
          <c:idx val="3"/>
          <c:order val="0"/>
          <c:tx>
            <c:v>2005</c:v>
          </c:tx>
          <c:spPr>
            <a:ln w="28575" cap="rnd">
              <a:solidFill>
                <a:srgbClr val="F4471F">
                  <a:alpha val="50000"/>
                </a:srgbClr>
              </a:solidFill>
              <a:round/>
            </a:ln>
            <a:effectLst/>
          </c:spPr>
          <c:marker>
            <c:symbol val="none"/>
          </c:marker>
          <c:cat>
            <c:numRef>
              <c:f>'Graph data'!$A$3:$A$203</c:f>
              <c:numCache>
                <c:formatCode>#,##0_ ;\-#,##0\ </c:formatCode>
                <c:ptCount val="201"/>
                <c:pt idx="0">
                  <c:v>0</c:v>
                </c:pt>
                <c:pt idx="1">
                  <c:v>1000</c:v>
                </c:pt>
                <c:pt idx="2">
                  <c:v>2000</c:v>
                </c:pt>
                <c:pt idx="3">
                  <c:v>3000</c:v>
                </c:pt>
                <c:pt idx="4">
                  <c:v>4000</c:v>
                </c:pt>
                <c:pt idx="5">
                  <c:v>5000</c:v>
                </c:pt>
                <c:pt idx="6">
                  <c:v>6000</c:v>
                </c:pt>
                <c:pt idx="7">
                  <c:v>7000</c:v>
                </c:pt>
                <c:pt idx="8">
                  <c:v>8000</c:v>
                </c:pt>
                <c:pt idx="9">
                  <c:v>9000</c:v>
                </c:pt>
                <c:pt idx="10">
                  <c:v>10000</c:v>
                </c:pt>
                <c:pt idx="11">
                  <c:v>11000</c:v>
                </c:pt>
                <c:pt idx="12">
                  <c:v>12000</c:v>
                </c:pt>
                <c:pt idx="13">
                  <c:v>13000</c:v>
                </c:pt>
                <c:pt idx="14">
                  <c:v>14000</c:v>
                </c:pt>
                <c:pt idx="15">
                  <c:v>15000</c:v>
                </c:pt>
                <c:pt idx="16">
                  <c:v>16000</c:v>
                </c:pt>
                <c:pt idx="17">
                  <c:v>17000</c:v>
                </c:pt>
                <c:pt idx="18">
                  <c:v>18000</c:v>
                </c:pt>
                <c:pt idx="19">
                  <c:v>19000</c:v>
                </c:pt>
                <c:pt idx="20">
                  <c:v>20000</c:v>
                </c:pt>
                <c:pt idx="21">
                  <c:v>21000</c:v>
                </c:pt>
                <c:pt idx="22">
                  <c:v>22000</c:v>
                </c:pt>
                <c:pt idx="23">
                  <c:v>23000</c:v>
                </c:pt>
                <c:pt idx="24">
                  <c:v>24000</c:v>
                </c:pt>
                <c:pt idx="25">
                  <c:v>25000</c:v>
                </c:pt>
                <c:pt idx="26">
                  <c:v>26000</c:v>
                </c:pt>
                <c:pt idx="27">
                  <c:v>27000</c:v>
                </c:pt>
                <c:pt idx="28">
                  <c:v>28000</c:v>
                </c:pt>
                <c:pt idx="29">
                  <c:v>29000</c:v>
                </c:pt>
                <c:pt idx="30">
                  <c:v>30000</c:v>
                </c:pt>
                <c:pt idx="31">
                  <c:v>31000</c:v>
                </c:pt>
                <c:pt idx="32">
                  <c:v>32000</c:v>
                </c:pt>
                <c:pt idx="33">
                  <c:v>33000</c:v>
                </c:pt>
                <c:pt idx="34">
                  <c:v>34000</c:v>
                </c:pt>
                <c:pt idx="35">
                  <c:v>35000</c:v>
                </c:pt>
                <c:pt idx="36">
                  <c:v>36000</c:v>
                </c:pt>
                <c:pt idx="37">
                  <c:v>37000</c:v>
                </c:pt>
                <c:pt idx="38">
                  <c:v>38000</c:v>
                </c:pt>
                <c:pt idx="39">
                  <c:v>39000</c:v>
                </c:pt>
                <c:pt idx="40">
                  <c:v>40000</c:v>
                </c:pt>
                <c:pt idx="41">
                  <c:v>41000</c:v>
                </c:pt>
                <c:pt idx="42">
                  <c:v>42000</c:v>
                </c:pt>
                <c:pt idx="43">
                  <c:v>43000</c:v>
                </c:pt>
                <c:pt idx="44">
                  <c:v>44000</c:v>
                </c:pt>
                <c:pt idx="45">
                  <c:v>45000</c:v>
                </c:pt>
                <c:pt idx="46">
                  <c:v>46000</c:v>
                </c:pt>
                <c:pt idx="47">
                  <c:v>47000</c:v>
                </c:pt>
                <c:pt idx="48">
                  <c:v>48000</c:v>
                </c:pt>
                <c:pt idx="49">
                  <c:v>49000</c:v>
                </c:pt>
                <c:pt idx="50">
                  <c:v>50000</c:v>
                </c:pt>
                <c:pt idx="51">
                  <c:v>51000</c:v>
                </c:pt>
                <c:pt idx="52">
                  <c:v>52000</c:v>
                </c:pt>
                <c:pt idx="53">
                  <c:v>53000</c:v>
                </c:pt>
                <c:pt idx="54">
                  <c:v>54000</c:v>
                </c:pt>
                <c:pt idx="55">
                  <c:v>55000</c:v>
                </c:pt>
                <c:pt idx="56">
                  <c:v>56000</c:v>
                </c:pt>
                <c:pt idx="57">
                  <c:v>57000</c:v>
                </c:pt>
                <c:pt idx="58">
                  <c:v>58000</c:v>
                </c:pt>
                <c:pt idx="59">
                  <c:v>59000</c:v>
                </c:pt>
                <c:pt idx="60">
                  <c:v>60000</c:v>
                </c:pt>
                <c:pt idx="61">
                  <c:v>61000</c:v>
                </c:pt>
                <c:pt idx="62">
                  <c:v>62000</c:v>
                </c:pt>
                <c:pt idx="63">
                  <c:v>63000</c:v>
                </c:pt>
                <c:pt idx="64">
                  <c:v>64000</c:v>
                </c:pt>
                <c:pt idx="65">
                  <c:v>65000</c:v>
                </c:pt>
                <c:pt idx="66">
                  <c:v>66000</c:v>
                </c:pt>
                <c:pt idx="67">
                  <c:v>67000</c:v>
                </c:pt>
                <c:pt idx="68">
                  <c:v>68000</c:v>
                </c:pt>
                <c:pt idx="69">
                  <c:v>69000</c:v>
                </c:pt>
                <c:pt idx="70">
                  <c:v>70000</c:v>
                </c:pt>
                <c:pt idx="71">
                  <c:v>71000</c:v>
                </c:pt>
                <c:pt idx="72">
                  <c:v>72000</c:v>
                </c:pt>
                <c:pt idx="73">
                  <c:v>73000</c:v>
                </c:pt>
                <c:pt idx="74">
                  <c:v>74000</c:v>
                </c:pt>
                <c:pt idx="75">
                  <c:v>75000</c:v>
                </c:pt>
                <c:pt idx="76">
                  <c:v>76000</c:v>
                </c:pt>
                <c:pt idx="77">
                  <c:v>77000</c:v>
                </c:pt>
                <c:pt idx="78">
                  <c:v>78000</c:v>
                </c:pt>
                <c:pt idx="79">
                  <c:v>79000</c:v>
                </c:pt>
                <c:pt idx="80">
                  <c:v>80000</c:v>
                </c:pt>
                <c:pt idx="81">
                  <c:v>81000</c:v>
                </c:pt>
                <c:pt idx="82">
                  <c:v>82000</c:v>
                </c:pt>
                <c:pt idx="83">
                  <c:v>83000</c:v>
                </c:pt>
                <c:pt idx="84">
                  <c:v>84000</c:v>
                </c:pt>
                <c:pt idx="85">
                  <c:v>85000</c:v>
                </c:pt>
                <c:pt idx="86">
                  <c:v>86000</c:v>
                </c:pt>
                <c:pt idx="87">
                  <c:v>87000</c:v>
                </c:pt>
                <c:pt idx="88">
                  <c:v>88000</c:v>
                </c:pt>
                <c:pt idx="89">
                  <c:v>89000</c:v>
                </c:pt>
                <c:pt idx="90">
                  <c:v>90000</c:v>
                </c:pt>
                <c:pt idx="91">
                  <c:v>91000</c:v>
                </c:pt>
                <c:pt idx="92">
                  <c:v>92000</c:v>
                </c:pt>
                <c:pt idx="93">
                  <c:v>93000</c:v>
                </c:pt>
                <c:pt idx="94">
                  <c:v>94000</c:v>
                </c:pt>
                <c:pt idx="95">
                  <c:v>95000</c:v>
                </c:pt>
                <c:pt idx="96">
                  <c:v>96000</c:v>
                </c:pt>
                <c:pt idx="97">
                  <c:v>97000</c:v>
                </c:pt>
                <c:pt idx="98">
                  <c:v>98000</c:v>
                </c:pt>
                <c:pt idx="99">
                  <c:v>99000</c:v>
                </c:pt>
                <c:pt idx="100">
                  <c:v>100000</c:v>
                </c:pt>
                <c:pt idx="101">
                  <c:v>101000</c:v>
                </c:pt>
                <c:pt idx="102">
                  <c:v>102000</c:v>
                </c:pt>
                <c:pt idx="103">
                  <c:v>103000</c:v>
                </c:pt>
                <c:pt idx="104">
                  <c:v>104000</c:v>
                </c:pt>
                <c:pt idx="105">
                  <c:v>105000</c:v>
                </c:pt>
                <c:pt idx="106">
                  <c:v>106000</c:v>
                </c:pt>
                <c:pt idx="107">
                  <c:v>107000</c:v>
                </c:pt>
                <c:pt idx="108">
                  <c:v>108000</c:v>
                </c:pt>
                <c:pt idx="109">
                  <c:v>109000</c:v>
                </c:pt>
                <c:pt idx="110">
                  <c:v>110000</c:v>
                </c:pt>
                <c:pt idx="111">
                  <c:v>111000</c:v>
                </c:pt>
                <c:pt idx="112">
                  <c:v>112000</c:v>
                </c:pt>
                <c:pt idx="113">
                  <c:v>113000</c:v>
                </c:pt>
                <c:pt idx="114">
                  <c:v>114000</c:v>
                </c:pt>
                <c:pt idx="115">
                  <c:v>115000</c:v>
                </c:pt>
                <c:pt idx="116">
                  <c:v>116000</c:v>
                </c:pt>
                <c:pt idx="117">
                  <c:v>117000</c:v>
                </c:pt>
                <c:pt idx="118">
                  <c:v>118000</c:v>
                </c:pt>
                <c:pt idx="119">
                  <c:v>119000</c:v>
                </c:pt>
                <c:pt idx="120">
                  <c:v>120000</c:v>
                </c:pt>
                <c:pt idx="121">
                  <c:v>121000</c:v>
                </c:pt>
                <c:pt idx="122">
                  <c:v>122000</c:v>
                </c:pt>
                <c:pt idx="123">
                  <c:v>123000</c:v>
                </c:pt>
                <c:pt idx="124">
                  <c:v>124000</c:v>
                </c:pt>
                <c:pt idx="125">
                  <c:v>125000</c:v>
                </c:pt>
                <c:pt idx="126">
                  <c:v>126000</c:v>
                </c:pt>
                <c:pt idx="127">
                  <c:v>127000</c:v>
                </c:pt>
                <c:pt idx="128">
                  <c:v>128000</c:v>
                </c:pt>
                <c:pt idx="129">
                  <c:v>129000</c:v>
                </c:pt>
                <c:pt idx="130">
                  <c:v>130000</c:v>
                </c:pt>
                <c:pt idx="131">
                  <c:v>131000</c:v>
                </c:pt>
                <c:pt idx="132">
                  <c:v>132000</c:v>
                </c:pt>
                <c:pt idx="133">
                  <c:v>133000</c:v>
                </c:pt>
                <c:pt idx="134">
                  <c:v>134000</c:v>
                </c:pt>
                <c:pt idx="135">
                  <c:v>135000</c:v>
                </c:pt>
                <c:pt idx="136">
                  <c:v>136000</c:v>
                </c:pt>
                <c:pt idx="137">
                  <c:v>137000</c:v>
                </c:pt>
                <c:pt idx="138">
                  <c:v>138000</c:v>
                </c:pt>
                <c:pt idx="139">
                  <c:v>139000</c:v>
                </c:pt>
                <c:pt idx="140">
                  <c:v>140000</c:v>
                </c:pt>
                <c:pt idx="141">
                  <c:v>141000</c:v>
                </c:pt>
                <c:pt idx="142">
                  <c:v>142000</c:v>
                </c:pt>
                <c:pt idx="143">
                  <c:v>143000</c:v>
                </c:pt>
                <c:pt idx="144">
                  <c:v>144000</c:v>
                </c:pt>
                <c:pt idx="145">
                  <c:v>145000</c:v>
                </c:pt>
                <c:pt idx="146">
                  <c:v>146000</c:v>
                </c:pt>
                <c:pt idx="147">
                  <c:v>147000</c:v>
                </c:pt>
                <c:pt idx="148">
                  <c:v>148000</c:v>
                </c:pt>
                <c:pt idx="149">
                  <c:v>149000</c:v>
                </c:pt>
                <c:pt idx="150">
                  <c:v>150000</c:v>
                </c:pt>
                <c:pt idx="151">
                  <c:v>151000</c:v>
                </c:pt>
                <c:pt idx="152">
                  <c:v>152000</c:v>
                </c:pt>
                <c:pt idx="153">
                  <c:v>153000</c:v>
                </c:pt>
                <c:pt idx="154">
                  <c:v>154000</c:v>
                </c:pt>
                <c:pt idx="155">
                  <c:v>155000</c:v>
                </c:pt>
                <c:pt idx="156">
                  <c:v>156000</c:v>
                </c:pt>
                <c:pt idx="157">
                  <c:v>157000</c:v>
                </c:pt>
                <c:pt idx="158">
                  <c:v>158000</c:v>
                </c:pt>
                <c:pt idx="159">
                  <c:v>159000</c:v>
                </c:pt>
                <c:pt idx="160">
                  <c:v>160000</c:v>
                </c:pt>
                <c:pt idx="161">
                  <c:v>161000</c:v>
                </c:pt>
                <c:pt idx="162">
                  <c:v>162000</c:v>
                </c:pt>
                <c:pt idx="163">
                  <c:v>163000</c:v>
                </c:pt>
                <c:pt idx="164">
                  <c:v>164000</c:v>
                </c:pt>
                <c:pt idx="165">
                  <c:v>165000</c:v>
                </c:pt>
                <c:pt idx="166">
                  <c:v>166000</c:v>
                </c:pt>
                <c:pt idx="167">
                  <c:v>167000</c:v>
                </c:pt>
                <c:pt idx="168">
                  <c:v>168000</c:v>
                </c:pt>
                <c:pt idx="169">
                  <c:v>169000</c:v>
                </c:pt>
                <c:pt idx="170">
                  <c:v>170000</c:v>
                </c:pt>
                <c:pt idx="171">
                  <c:v>171000</c:v>
                </c:pt>
                <c:pt idx="172">
                  <c:v>172000</c:v>
                </c:pt>
                <c:pt idx="173">
                  <c:v>173000</c:v>
                </c:pt>
                <c:pt idx="174">
                  <c:v>174000</c:v>
                </c:pt>
                <c:pt idx="175">
                  <c:v>175000</c:v>
                </c:pt>
                <c:pt idx="176">
                  <c:v>176000</c:v>
                </c:pt>
                <c:pt idx="177">
                  <c:v>177000</c:v>
                </c:pt>
                <c:pt idx="178">
                  <c:v>178000</c:v>
                </c:pt>
                <c:pt idx="179">
                  <c:v>179000</c:v>
                </c:pt>
                <c:pt idx="180">
                  <c:v>180000</c:v>
                </c:pt>
                <c:pt idx="181">
                  <c:v>181000</c:v>
                </c:pt>
                <c:pt idx="182">
                  <c:v>182000</c:v>
                </c:pt>
                <c:pt idx="183">
                  <c:v>183000</c:v>
                </c:pt>
                <c:pt idx="184">
                  <c:v>184000</c:v>
                </c:pt>
                <c:pt idx="185">
                  <c:v>185000</c:v>
                </c:pt>
                <c:pt idx="186">
                  <c:v>186000</c:v>
                </c:pt>
                <c:pt idx="187">
                  <c:v>187000</c:v>
                </c:pt>
                <c:pt idx="188">
                  <c:v>188000</c:v>
                </c:pt>
                <c:pt idx="189">
                  <c:v>189000</c:v>
                </c:pt>
                <c:pt idx="190">
                  <c:v>190000</c:v>
                </c:pt>
                <c:pt idx="191">
                  <c:v>191000</c:v>
                </c:pt>
                <c:pt idx="192">
                  <c:v>192000</c:v>
                </c:pt>
                <c:pt idx="193">
                  <c:v>193000</c:v>
                </c:pt>
                <c:pt idx="194">
                  <c:v>194000</c:v>
                </c:pt>
                <c:pt idx="195">
                  <c:v>195000</c:v>
                </c:pt>
                <c:pt idx="196">
                  <c:v>196000</c:v>
                </c:pt>
                <c:pt idx="197">
                  <c:v>197000</c:v>
                </c:pt>
                <c:pt idx="198">
                  <c:v>198000</c:v>
                </c:pt>
                <c:pt idx="199">
                  <c:v>199000</c:v>
                </c:pt>
                <c:pt idx="200">
                  <c:v>200000</c:v>
                </c:pt>
              </c:numCache>
            </c:numRef>
          </c:cat>
          <c:val>
            <c:numRef>
              <c:f>'Graph data'!$H$3:$H$153</c:f>
              <c:numCache>
                <c:formatCode>_-* #,##0.0_-;\-* #,##0.0_-;_-* "-"??_-;_-@_-</c:formatCode>
                <c:ptCount val="151"/>
                <c:pt idx="1">
                  <c:v>61.6</c:v>
                </c:pt>
                <c:pt idx="2">
                  <c:v>130.19999999999999</c:v>
                </c:pt>
                <c:pt idx="3">
                  <c:v>183.6</c:v>
                </c:pt>
                <c:pt idx="4">
                  <c:v>226.8</c:v>
                </c:pt>
                <c:pt idx="5">
                  <c:v>259.39999999999998</c:v>
                </c:pt>
                <c:pt idx="6">
                  <c:v>276.10000000000002</c:v>
                </c:pt>
                <c:pt idx="7">
                  <c:v>300.8</c:v>
                </c:pt>
                <c:pt idx="8">
                  <c:v>333.3</c:v>
                </c:pt>
                <c:pt idx="9">
                  <c:v>329.9</c:v>
                </c:pt>
                <c:pt idx="10">
                  <c:v>354.1</c:v>
                </c:pt>
                <c:pt idx="11">
                  <c:v>362.5</c:v>
                </c:pt>
                <c:pt idx="12">
                  <c:v>388</c:v>
                </c:pt>
                <c:pt idx="13">
                  <c:v>387.8</c:v>
                </c:pt>
                <c:pt idx="14">
                  <c:v>438.7</c:v>
                </c:pt>
                <c:pt idx="15">
                  <c:v>440.9</c:v>
                </c:pt>
                <c:pt idx="16">
                  <c:v>455.5</c:v>
                </c:pt>
                <c:pt idx="17">
                  <c:v>497.4</c:v>
                </c:pt>
                <c:pt idx="18">
                  <c:v>511.3</c:v>
                </c:pt>
                <c:pt idx="19">
                  <c:v>528</c:v>
                </c:pt>
                <c:pt idx="20">
                  <c:v>594.4</c:v>
                </c:pt>
                <c:pt idx="21">
                  <c:v>650.20000000000005</c:v>
                </c:pt>
                <c:pt idx="22">
                  <c:v>626.4</c:v>
                </c:pt>
                <c:pt idx="23">
                  <c:v>668.5</c:v>
                </c:pt>
                <c:pt idx="24">
                  <c:v>767.6</c:v>
                </c:pt>
                <c:pt idx="25">
                  <c:v>747</c:v>
                </c:pt>
                <c:pt idx="26">
                  <c:v>815.9</c:v>
                </c:pt>
                <c:pt idx="27">
                  <c:v>801.8</c:v>
                </c:pt>
                <c:pt idx="28">
                  <c:v>874.8</c:v>
                </c:pt>
                <c:pt idx="29">
                  <c:v>943</c:v>
                </c:pt>
                <c:pt idx="30">
                  <c:v>995.9</c:v>
                </c:pt>
                <c:pt idx="31">
                  <c:v>1046.2</c:v>
                </c:pt>
                <c:pt idx="32">
                  <c:v>1029.3</c:v>
                </c:pt>
                <c:pt idx="33">
                  <c:v>1114.2</c:v>
                </c:pt>
                <c:pt idx="34">
                  <c:v>1047.5</c:v>
                </c:pt>
                <c:pt idx="35">
                  <c:v>1129.5</c:v>
                </c:pt>
                <c:pt idx="36">
                  <c:v>1173.5</c:v>
                </c:pt>
                <c:pt idx="37">
                  <c:v>1162.7</c:v>
                </c:pt>
                <c:pt idx="38">
                  <c:v>1230.5999999999999</c:v>
                </c:pt>
                <c:pt idx="39">
                  <c:v>1202</c:v>
                </c:pt>
                <c:pt idx="40">
                  <c:v>1216</c:v>
                </c:pt>
                <c:pt idx="41">
                  <c:v>1177.0999999999999</c:v>
                </c:pt>
                <c:pt idx="42">
                  <c:v>1180.9000000000001</c:v>
                </c:pt>
                <c:pt idx="43">
                  <c:v>1000.7</c:v>
                </c:pt>
                <c:pt idx="44">
                  <c:v>1056.3</c:v>
                </c:pt>
                <c:pt idx="45">
                  <c:v>1051.2</c:v>
                </c:pt>
                <c:pt idx="46">
                  <c:v>1085.9000000000001</c:v>
                </c:pt>
                <c:pt idx="47">
                  <c:v>1057</c:v>
                </c:pt>
                <c:pt idx="48">
                  <c:v>849.1</c:v>
                </c:pt>
                <c:pt idx="49">
                  <c:v>932.8</c:v>
                </c:pt>
                <c:pt idx="50">
                  <c:v>984.3</c:v>
                </c:pt>
                <c:pt idx="51">
                  <c:v>864.5</c:v>
                </c:pt>
                <c:pt idx="52">
                  <c:v>842.4</c:v>
                </c:pt>
                <c:pt idx="53">
                  <c:v>740.3</c:v>
                </c:pt>
                <c:pt idx="54">
                  <c:v>827.6</c:v>
                </c:pt>
                <c:pt idx="55">
                  <c:v>856.5</c:v>
                </c:pt>
                <c:pt idx="56">
                  <c:v>783.9</c:v>
                </c:pt>
                <c:pt idx="57">
                  <c:v>722.7</c:v>
                </c:pt>
                <c:pt idx="58">
                  <c:v>788.2</c:v>
                </c:pt>
                <c:pt idx="59">
                  <c:v>723.2</c:v>
                </c:pt>
                <c:pt idx="60">
                  <c:v>868.9</c:v>
                </c:pt>
                <c:pt idx="61">
                  <c:v>678.6</c:v>
                </c:pt>
                <c:pt idx="62">
                  <c:v>686.7</c:v>
                </c:pt>
                <c:pt idx="63">
                  <c:v>634.4</c:v>
                </c:pt>
                <c:pt idx="64">
                  <c:v>652.70000000000005</c:v>
                </c:pt>
                <c:pt idx="65">
                  <c:v>580.70000000000005</c:v>
                </c:pt>
                <c:pt idx="66">
                  <c:v>542.1</c:v>
                </c:pt>
                <c:pt idx="67">
                  <c:v>483.6</c:v>
                </c:pt>
                <c:pt idx="68">
                  <c:v>473.1</c:v>
                </c:pt>
                <c:pt idx="69">
                  <c:v>419.1</c:v>
                </c:pt>
                <c:pt idx="70">
                  <c:v>431.4</c:v>
                </c:pt>
                <c:pt idx="71">
                  <c:v>422.7</c:v>
                </c:pt>
                <c:pt idx="72">
                  <c:v>382.6</c:v>
                </c:pt>
                <c:pt idx="73">
                  <c:v>413.2</c:v>
                </c:pt>
                <c:pt idx="74">
                  <c:v>413.8</c:v>
                </c:pt>
                <c:pt idx="75">
                  <c:v>355</c:v>
                </c:pt>
                <c:pt idx="76">
                  <c:v>344.2</c:v>
                </c:pt>
                <c:pt idx="77">
                  <c:v>359</c:v>
                </c:pt>
                <c:pt idx="78">
                  <c:v>313.10000000000002</c:v>
                </c:pt>
                <c:pt idx="79">
                  <c:v>340.7</c:v>
                </c:pt>
                <c:pt idx="80">
                  <c:v>290.39999999999998</c:v>
                </c:pt>
                <c:pt idx="81">
                  <c:v>322</c:v>
                </c:pt>
                <c:pt idx="82">
                  <c:v>320.2</c:v>
                </c:pt>
                <c:pt idx="83">
                  <c:v>241.8</c:v>
                </c:pt>
                <c:pt idx="84">
                  <c:v>258.8</c:v>
                </c:pt>
                <c:pt idx="85">
                  <c:v>244.4</c:v>
                </c:pt>
                <c:pt idx="86">
                  <c:v>221.5</c:v>
                </c:pt>
                <c:pt idx="87">
                  <c:v>211.9</c:v>
                </c:pt>
                <c:pt idx="88">
                  <c:v>188</c:v>
                </c:pt>
                <c:pt idx="89">
                  <c:v>169.9</c:v>
                </c:pt>
                <c:pt idx="90">
                  <c:v>233.9</c:v>
                </c:pt>
                <c:pt idx="91">
                  <c:v>179.1</c:v>
                </c:pt>
                <c:pt idx="92">
                  <c:v>231.6</c:v>
                </c:pt>
                <c:pt idx="93">
                  <c:v>169.4</c:v>
                </c:pt>
                <c:pt idx="94">
                  <c:v>179.5</c:v>
                </c:pt>
                <c:pt idx="95">
                  <c:v>180.5</c:v>
                </c:pt>
                <c:pt idx="96">
                  <c:v>211.9</c:v>
                </c:pt>
                <c:pt idx="97">
                  <c:v>137.9</c:v>
                </c:pt>
                <c:pt idx="98">
                  <c:v>141.4</c:v>
                </c:pt>
                <c:pt idx="99">
                  <c:v>184.4</c:v>
                </c:pt>
                <c:pt idx="100">
                  <c:v>194.2</c:v>
                </c:pt>
                <c:pt idx="101">
                  <c:v>139.69999999999999</c:v>
                </c:pt>
                <c:pt idx="102">
                  <c:v>140</c:v>
                </c:pt>
                <c:pt idx="103">
                  <c:v>141.5</c:v>
                </c:pt>
                <c:pt idx="104">
                  <c:v>120.2</c:v>
                </c:pt>
                <c:pt idx="105">
                  <c:v>110.8</c:v>
                </c:pt>
                <c:pt idx="106">
                  <c:v>123.5</c:v>
                </c:pt>
                <c:pt idx="107">
                  <c:v>110.7</c:v>
                </c:pt>
                <c:pt idx="108">
                  <c:v>126.9</c:v>
                </c:pt>
                <c:pt idx="109">
                  <c:v>95.5</c:v>
                </c:pt>
                <c:pt idx="110">
                  <c:v>147.9</c:v>
                </c:pt>
                <c:pt idx="111">
                  <c:v>120.4</c:v>
                </c:pt>
                <c:pt idx="112">
                  <c:v>99.3</c:v>
                </c:pt>
                <c:pt idx="113">
                  <c:v>109.1</c:v>
                </c:pt>
                <c:pt idx="114">
                  <c:v>101</c:v>
                </c:pt>
                <c:pt idx="115">
                  <c:v>95.1</c:v>
                </c:pt>
                <c:pt idx="116">
                  <c:v>76.3</c:v>
                </c:pt>
                <c:pt idx="117">
                  <c:v>83.8</c:v>
                </c:pt>
                <c:pt idx="118">
                  <c:v>79.900000000000006</c:v>
                </c:pt>
                <c:pt idx="119">
                  <c:v>93.7</c:v>
                </c:pt>
                <c:pt idx="120">
                  <c:v>140.1</c:v>
                </c:pt>
                <c:pt idx="121">
                  <c:v>96.4</c:v>
                </c:pt>
                <c:pt idx="122">
                  <c:v>61.9</c:v>
                </c:pt>
                <c:pt idx="123">
                  <c:v>67.400000000000006</c:v>
                </c:pt>
                <c:pt idx="124">
                  <c:v>83.9</c:v>
                </c:pt>
                <c:pt idx="125">
                  <c:v>56.1</c:v>
                </c:pt>
                <c:pt idx="126">
                  <c:v>50.2</c:v>
                </c:pt>
                <c:pt idx="127">
                  <c:v>82.2</c:v>
                </c:pt>
                <c:pt idx="128">
                  <c:v>62.4</c:v>
                </c:pt>
                <c:pt idx="129">
                  <c:v>69.3</c:v>
                </c:pt>
                <c:pt idx="130">
                  <c:v>86.8</c:v>
                </c:pt>
                <c:pt idx="131">
                  <c:v>71.7</c:v>
                </c:pt>
                <c:pt idx="132">
                  <c:v>50</c:v>
                </c:pt>
                <c:pt idx="133">
                  <c:v>51.7</c:v>
                </c:pt>
                <c:pt idx="134">
                  <c:v>68.099999999999994</c:v>
                </c:pt>
                <c:pt idx="135">
                  <c:v>79.400000000000006</c:v>
                </c:pt>
                <c:pt idx="136">
                  <c:v>74.599999999999994</c:v>
                </c:pt>
                <c:pt idx="137">
                  <c:v>55.9</c:v>
                </c:pt>
                <c:pt idx="138">
                  <c:v>70.099999999999994</c:v>
                </c:pt>
                <c:pt idx="139">
                  <c:v>44.3</c:v>
                </c:pt>
                <c:pt idx="140">
                  <c:v>50.3</c:v>
                </c:pt>
                <c:pt idx="141">
                  <c:v>64.599999999999994</c:v>
                </c:pt>
                <c:pt idx="142">
                  <c:v>35.4</c:v>
                </c:pt>
                <c:pt idx="143">
                  <c:v>25.6</c:v>
                </c:pt>
                <c:pt idx="144">
                  <c:v>64.599999999999994</c:v>
                </c:pt>
                <c:pt idx="145">
                  <c:v>53.4</c:v>
                </c:pt>
                <c:pt idx="146">
                  <c:v>36.4</c:v>
                </c:pt>
                <c:pt idx="147">
                  <c:v>51.2</c:v>
                </c:pt>
                <c:pt idx="148">
                  <c:v>36.9</c:v>
                </c:pt>
                <c:pt idx="149">
                  <c:v>55</c:v>
                </c:pt>
                <c:pt idx="150">
                  <c:v>38.9</c:v>
                </c:pt>
              </c:numCache>
            </c:numRef>
          </c:val>
          <c:smooth val="0"/>
          <c:extLst>
            <c:ext xmlns:c16="http://schemas.microsoft.com/office/drawing/2014/chart" uri="{C3380CC4-5D6E-409C-BE32-E72D297353CC}">
              <c16:uniqueId val="{00000000-9AF5-4C99-957C-11DADE217CA8}"/>
            </c:ext>
          </c:extLst>
        </c:ser>
        <c:ser>
          <c:idx val="2"/>
          <c:order val="1"/>
          <c:tx>
            <c:v>2015</c:v>
          </c:tx>
          <c:spPr>
            <a:ln w="28575" cap="rnd">
              <a:solidFill>
                <a:srgbClr val="0D8390">
                  <a:alpha val="50000"/>
                </a:srgbClr>
              </a:solidFill>
              <a:round/>
            </a:ln>
            <a:effectLst/>
          </c:spPr>
          <c:marker>
            <c:symbol val="none"/>
          </c:marker>
          <c:cat>
            <c:numRef>
              <c:f>'Graph data'!$A$3:$A$203</c:f>
              <c:numCache>
                <c:formatCode>#,##0_ ;\-#,##0\ </c:formatCode>
                <c:ptCount val="201"/>
                <c:pt idx="0">
                  <c:v>0</c:v>
                </c:pt>
                <c:pt idx="1">
                  <c:v>1000</c:v>
                </c:pt>
                <c:pt idx="2">
                  <c:v>2000</c:v>
                </c:pt>
                <c:pt idx="3">
                  <c:v>3000</c:v>
                </c:pt>
                <c:pt idx="4">
                  <c:v>4000</c:v>
                </c:pt>
                <c:pt idx="5">
                  <c:v>5000</c:v>
                </c:pt>
                <c:pt idx="6">
                  <c:v>6000</c:v>
                </c:pt>
                <c:pt idx="7">
                  <c:v>7000</c:v>
                </c:pt>
                <c:pt idx="8">
                  <c:v>8000</c:v>
                </c:pt>
                <c:pt idx="9">
                  <c:v>9000</c:v>
                </c:pt>
                <c:pt idx="10">
                  <c:v>10000</c:v>
                </c:pt>
                <c:pt idx="11">
                  <c:v>11000</c:v>
                </c:pt>
                <c:pt idx="12">
                  <c:v>12000</c:v>
                </c:pt>
                <c:pt idx="13">
                  <c:v>13000</c:v>
                </c:pt>
                <c:pt idx="14">
                  <c:v>14000</c:v>
                </c:pt>
                <c:pt idx="15">
                  <c:v>15000</c:v>
                </c:pt>
                <c:pt idx="16">
                  <c:v>16000</c:v>
                </c:pt>
                <c:pt idx="17">
                  <c:v>17000</c:v>
                </c:pt>
                <c:pt idx="18">
                  <c:v>18000</c:v>
                </c:pt>
                <c:pt idx="19">
                  <c:v>19000</c:v>
                </c:pt>
                <c:pt idx="20">
                  <c:v>20000</c:v>
                </c:pt>
                <c:pt idx="21">
                  <c:v>21000</c:v>
                </c:pt>
                <c:pt idx="22">
                  <c:v>22000</c:v>
                </c:pt>
                <c:pt idx="23">
                  <c:v>23000</c:v>
                </c:pt>
                <c:pt idx="24">
                  <c:v>24000</c:v>
                </c:pt>
                <c:pt idx="25">
                  <c:v>25000</c:v>
                </c:pt>
                <c:pt idx="26">
                  <c:v>26000</c:v>
                </c:pt>
                <c:pt idx="27">
                  <c:v>27000</c:v>
                </c:pt>
                <c:pt idx="28">
                  <c:v>28000</c:v>
                </c:pt>
                <c:pt idx="29">
                  <c:v>29000</c:v>
                </c:pt>
                <c:pt idx="30">
                  <c:v>30000</c:v>
                </c:pt>
                <c:pt idx="31">
                  <c:v>31000</c:v>
                </c:pt>
                <c:pt idx="32">
                  <c:v>32000</c:v>
                </c:pt>
                <c:pt idx="33">
                  <c:v>33000</c:v>
                </c:pt>
                <c:pt idx="34">
                  <c:v>34000</c:v>
                </c:pt>
                <c:pt idx="35">
                  <c:v>35000</c:v>
                </c:pt>
                <c:pt idx="36">
                  <c:v>36000</c:v>
                </c:pt>
                <c:pt idx="37">
                  <c:v>37000</c:v>
                </c:pt>
                <c:pt idx="38">
                  <c:v>38000</c:v>
                </c:pt>
                <c:pt idx="39">
                  <c:v>39000</c:v>
                </c:pt>
                <c:pt idx="40">
                  <c:v>40000</c:v>
                </c:pt>
                <c:pt idx="41">
                  <c:v>41000</c:v>
                </c:pt>
                <c:pt idx="42">
                  <c:v>42000</c:v>
                </c:pt>
                <c:pt idx="43">
                  <c:v>43000</c:v>
                </c:pt>
                <c:pt idx="44">
                  <c:v>44000</c:v>
                </c:pt>
                <c:pt idx="45">
                  <c:v>45000</c:v>
                </c:pt>
                <c:pt idx="46">
                  <c:v>46000</c:v>
                </c:pt>
                <c:pt idx="47">
                  <c:v>47000</c:v>
                </c:pt>
                <c:pt idx="48">
                  <c:v>48000</c:v>
                </c:pt>
                <c:pt idx="49">
                  <c:v>49000</c:v>
                </c:pt>
                <c:pt idx="50">
                  <c:v>50000</c:v>
                </c:pt>
                <c:pt idx="51">
                  <c:v>51000</c:v>
                </c:pt>
                <c:pt idx="52">
                  <c:v>52000</c:v>
                </c:pt>
                <c:pt idx="53">
                  <c:v>53000</c:v>
                </c:pt>
                <c:pt idx="54">
                  <c:v>54000</c:v>
                </c:pt>
                <c:pt idx="55">
                  <c:v>55000</c:v>
                </c:pt>
                <c:pt idx="56">
                  <c:v>56000</c:v>
                </c:pt>
                <c:pt idx="57">
                  <c:v>57000</c:v>
                </c:pt>
                <c:pt idx="58">
                  <c:v>58000</c:v>
                </c:pt>
                <c:pt idx="59">
                  <c:v>59000</c:v>
                </c:pt>
                <c:pt idx="60">
                  <c:v>60000</c:v>
                </c:pt>
                <c:pt idx="61">
                  <c:v>61000</c:v>
                </c:pt>
                <c:pt idx="62">
                  <c:v>62000</c:v>
                </c:pt>
                <c:pt idx="63">
                  <c:v>63000</c:v>
                </c:pt>
                <c:pt idx="64">
                  <c:v>64000</c:v>
                </c:pt>
                <c:pt idx="65">
                  <c:v>65000</c:v>
                </c:pt>
                <c:pt idx="66">
                  <c:v>66000</c:v>
                </c:pt>
                <c:pt idx="67">
                  <c:v>67000</c:v>
                </c:pt>
                <c:pt idx="68">
                  <c:v>68000</c:v>
                </c:pt>
                <c:pt idx="69">
                  <c:v>69000</c:v>
                </c:pt>
                <c:pt idx="70">
                  <c:v>70000</c:v>
                </c:pt>
                <c:pt idx="71">
                  <c:v>71000</c:v>
                </c:pt>
                <c:pt idx="72">
                  <c:v>72000</c:v>
                </c:pt>
                <c:pt idx="73">
                  <c:v>73000</c:v>
                </c:pt>
                <c:pt idx="74">
                  <c:v>74000</c:v>
                </c:pt>
                <c:pt idx="75">
                  <c:v>75000</c:v>
                </c:pt>
                <c:pt idx="76">
                  <c:v>76000</c:v>
                </c:pt>
                <c:pt idx="77">
                  <c:v>77000</c:v>
                </c:pt>
                <c:pt idx="78">
                  <c:v>78000</c:v>
                </c:pt>
                <c:pt idx="79">
                  <c:v>79000</c:v>
                </c:pt>
                <c:pt idx="80">
                  <c:v>80000</c:v>
                </c:pt>
                <c:pt idx="81">
                  <c:v>81000</c:v>
                </c:pt>
                <c:pt idx="82">
                  <c:v>82000</c:v>
                </c:pt>
                <c:pt idx="83">
                  <c:v>83000</c:v>
                </c:pt>
                <c:pt idx="84">
                  <c:v>84000</c:v>
                </c:pt>
                <c:pt idx="85">
                  <c:v>85000</c:v>
                </c:pt>
                <c:pt idx="86">
                  <c:v>86000</c:v>
                </c:pt>
                <c:pt idx="87">
                  <c:v>87000</c:v>
                </c:pt>
                <c:pt idx="88">
                  <c:v>88000</c:v>
                </c:pt>
                <c:pt idx="89">
                  <c:v>89000</c:v>
                </c:pt>
                <c:pt idx="90">
                  <c:v>90000</c:v>
                </c:pt>
                <c:pt idx="91">
                  <c:v>91000</c:v>
                </c:pt>
                <c:pt idx="92">
                  <c:v>92000</c:v>
                </c:pt>
                <c:pt idx="93">
                  <c:v>93000</c:v>
                </c:pt>
                <c:pt idx="94">
                  <c:v>94000</c:v>
                </c:pt>
                <c:pt idx="95">
                  <c:v>95000</c:v>
                </c:pt>
                <c:pt idx="96">
                  <c:v>96000</c:v>
                </c:pt>
                <c:pt idx="97">
                  <c:v>97000</c:v>
                </c:pt>
                <c:pt idx="98">
                  <c:v>98000</c:v>
                </c:pt>
                <c:pt idx="99">
                  <c:v>99000</c:v>
                </c:pt>
                <c:pt idx="100">
                  <c:v>100000</c:v>
                </c:pt>
                <c:pt idx="101">
                  <c:v>101000</c:v>
                </c:pt>
                <c:pt idx="102">
                  <c:v>102000</c:v>
                </c:pt>
                <c:pt idx="103">
                  <c:v>103000</c:v>
                </c:pt>
                <c:pt idx="104">
                  <c:v>104000</c:v>
                </c:pt>
                <c:pt idx="105">
                  <c:v>105000</c:v>
                </c:pt>
                <c:pt idx="106">
                  <c:v>106000</c:v>
                </c:pt>
                <c:pt idx="107">
                  <c:v>107000</c:v>
                </c:pt>
                <c:pt idx="108">
                  <c:v>108000</c:v>
                </c:pt>
                <c:pt idx="109">
                  <c:v>109000</c:v>
                </c:pt>
                <c:pt idx="110">
                  <c:v>110000</c:v>
                </c:pt>
                <c:pt idx="111">
                  <c:v>111000</c:v>
                </c:pt>
                <c:pt idx="112">
                  <c:v>112000</c:v>
                </c:pt>
                <c:pt idx="113">
                  <c:v>113000</c:v>
                </c:pt>
                <c:pt idx="114">
                  <c:v>114000</c:v>
                </c:pt>
                <c:pt idx="115">
                  <c:v>115000</c:v>
                </c:pt>
                <c:pt idx="116">
                  <c:v>116000</c:v>
                </c:pt>
                <c:pt idx="117">
                  <c:v>117000</c:v>
                </c:pt>
                <c:pt idx="118">
                  <c:v>118000</c:v>
                </c:pt>
                <c:pt idx="119">
                  <c:v>119000</c:v>
                </c:pt>
                <c:pt idx="120">
                  <c:v>120000</c:v>
                </c:pt>
                <c:pt idx="121">
                  <c:v>121000</c:v>
                </c:pt>
                <c:pt idx="122">
                  <c:v>122000</c:v>
                </c:pt>
                <c:pt idx="123">
                  <c:v>123000</c:v>
                </c:pt>
                <c:pt idx="124">
                  <c:v>124000</c:v>
                </c:pt>
                <c:pt idx="125">
                  <c:v>125000</c:v>
                </c:pt>
                <c:pt idx="126">
                  <c:v>126000</c:v>
                </c:pt>
                <c:pt idx="127">
                  <c:v>127000</c:v>
                </c:pt>
                <c:pt idx="128">
                  <c:v>128000</c:v>
                </c:pt>
                <c:pt idx="129">
                  <c:v>129000</c:v>
                </c:pt>
                <c:pt idx="130">
                  <c:v>130000</c:v>
                </c:pt>
                <c:pt idx="131">
                  <c:v>131000</c:v>
                </c:pt>
                <c:pt idx="132">
                  <c:v>132000</c:v>
                </c:pt>
                <c:pt idx="133">
                  <c:v>133000</c:v>
                </c:pt>
                <c:pt idx="134">
                  <c:v>134000</c:v>
                </c:pt>
                <c:pt idx="135">
                  <c:v>135000</c:v>
                </c:pt>
                <c:pt idx="136">
                  <c:v>136000</c:v>
                </c:pt>
                <c:pt idx="137">
                  <c:v>137000</c:v>
                </c:pt>
                <c:pt idx="138">
                  <c:v>138000</c:v>
                </c:pt>
                <c:pt idx="139">
                  <c:v>139000</c:v>
                </c:pt>
                <c:pt idx="140">
                  <c:v>140000</c:v>
                </c:pt>
                <c:pt idx="141">
                  <c:v>141000</c:v>
                </c:pt>
                <c:pt idx="142">
                  <c:v>142000</c:v>
                </c:pt>
                <c:pt idx="143">
                  <c:v>143000</c:v>
                </c:pt>
                <c:pt idx="144">
                  <c:v>144000</c:v>
                </c:pt>
                <c:pt idx="145">
                  <c:v>145000</c:v>
                </c:pt>
                <c:pt idx="146">
                  <c:v>146000</c:v>
                </c:pt>
                <c:pt idx="147">
                  <c:v>147000</c:v>
                </c:pt>
                <c:pt idx="148">
                  <c:v>148000</c:v>
                </c:pt>
                <c:pt idx="149">
                  <c:v>149000</c:v>
                </c:pt>
                <c:pt idx="150">
                  <c:v>150000</c:v>
                </c:pt>
                <c:pt idx="151">
                  <c:v>151000</c:v>
                </c:pt>
                <c:pt idx="152">
                  <c:v>152000</c:v>
                </c:pt>
                <c:pt idx="153">
                  <c:v>153000</c:v>
                </c:pt>
                <c:pt idx="154">
                  <c:v>154000</c:v>
                </c:pt>
                <c:pt idx="155">
                  <c:v>155000</c:v>
                </c:pt>
                <c:pt idx="156">
                  <c:v>156000</c:v>
                </c:pt>
                <c:pt idx="157">
                  <c:v>157000</c:v>
                </c:pt>
                <c:pt idx="158">
                  <c:v>158000</c:v>
                </c:pt>
                <c:pt idx="159">
                  <c:v>159000</c:v>
                </c:pt>
                <c:pt idx="160">
                  <c:v>160000</c:v>
                </c:pt>
                <c:pt idx="161">
                  <c:v>161000</c:v>
                </c:pt>
                <c:pt idx="162">
                  <c:v>162000</c:v>
                </c:pt>
                <c:pt idx="163">
                  <c:v>163000</c:v>
                </c:pt>
                <c:pt idx="164">
                  <c:v>164000</c:v>
                </c:pt>
                <c:pt idx="165">
                  <c:v>165000</c:v>
                </c:pt>
                <c:pt idx="166">
                  <c:v>166000</c:v>
                </c:pt>
                <c:pt idx="167">
                  <c:v>167000</c:v>
                </c:pt>
                <c:pt idx="168">
                  <c:v>168000</c:v>
                </c:pt>
                <c:pt idx="169">
                  <c:v>169000</c:v>
                </c:pt>
                <c:pt idx="170">
                  <c:v>170000</c:v>
                </c:pt>
                <c:pt idx="171">
                  <c:v>171000</c:v>
                </c:pt>
                <c:pt idx="172">
                  <c:v>172000</c:v>
                </c:pt>
                <c:pt idx="173">
                  <c:v>173000</c:v>
                </c:pt>
                <c:pt idx="174">
                  <c:v>174000</c:v>
                </c:pt>
                <c:pt idx="175">
                  <c:v>175000</c:v>
                </c:pt>
                <c:pt idx="176">
                  <c:v>176000</c:v>
                </c:pt>
                <c:pt idx="177">
                  <c:v>177000</c:v>
                </c:pt>
                <c:pt idx="178">
                  <c:v>178000</c:v>
                </c:pt>
                <c:pt idx="179">
                  <c:v>179000</c:v>
                </c:pt>
                <c:pt idx="180">
                  <c:v>180000</c:v>
                </c:pt>
                <c:pt idx="181">
                  <c:v>181000</c:v>
                </c:pt>
                <c:pt idx="182">
                  <c:v>182000</c:v>
                </c:pt>
                <c:pt idx="183">
                  <c:v>183000</c:v>
                </c:pt>
                <c:pt idx="184">
                  <c:v>184000</c:v>
                </c:pt>
                <c:pt idx="185">
                  <c:v>185000</c:v>
                </c:pt>
                <c:pt idx="186">
                  <c:v>186000</c:v>
                </c:pt>
                <c:pt idx="187">
                  <c:v>187000</c:v>
                </c:pt>
                <c:pt idx="188">
                  <c:v>188000</c:v>
                </c:pt>
                <c:pt idx="189">
                  <c:v>189000</c:v>
                </c:pt>
                <c:pt idx="190">
                  <c:v>190000</c:v>
                </c:pt>
                <c:pt idx="191">
                  <c:v>191000</c:v>
                </c:pt>
                <c:pt idx="192">
                  <c:v>192000</c:v>
                </c:pt>
                <c:pt idx="193">
                  <c:v>193000</c:v>
                </c:pt>
                <c:pt idx="194">
                  <c:v>194000</c:v>
                </c:pt>
                <c:pt idx="195">
                  <c:v>195000</c:v>
                </c:pt>
                <c:pt idx="196">
                  <c:v>196000</c:v>
                </c:pt>
                <c:pt idx="197">
                  <c:v>197000</c:v>
                </c:pt>
                <c:pt idx="198">
                  <c:v>198000</c:v>
                </c:pt>
                <c:pt idx="199">
                  <c:v>199000</c:v>
                </c:pt>
                <c:pt idx="200">
                  <c:v>200000</c:v>
                </c:pt>
              </c:numCache>
            </c:numRef>
          </c:cat>
          <c:val>
            <c:numRef>
              <c:f>'Graph data'!$I$3:$I$203</c:f>
              <c:numCache>
                <c:formatCode>_-* #,##0.0_-;\-* #,##0.0_-;_-* "-"??_-;_-@_-</c:formatCode>
                <c:ptCount val="201"/>
                <c:pt idx="1">
                  <c:v>49.5</c:v>
                </c:pt>
                <c:pt idx="2">
                  <c:v>97.3</c:v>
                </c:pt>
                <c:pt idx="3">
                  <c:v>140.5</c:v>
                </c:pt>
                <c:pt idx="4">
                  <c:v>175.7</c:v>
                </c:pt>
                <c:pt idx="5">
                  <c:v>197.3</c:v>
                </c:pt>
                <c:pt idx="6">
                  <c:v>233.3</c:v>
                </c:pt>
                <c:pt idx="7">
                  <c:v>256.60000000000002</c:v>
                </c:pt>
                <c:pt idx="8">
                  <c:v>283.2</c:v>
                </c:pt>
                <c:pt idx="9">
                  <c:v>284</c:v>
                </c:pt>
                <c:pt idx="10">
                  <c:v>302.60000000000002</c:v>
                </c:pt>
                <c:pt idx="11">
                  <c:v>328</c:v>
                </c:pt>
                <c:pt idx="12">
                  <c:v>349.2</c:v>
                </c:pt>
                <c:pt idx="13">
                  <c:v>366.9</c:v>
                </c:pt>
                <c:pt idx="14">
                  <c:v>404</c:v>
                </c:pt>
                <c:pt idx="15">
                  <c:v>407.2</c:v>
                </c:pt>
                <c:pt idx="16">
                  <c:v>422.4</c:v>
                </c:pt>
                <c:pt idx="17">
                  <c:v>461.4</c:v>
                </c:pt>
                <c:pt idx="18">
                  <c:v>436.3</c:v>
                </c:pt>
                <c:pt idx="19">
                  <c:v>448.1</c:v>
                </c:pt>
                <c:pt idx="20">
                  <c:v>465.6</c:v>
                </c:pt>
                <c:pt idx="21">
                  <c:v>494.5</c:v>
                </c:pt>
                <c:pt idx="22">
                  <c:v>542.29999999999995</c:v>
                </c:pt>
                <c:pt idx="23">
                  <c:v>515.79999999999995</c:v>
                </c:pt>
                <c:pt idx="24">
                  <c:v>584.79999999999995</c:v>
                </c:pt>
                <c:pt idx="25">
                  <c:v>630.70000000000005</c:v>
                </c:pt>
                <c:pt idx="26">
                  <c:v>650.4</c:v>
                </c:pt>
                <c:pt idx="27">
                  <c:v>650.9</c:v>
                </c:pt>
                <c:pt idx="28">
                  <c:v>639.6</c:v>
                </c:pt>
                <c:pt idx="29">
                  <c:v>691.8</c:v>
                </c:pt>
                <c:pt idx="30">
                  <c:v>758.9</c:v>
                </c:pt>
                <c:pt idx="31">
                  <c:v>813.7</c:v>
                </c:pt>
                <c:pt idx="32">
                  <c:v>777.4</c:v>
                </c:pt>
                <c:pt idx="33">
                  <c:v>860.2</c:v>
                </c:pt>
                <c:pt idx="34">
                  <c:v>934.9</c:v>
                </c:pt>
                <c:pt idx="35">
                  <c:v>945</c:v>
                </c:pt>
                <c:pt idx="36">
                  <c:v>1060.7</c:v>
                </c:pt>
                <c:pt idx="37">
                  <c:v>1093.3</c:v>
                </c:pt>
                <c:pt idx="38">
                  <c:v>1113.5999999999999</c:v>
                </c:pt>
                <c:pt idx="39">
                  <c:v>1149.0999999999999</c:v>
                </c:pt>
                <c:pt idx="40">
                  <c:v>1187.8</c:v>
                </c:pt>
                <c:pt idx="41">
                  <c:v>1227.9000000000001</c:v>
                </c:pt>
                <c:pt idx="42">
                  <c:v>1291.4000000000001</c:v>
                </c:pt>
                <c:pt idx="43">
                  <c:v>1263.7</c:v>
                </c:pt>
                <c:pt idx="44">
                  <c:v>1276.5999999999999</c:v>
                </c:pt>
                <c:pt idx="45">
                  <c:v>1309.2</c:v>
                </c:pt>
                <c:pt idx="46">
                  <c:v>1470.5</c:v>
                </c:pt>
                <c:pt idx="47">
                  <c:v>1361.5</c:v>
                </c:pt>
                <c:pt idx="48">
                  <c:v>1404.3</c:v>
                </c:pt>
                <c:pt idx="49">
                  <c:v>1275.5</c:v>
                </c:pt>
                <c:pt idx="50">
                  <c:v>1351.4</c:v>
                </c:pt>
                <c:pt idx="51">
                  <c:v>1326.2</c:v>
                </c:pt>
                <c:pt idx="52">
                  <c:v>1257.9000000000001</c:v>
                </c:pt>
                <c:pt idx="53">
                  <c:v>1388</c:v>
                </c:pt>
                <c:pt idx="54">
                  <c:v>1315</c:v>
                </c:pt>
                <c:pt idx="55">
                  <c:v>1218.2</c:v>
                </c:pt>
                <c:pt idx="56">
                  <c:v>1267.7</c:v>
                </c:pt>
                <c:pt idx="57">
                  <c:v>1180.8</c:v>
                </c:pt>
                <c:pt idx="58">
                  <c:v>1124.9000000000001</c:v>
                </c:pt>
                <c:pt idx="59">
                  <c:v>1166.8</c:v>
                </c:pt>
                <c:pt idx="60">
                  <c:v>1202.2</c:v>
                </c:pt>
                <c:pt idx="61">
                  <c:v>1221</c:v>
                </c:pt>
                <c:pt idx="62">
                  <c:v>1177.7</c:v>
                </c:pt>
                <c:pt idx="63">
                  <c:v>1112.9000000000001</c:v>
                </c:pt>
                <c:pt idx="64">
                  <c:v>1121.5</c:v>
                </c:pt>
                <c:pt idx="65">
                  <c:v>1165.4000000000001</c:v>
                </c:pt>
                <c:pt idx="66">
                  <c:v>1140.4000000000001</c:v>
                </c:pt>
                <c:pt idx="67">
                  <c:v>958.3</c:v>
                </c:pt>
                <c:pt idx="68">
                  <c:v>1037.9000000000001</c:v>
                </c:pt>
                <c:pt idx="69">
                  <c:v>1010.1</c:v>
                </c:pt>
                <c:pt idx="70">
                  <c:v>1196.3</c:v>
                </c:pt>
                <c:pt idx="71">
                  <c:v>1021</c:v>
                </c:pt>
                <c:pt idx="72">
                  <c:v>967.3</c:v>
                </c:pt>
                <c:pt idx="73">
                  <c:v>1226.5999999999999</c:v>
                </c:pt>
                <c:pt idx="74">
                  <c:v>1120.8</c:v>
                </c:pt>
                <c:pt idx="75">
                  <c:v>1035.5999999999999</c:v>
                </c:pt>
                <c:pt idx="76">
                  <c:v>967.2</c:v>
                </c:pt>
                <c:pt idx="77">
                  <c:v>889.3</c:v>
                </c:pt>
                <c:pt idx="78">
                  <c:v>961.8</c:v>
                </c:pt>
                <c:pt idx="79">
                  <c:v>894.8</c:v>
                </c:pt>
                <c:pt idx="80">
                  <c:v>886.8</c:v>
                </c:pt>
                <c:pt idx="81">
                  <c:v>969.8</c:v>
                </c:pt>
                <c:pt idx="82">
                  <c:v>749.2</c:v>
                </c:pt>
                <c:pt idx="83">
                  <c:v>755</c:v>
                </c:pt>
                <c:pt idx="84">
                  <c:v>692.5</c:v>
                </c:pt>
                <c:pt idx="85">
                  <c:v>822.5</c:v>
                </c:pt>
                <c:pt idx="86">
                  <c:v>815.3</c:v>
                </c:pt>
                <c:pt idx="87">
                  <c:v>665.8</c:v>
                </c:pt>
                <c:pt idx="88">
                  <c:v>668.5</c:v>
                </c:pt>
                <c:pt idx="89">
                  <c:v>556.4</c:v>
                </c:pt>
                <c:pt idx="90">
                  <c:v>666.2</c:v>
                </c:pt>
                <c:pt idx="91">
                  <c:v>580</c:v>
                </c:pt>
                <c:pt idx="92">
                  <c:v>559.1</c:v>
                </c:pt>
                <c:pt idx="93">
                  <c:v>528.9</c:v>
                </c:pt>
                <c:pt idx="94">
                  <c:v>494.4</c:v>
                </c:pt>
                <c:pt idx="95">
                  <c:v>500</c:v>
                </c:pt>
                <c:pt idx="96">
                  <c:v>447.2</c:v>
                </c:pt>
                <c:pt idx="97">
                  <c:v>520.1</c:v>
                </c:pt>
                <c:pt idx="98">
                  <c:v>430.9</c:v>
                </c:pt>
                <c:pt idx="99">
                  <c:v>538.9</c:v>
                </c:pt>
                <c:pt idx="100">
                  <c:v>630.70000000000005</c:v>
                </c:pt>
                <c:pt idx="101">
                  <c:v>393.8</c:v>
                </c:pt>
                <c:pt idx="102">
                  <c:v>400</c:v>
                </c:pt>
                <c:pt idx="103">
                  <c:v>369.1</c:v>
                </c:pt>
                <c:pt idx="104">
                  <c:v>398.4</c:v>
                </c:pt>
                <c:pt idx="105">
                  <c:v>376.2</c:v>
                </c:pt>
                <c:pt idx="106">
                  <c:v>457.9</c:v>
                </c:pt>
                <c:pt idx="107">
                  <c:v>307.89999999999998</c:v>
                </c:pt>
                <c:pt idx="108">
                  <c:v>288.10000000000002</c:v>
                </c:pt>
                <c:pt idx="109">
                  <c:v>316.7</c:v>
                </c:pt>
                <c:pt idx="110">
                  <c:v>381.4</c:v>
                </c:pt>
                <c:pt idx="111">
                  <c:v>384.6</c:v>
                </c:pt>
                <c:pt idx="112">
                  <c:v>276.7</c:v>
                </c:pt>
                <c:pt idx="113">
                  <c:v>293.60000000000002</c:v>
                </c:pt>
                <c:pt idx="114">
                  <c:v>294.10000000000002</c:v>
                </c:pt>
                <c:pt idx="115">
                  <c:v>320.5</c:v>
                </c:pt>
                <c:pt idx="116">
                  <c:v>242.5</c:v>
                </c:pt>
                <c:pt idx="117">
                  <c:v>232.8</c:v>
                </c:pt>
                <c:pt idx="118">
                  <c:v>303.2</c:v>
                </c:pt>
                <c:pt idx="119">
                  <c:v>232.2</c:v>
                </c:pt>
                <c:pt idx="120">
                  <c:v>391.2</c:v>
                </c:pt>
                <c:pt idx="121">
                  <c:v>263.8</c:v>
                </c:pt>
                <c:pt idx="122">
                  <c:v>218.6</c:v>
                </c:pt>
                <c:pt idx="123">
                  <c:v>246.2</c:v>
                </c:pt>
                <c:pt idx="124">
                  <c:v>235.7</c:v>
                </c:pt>
                <c:pt idx="125">
                  <c:v>272.8</c:v>
                </c:pt>
                <c:pt idx="126">
                  <c:v>155.69999999999999</c:v>
                </c:pt>
                <c:pt idx="127">
                  <c:v>225.2</c:v>
                </c:pt>
                <c:pt idx="128">
                  <c:v>262.60000000000002</c:v>
                </c:pt>
                <c:pt idx="129">
                  <c:v>269.7</c:v>
                </c:pt>
                <c:pt idx="130">
                  <c:v>269.5</c:v>
                </c:pt>
                <c:pt idx="131">
                  <c:v>245.2</c:v>
                </c:pt>
                <c:pt idx="132">
                  <c:v>257.7</c:v>
                </c:pt>
                <c:pt idx="133">
                  <c:v>182.9</c:v>
                </c:pt>
                <c:pt idx="134">
                  <c:v>152.19999999999999</c:v>
                </c:pt>
                <c:pt idx="135">
                  <c:v>228.9</c:v>
                </c:pt>
                <c:pt idx="136">
                  <c:v>226.3</c:v>
                </c:pt>
                <c:pt idx="137">
                  <c:v>180.1</c:v>
                </c:pt>
                <c:pt idx="138">
                  <c:v>182.9</c:v>
                </c:pt>
                <c:pt idx="139">
                  <c:v>138.5</c:v>
                </c:pt>
                <c:pt idx="140">
                  <c:v>258.10000000000002</c:v>
                </c:pt>
                <c:pt idx="141">
                  <c:v>157.30000000000001</c:v>
                </c:pt>
                <c:pt idx="142">
                  <c:v>151.4</c:v>
                </c:pt>
                <c:pt idx="143">
                  <c:v>139.69999999999999</c:v>
                </c:pt>
                <c:pt idx="144">
                  <c:v>116.3</c:v>
                </c:pt>
                <c:pt idx="145">
                  <c:v>183.5</c:v>
                </c:pt>
                <c:pt idx="146">
                  <c:v>163</c:v>
                </c:pt>
                <c:pt idx="147">
                  <c:v>158.19999999999999</c:v>
                </c:pt>
                <c:pt idx="148">
                  <c:v>165.1</c:v>
                </c:pt>
                <c:pt idx="149">
                  <c:v>111.3</c:v>
                </c:pt>
                <c:pt idx="150">
                  <c:v>254.3</c:v>
                </c:pt>
                <c:pt idx="151">
                  <c:v>183.6</c:v>
                </c:pt>
                <c:pt idx="152">
                  <c:v>141</c:v>
                </c:pt>
                <c:pt idx="153">
                  <c:v>141.9</c:v>
                </c:pt>
                <c:pt idx="154">
                  <c:v>139.69999999999999</c:v>
                </c:pt>
                <c:pt idx="155">
                  <c:v>207</c:v>
                </c:pt>
                <c:pt idx="156">
                  <c:v>166.4</c:v>
                </c:pt>
                <c:pt idx="157">
                  <c:v>120.5</c:v>
                </c:pt>
                <c:pt idx="158">
                  <c:v>132.30000000000001</c:v>
                </c:pt>
                <c:pt idx="159">
                  <c:v>131.6</c:v>
                </c:pt>
                <c:pt idx="160">
                  <c:v>132.5</c:v>
                </c:pt>
                <c:pt idx="161">
                  <c:v>130.1</c:v>
                </c:pt>
                <c:pt idx="162">
                  <c:v>132.4</c:v>
                </c:pt>
                <c:pt idx="163">
                  <c:v>91</c:v>
                </c:pt>
                <c:pt idx="164">
                  <c:v>99.7</c:v>
                </c:pt>
                <c:pt idx="165">
                  <c:v>161.30000000000001</c:v>
                </c:pt>
                <c:pt idx="166">
                  <c:v>168.8</c:v>
                </c:pt>
                <c:pt idx="167">
                  <c:v>81.599999999999994</c:v>
                </c:pt>
                <c:pt idx="168">
                  <c:v>122.3</c:v>
                </c:pt>
                <c:pt idx="169">
                  <c:v>104.5</c:v>
                </c:pt>
                <c:pt idx="170">
                  <c:v>81.400000000000006</c:v>
                </c:pt>
                <c:pt idx="171">
                  <c:v>93.7</c:v>
                </c:pt>
                <c:pt idx="172">
                  <c:v>104.6</c:v>
                </c:pt>
                <c:pt idx="173">
                  <c:v>112.1</c:v>
                </c:pt>
                <c:pt idx="174">
                  <c:v>67.7</c:v>
                </c:pt>
                <c:pt idx="175">
                  <c:v>108.2</c:v>
                </c:pt>
                <c:pt idx="176">
                  <c:v>52.7</c:v>
                </c:pt>
                <c:pt idx="177">
                  <c:v>90</c:v>
                </c:pt>
                <c:pt idx="178">
                  <c:v>120.8</c:v>
                </c:pt>
                <c:pt idx="179">
                  <c:v>121.3</c:v>
                </c:pt>
                <c:pt idx="180">
                  <c:v>124</c:v>
                </c:pt>
                <c:pt idx="181">
                  <c:v>65</c:v>
                </c:pt>
                <c:pt idx="182">
                  <c:v>45.4</c:v>
                </c:pt>
                <c:pt idx="183">
                  <c:v>94.9</c:v>
                </c:pt>
                <c:pt idx="184">
                  <c:v>128.4</c:v>
                </c:pt>
                <c:pt idx="185">
                  <c:v>55.4</c:v>
                </c:pt>
                <c:pt idx="186">
                  <c:v>59.4</c:v>
                </c:pt>
                <c:pt idx="187">
                  <c:v>83.9</c:v>
                </c:pt>
                <c:pt idx="188">
                  <c:v>80.599999999999994</c:v>
                </c:pt>
                <c:pt idx="189">
                  <c:v>99.9</c:v>
                </c:pt>
                <c:pt idx="190">
                  <c:v>83.5</c:v>
                </c:pt>
                <c:pt idx="191">
                  <c:v>81.900000000000006</c:v>
                </c:pt>
                <c:pt idx="192">
                  <c:v>95.8</c:v>
                </c:pt>
                <c:pt idx="193">
                  <c:v>36.6</c:v>
                </c:pt>
                <c:pt idx="194">
                  <c:v>63.9</c:v>
                </c:pt>
                <c:pt idx="195">
                  <c:v>109</c:v>
                </c:pt>
                <c:pt idx="196">
                  <c:v>78.3</c:v>
                </c:pt>
                <c:pt idx="197">
                  <c:v>66.900000000000006</c:v>
                </c:pt>
                <c:pt idx="198">
                  <c:v>75</c:v>
                </c:pt>
                <c:pt idx="199">
                  <c:v>59.5</c:v>
                </c:pt>
                <c:pt idx="200">
                  <c:v>89.9</c:v>
                </c:pt>
              </c:numCache>
            </c:numRef>
          </c:val>
          <c:smooth val="0"/>
          <c:extLst>
            <c:ext xmlns:c16="http://schemas.microsoft.com/office/drawing/2014/chart" uri="{C3380CC4-5D6E-409C-BE32-E72D297353CC}">
              <c16:uniqueId val="{00000001-9AF5-4C99-957C-11DADE217CA8}"/>
            </c:ext>
          </c:extLst>
        </c:ser>
        <c:ser>
          <c:idx val="0"/>
          <c:order val="3"/>
          <c:tx>
            <c:v>2025</c:v>
          </c:tx>
          <c:spPr>
            <a:ln w="28575" cap="rnd">
              <a:solidFill>
                <a:srgbClr val="00426D"/>
              </a:solidFill>
              <a:round/>
            </a:ln>
            <a:effectLst/>
          </c:spPr>
          <c:marker>
            <c:symbol val="none"/>
          </c:marker>
          <c:cat>
            <c:numRef>
              <c:f>'Graph data'!$A$3:$A$203</c:f>
              <c:numCache>
                <c:formatCode>#,##0_ ;\-#,##0\ </c:formatCode>
                <c:ptCount val="201"/>
                <c:pt idx="0">
                  <c:v>0</c:v>
                </c:pt>
                <c:pt idx="1">
                  <c:v>1000</c:v>
                </c:pt>
                <c:pt idx="2">
                  <c:v>2000</c:v>
                </c:pt>
                <c:pt idx="3">
                  <c:v>3000</c:v>
                </c:pt>
                <c:pt idx="4">
                  <c:v>4000</c:v>
                </c:pt>
                <c:pt idx="5">
                  <c:v>5000</c:v>
                </c:pt>
                <c:pt idx="6">
                  <c:v>6000</c:v>
                </c:pt>
                <c:pt idx="7">
                  <c:v>7000</c:v>
                </c:pt>
                <c:pt idx="8">
                  <c:v>8000</c:v>
                </c:pt>
                <c:pt idx="9">
                  <c:v>9000</c:v>
                </c:pt>
                <c:pt idx="10">
                  <c:v>10000</c:v>
                </c:pt>
                <c:pt idx="11">
                  <c:v>11000</c:v>
                </c:pt>
                <c:pt idx="12">
                  <c:v>12000</c:v>
                </c:pt>
                <c:pt idx="13">
                  <c:v>13000</c:v>
                </c:pt>
                <c:pt idx="14">
                  <c:v>14000</c:v>
                </c:pt>
                <c:pt idx="15">
                  <c:v>15000</c:v>
                </c:pt>
                <c:pt idx="16">
                  <c:v>16000</c:v>
                </c:pt>
                <c:pt idx="17">
                  <c:v>17000</c:v>
                </c:pt>
                <c:pt idx="18">
                  <c:v>18000</c:v>
                </c:pt>
                <c:pt idx="19">
                  <c:v>19000</c:v>
                </c:pt>
                <c:pt idx="20">
                  <c:v>20000</c:v>
                </c:pt>
                <c:pt idx="21">
                  <c:v>21000</c:v>
                </c:pt>
                <c:pt idx="22">
                  <c:v>22000</c:v>
                </c:pt>
                <c:pt idx="23">
                  <c:v>23000</c:v>
                </c:pt>
                <c:pt idx="24">
                  <c:v>24000</c:v>
                </c:pt>
                <c:pt idx="25">
                  <c:v>25000</c:v>
                </c:pt>
                <c:pt idx="26">
                  <c:v>26000</c:v>
                </c:pt>
                <c:pt idx="27">
                  <c:v>27000</c:v>
                </c:pt>
                <c:pt idx="28">
                  <c:v>28000</c:v>
                </c:pt>
                <c:pt idx="29">
                  <c:v>29000</c:v>
                </c:pt>
                <c:pt idx="30">
                  <c:v>30000</c:v>
                </c:pt>
                <c:pt idx="31">
                  <c:v>31000</c:v>
                </c:pt>
                <c:pt idx="32">
                  <c:v>32000</c:v>
                </c:pt>
                <c:pt idx="33">
                  <c:v>33000</c:v>
                </c:pt>
                <c:pt idx="34">
                  <c:v>34000</c:v>
                </c:pt>
                <c:pt idx="35">
                  <c:v>35000</c:v>
                </c:pt>
                <c:pt idx="36">
                  <c:v>36000</c:v>
                </c:pt>
                <c:pt idx="37">
                  <c:v>37000</c:v>
                </c:pt>
                <c:pt idx="38">
                  <c:v>38000</c:v>
                </c:pt>
                <c:pt idx="39">
                  <c:v>39000</c:v>
                </c:pt>
                <c:pt idx="40">
                  <c:v>40000</c:v>
                </c:pt>
                <c:pt idx="41">
                  <c:v>41000</c:v>
                </c:pt>
                <c:pt idx="42">
                  <c:v>42000</c:v>
                </c:pt>
                <c:pt idx="43">
                  <c:v>43000</c:v>
                </c:pt>
                <c:pt idx="44">
                  <c:v>44000</c:v>
                </c:pt>
                <c:pt idx="45">
                  <c:v>45000</c:v>
                </c:pt>
                <c:pt idx="46">
                  <c:v>46000</c:v>
                </c:pt>
                <c:pt idx="47">
                  <c:v>47000</c:v>
                </c:pt>
                <c:pt idx="48">
                  <c:v>48000</c:v>
                </c:pt>
                <c:pt idx="49">
                  <c:v>49000</c:v>
                </c:pt>
                <c:pt idx="50">
                  <c:v>50000</c:v>
                </c:pt>
                <c:pt idx="51">
                  <c:v>51000</c:v>
                </c:pt>
                <c:pt idx="52">
                  <c:v>52000</c:v>
                </c:pt>
                <c:pt idx="53">
                  <c:v>53000</c:v>
                </c:pt>
                <c:pt idx="54">
                  <c:v>54000</c:v>
                </c:pt>
                <c:pt idx="55">
                  <c:v>55000</c:v>
                </c:pt>
                <c:pt idx="56">
                  <c:v>56000</c:v>
                </c:pt>
                <c:pt idx="57">
                  <c:v>57000</c:v>
                </c:pt>
                <c:pt idx="58">
                  <c:v>58000</c:v>
                </c:pt>
                <c:pt idx="59">
                  <c:v>59000</c:v>
                </c:pt>
                <c:pt idx="60">
                  <c:v>60000</c:v>
                </c:pt>
                <c:pt idx="61">
                  <c:v>61000</c:v>
                </c:pt>
                <c:pt idx="62">
                  <c:v>62000</c:v>
                </c:pt>
                <c:pt idx="63">
                  <c:v>63000</c:v>
                </c:pt>
                <c:pt idx="64">
                  <c:v>64000</c:v>
                </c:pt>
                <c:pt idx="65">
                  <c:v>65000</c:v>
                </c:pt>
                <c:pt idx="66">
                  <c:v>66000</c:v>
                </c:pt>
                <c:pt idx="67">
                  <c:v>67000</c:v>
                </c:pt>
                <c:pt idx="68">
                  <c:v>68000</c:v>
                </c:pt>
                <c:pt idx="69">
                  <c:v>69000</c:v>
                </c:pt>
                <c:pt idx="70">
                  <c:v>70000</c:v>
                </c:pt>
                <c:pt idx="71">
                  <c:v>71000</c:v>
                </c:pt>
                <c:pt idx="72">
                  <c:v>72000</c:v>
                </c:pt>
                <c:pt idx="73">
                  <c:v>73000</c:v>
                </c:pt>
                <c:pt idx="74">
                  <c:v>74000</c:v>
                </c:pt>
                <c:pt idx="75">
                  <c:v>75000</c:v>
                </c:pt>
                <c:pt idx="76">
                  <c:v>76000</c:v>
                </c:pt>
                <c:pt idx="77">
                  <c:v>77000</c:v>
                </c:pt>
                <c:pt idx="78">
                  <c:v>78000</c:v>
                </c:pt>
                <c:pt idx="79">
                  <c:v>79000</c:v>
                </c:pt>
                <c:pt idx="80">
                  <c:v>80000</c:v>
                </c:pt>
                <c:pt idx="81">
                  <c:v>81000</c:v>
                </c:pt>
                <c:pt idx="82">
                  <c:v>82000</c:v>
                </c:pt>
                <c:pt idx="83">
                  <c:v>83000</c:v>
                </c:pt>
                <c:pt idx="84">
                  <c:v>84000</c:v>
                </c:pt>
                <c:pt idx="85">
                  <c:v>85000</c:v>
                </c:pt>
                <c:pt idx="86">
                  <c:v>86000</c:v>
                </c:pt>
                <c:pt idx="87">
                  <c:v>87000</c:v>
                </c:pt>
                <c:pt idx="88">
                  <c:v>88000</c:v>
                </c:pt>
                <c:pt idx="89">
                  <c:v>89000</c:v>
                </c:pt>
                <c:pt idx="90">
                  <c:v>90000</c:v>
                </c:pt>
                <c:pt idx="91">
                  <c:v>91000</c:v>
                </c:pt>
                <c:pt idx="92">
                  <c:v>92000</c:v>
                </c:pt>
                <c:pt idx="93">
                  <c:v>93000</c:v>
                </c:pt>
                <c:pt idx="94">
                  <c:v>94000</c:v>
                </c:pt>
                <c:pt idx="95">
                  <c:v>95000</c:v>
                </c:pt>
                <c:pt idx="96">
                  <c:v>96000</c:v>
                </c:pt>
                <c:pt idx="97">
                  <c:v>97000</c:v>
                </c:pt>
                <c:pt idx="98">
                  <c:v>98000</c:v>
                </c:pt>
                <c:pt idx="99">
                  <c:v>99000</c:v>
                </c:pt>
                <c:pt idx="100">
                  <c:v>100000</c:v>
                </c:pt>
                <c:pt idx="101">
                  <c:v>101000</c:v>
                </c:pt>
                <c:pt idx="102">
                  <c:v>102000</c:v>
                </c:pt>
                <c:pt idx="103">
                  <c:v>103000</c:v>
                </c:pt>
                <c:pt idx="104">
                  <c:v>104000</c:v>
                </c:pt>
                <c:pt idx="105">
                  <c:v>105000</c:v>
                </c:pt>
                <c:pt idx="106">
                  <c:v>106000</c:v>
                </c:pt>
                <c:pt idx="107">
                  <c:v>107000</c:v>
                </c:pt>
                <c:pt idx="108">
                  <c:v>108000</c:v>
                </c:pt>
                <c:pt idx="109">
                  <c:v>109000</c:v>
                </c:pt>
                <c:pt idx="110">
                  <c:v>110000</c:v>
                </c:pt>
                <c:pt idx="111">
                  <c:v>111000</c:v>
                </c:pt>
                <c:pt idx="112">
                  <c:v>112000</c:v>
                </c:pt>
                <c:pt idx="113">
                  <c:v>113000</c:v>
                </c:pt>
                <c:pt idx="114">
                  <c:v>114000</c:v>
                </c:pt>
                <c:pt idx="115">
                  <c:v>115000</c:v>
                </c:pt>
                <c:pt idx="116">
                  <c:v>116000</c:v>
                </c:pt>
                <c:pt idx="117">
                  <c:v>117000</c:v>
                </c:pt>
                <c:pt idx="118">
                  <c:v>118000</c:v>
                </c:pt>
                <c:pt idx="119">
                  <c:v>119000</c:v>
                </c:pt>
                <c:pt idx="120">
                  <c:v>120000</c:v>
                </c:pt>
                <c:pt idx="121">
                  <c:v>121000</c:v>
                </c:pt>
                <c:pt idx="122">
                  <c:v>122000</c:v>
                </c:pt>
                <c:pt idx="123">
                  <c:v>123000</c:v>
                </c:pt>
                <c:pt idx="124">
                  <c:v>124000</c:v>
                </c:pt>
                <c:pt idx="125">
                  <c:v>125000</c:v>
                </c:pt>
                <c:pt idx="126">
                  <c:v>126000</c:v>
                </c:pt>
                <c:pt idx="127">
                  <c:v>127000</c:v>
                </c:pt>
                <c:pt idx="128">
                  <c:v>128000</c:v>
                </c:pt>
                <c:pt idx="129">
                  <c:v>129000</c:v>
                </c:pt>
                <c:pt idx="130">
                  <c:v>130000</c:v>
                </c:pt>
                <c:pt idx="131">
                  <c:v>131000</c:v>
                </c:pt>
                <c:pt idx="132">
                  <c:v>132000</c:v>
                </c:pt>
                <c:pt idx="133">
                  <c:v>133000</c:v>
                </c:pt>
                <c:pt idx="134">
                  <c:v>134000</c:v>
                </c:pt>
                <c:pt idx="135">
                  <c:v>135000</c:v>
                </c:pt>
                <c:pt idx="136">
                  <c:v>136000</c:v>
                </c:pt>
                <c:pt idx="137">
                  <c:v>137000</c:v>
                </c:pt>
                <c:pt idx="138">
                  <c:v>138000</c:v>
                </c:pt>
                <c:pt idx="139">
                  <c:v>139000</c:v>
                </c:pt>
                <c:pt idx="140">
                  <c:v>140000</c:v>
                </c:pt>
                <c:pt idx="141">
                  <c:v>141000</c:v>
                </c:pt>
                <c:pt idx="142">
                  <c:v>142000</c:v>
                </c:pt>
                <c:pt idx="143">
                  <c:v>143000</c:v>
                </c:pt>
                <c:pt idx="144">
                  <c:v>144000</c:v>
                </c:pt>
                <c:pt idx="145">
                  <c:v>145000</c:v>
                </c:pt>
                <c:pt idx="146">
                  <c:v>146000</c:v>
                </c:pt>
                <c:pt idx="147">
                  <c:v>147000</c:v>
                </c:pt>
                <c:pt idx="148">
                  <c:v>148000</c:v>
                </c:pt>
                <c:pt idx="149">
                  <c:v>149000</c:v>
                </c:pt>
                <c:pt idx="150">
                  <c:v>150000</c:v>
                </c:pt>
                <c:pt idx="151">
                  <c:v>151000</c:v>
                </c:pt>
                <c:pt idx="152">
                  <c:v>152000</c:v>
                </c:pt>
                <c:pt idx="153">
                  <c:v>153000</c:v>
                </c:pt>
                <c:pt idx="154">
                  <c:v>154000</c:v>
                </c:pt>
                <c:pt idx="155">
                  <c:v>155000</c:v>
                </c:pt>
                <c:pt idx="156">
                  <c:v>156000</c:v>
                </c:pt>
                <c:pt idx="157">
                  <c:v>157000</c:v>
                </c:pt>
                <c:pt idx="158">
                  <c:v>158000</c:v>
                </c:pt>
                <c:pt idx="159">
                  <c:v>159000</c:v>
                </c:pt>
                <c:pt idx="160">
                  <c:v>160000</c:v>
                </c:pt>
                <c:pt idx="161">
                  <c:v>161000</c:v>
                </c:pt>
                <c:pt idx="162">
                  <c:v>162000</c:v>
                </c:pt>
                <c:pt idx="163">
                  <c:v>163000</c:v>
                </c:pt>
                <c:pt idx="164">
                  <c:v>164000</c:v>
                </c:pt>
                <c:pt idx="165">
                  <c:v>165000</c:v>
                </c:pt>
                <c:pt idx="166">
                  <c:v>166000</c:v>
                </c:pt>
                <c:pt idx="167">
                  <c:v>167000</c:v>
                </c:pt>
                <c:pt idx="168">
                  <c:v>168000</c:v>
                </c:pt>
                <c:pt idx="169">
                  <c:v>169000</c:v>
                </c:pt>
                <c:pt idx="170">
                  <c:v>170000</c:v>
                </c:pt>
                <c:pt idx="171">
                  <c:v>171000</c:v>
                </c:pt>
                <c:pt idx="172">
                  <c:v>172000</c:v>
                </c:pt>
                <c:pt idx="173">
                  <c:v>173000</c:v>
                </c:pt>
                <c:pt idx="174">
                  <c:v>174000</c:v>
                </c:pt>
                <c:pt idx="175">
                  <c:v>175000</c:v>
                </c:pt>
                <c:pt idx="176">
                  <c:v>176000</c:v>
                </c:pt>
                <c:pt idx="177">
                  <c:v>177000</c:v>
                </c:pt>
                <c:pt idx="178">
                  <c:v>178000</c:v>
                </c:pt>
                <c:pt idx="179">
                  <c:v>179000</c:v>
                </c:pt>
                <c:pt idx="180">
                  <c:v>180000</c:v>
                </c:pt>
                <c:pt idx="181">
                  <c:v>181000</c:v>
                </c:pt>
                <c:pt idx="182">
                  <c:v>182000</c:v>
                </c:pt>
                <c:pt idx="183">
                  <c:v>183000</c:v>
                </c:pt>
                <c:pt idx="184">
                  <c:v>184000</c:v>
                </c:pt>
                <c:pt idx="185">
                  <c:v>185000</c:v>
                </c:pt>
                <c:pt idx="186">
                  <c:v>186000</c:v>
                </c:pt>
                <c:pt idx="187">
                  <c:v>187000</c:v>
                </c:pt>
                <c:pt idx="188">
                  <c:v>188000</c:v>
                </c:pt>
                <c:pt idx="189">
                  <c:v>189000</c:v>
                </c:pt>
                <c:pt idx="190">
                  <c:v>190000</c:v>
                </c:pt>
                <c:pt idx="191">
                  <c:v>191000</c:v>
                </c:pt>
                <c:pt idx="192">
                  <c:v>192000</c:v>
                </c:pt>
                <c:pt idx="193">
                  <c:v>193000</c:v>
                </c:pt>
                <c:pt idx="194">
                  <c:v>194000</c:v>
                </c:pt>
                <c:pt idx="195">
                  <c:v>195000</c:v>
                </c:pt>
                <c:pt idx="196">
                  <c:v>196000</c:v>
                </c:pt>
                <c:pt idx="197">
                  <c:v>197000</c:v>
                </c:pt>
                <c:pt idx="198">
                  <c:v>198000</c:v>
                </c:pt>
                <c:pt idx="199">
                  <c:v>199000</c:v>
                </c:pt>
                <c:pt idx="200">
                  <c:v>200000</c:v>
                </c:pt>
              </c:numCache>
            </c:numRef>
          </c:cat>
          <c:val>
            <c:numRef>
              <c:f>'Graph data'!$M$3:$M$203</c:f>
              <c:numCache>
                <c:formatCode>_-* #,##0.0_-;\-* #,##0.0_-;_-* "-"??_-;_-@_-</c:formatCode>
                <c:ptCount val="201"/>
                <c:pt idx="1">
                  <c:v>34.700000000000003</c:v>
                </c:pt>
                <c:pt idx="2">
                  <c:v>71.2</c:v>
                </c:pt>
                <c:pt idx="3">
                  <c:v>96</c:v>
                </c:pt>
                <c:pt idx="4">
                  <c:v>119.2</c:v>
                </c:pt>
                <c:pt idx="5">
                  <c:v>142.1</c:v>
                </c:pt>
                <c:pt idx="6">
                  <c:v>165.2</c:v>
                </c:pt>
                <c:pt idx="7">
                  <c:v>185.7</c:v>
                </c:pt>
                <c:pt idx="8">
                  <c:v>207.5</c:v>
                </c:pt>
                <c:pt idx="9">
                  <c:v>224.8</c:v>
                </c:pt>
                <c:pt idx="10">
                  <c:v>245.8</c:v>
                </c:pt>
                <c:pt idx="11">
                  <c:v>260.3</c:v>
                </c:pt>
                <c:pt idx="12">
                  <c:v>283.39999999999998</c:v>
                </c:pt>
                <c:pt idx="13">
                  <c:v>301.60000000000002</c:v>
                </c:pt>
                <c:pt idx="14">
                  <c:v>313.7</c:v>
                </c:pt>
                <c:pt idx="15">
                  <c:v>333</c:v>
                </c:pt>
                <c:pt idx="16">
                  <c:v>343.6</c:v>
                </c:pt>
                <c:pt idx="17">
                  <c:v>352.4</c:v>
                </c:pt>
                <c:pt idx="18">
                  <c:v>370.7</c:v>
                </c:pt>
                <c:pt idx="19">
                  <c:v>387.8</c:v>
                </c:pt>
                <c:pt idx="20">
                  <c:v>419.1</c:v>
                </c:pt>
                <c:pt idx="21">
                  <c:v>415.1</c:v>
                </c:pt>
                <c:pt idx="22">
                  <c:v>416.1</c:v>
                </c:pt>
                <c:pt idx="23">
                  <c:v>426.2</c:v>
                </c:pt>
                <c:pt idx="24">
                  <c:v>454.6</c:v>
                </c:pt>
                <c:pt idx="25">
                  <c:v>471</c:v>
                </c:pt>
                <c:pt idx="26">
                  <c:v>482.1</c:v>
                </c:pt>
                <c:pt idx="27">
                  <c:v>487.4</c:v>
                </c:pt>
                <c:pt idx="28">
                  <c:v>494.9</c:v>
                </c:pt>
                <c:pt idx="29">
                  <c:v>522.29999999999995</c:v>
                </c:pt>
                <c:pt idx="30">
                  <c:v>555.20000000000005</c:v>
                </c:pt>
                <c:pt idx="31">
                  <c:v>557.20000000000005</c:v>
                </c:pt>
                <c:pt idx="32">
                  <c:v>580.29999999999995</c:v>
                </c:pt>
                <c:pt idx="33">
                  <c:v>598.20000000000005</c:v>
                </c:pt>
                <c:pt idx="34">
                  <c:v>620.4</c:v>
                </c:pt>
                <c:pt idx="35">
                  <c:v>632.5</c:v>
                </c:pt>
                <c:pt idx="36">
                  <c:v>664.1</c:v>
                </c:pt>
                <c:pt idx="37">
                  <c:v>684.2</c:v>
                </c:pt>
                <c:pt idx="38">
                  <c:v>698.6</c:v>
                </c:pt>
                <c:pt idx="39">
                  <c:v>734.1</c:v>
                </c:pt>
                <c:pt idx="40">
                  <c:v>751.8</c:v>
                </c:pt>
                <c:pt idx="41">
                  <c:v>777.6</c:v>
                </c:pt>
                <c:pt idx="42">
                  <c:v>793.3</c:v>
                </c:pt>
                <c:pt idx="43">
                  <c:v>813.2</c:v>
                </c:pt>
                <c:pt idx="44">
                  <c:v>868</c:v>
                </c:pt>
                <c:pt idx="45">
                  <c:v>880.8</c:v>
                </c:pt>
                <c:pt idx="46">
                  <c:v>919.6</c:v>
                </c:pt>
                <c:pt idx="47">
                  <c:v>1011.4</c:v>
                </c:pt>
                <c:pt idx="48">
                  <c:v>1045</c:v>
                </c:pt>
                <c:pt idx="49">
                  <c:v>1086.8</c:v>
                </c:pt>
                <c:pt idx="50">
                  <c:v>1124</c:v>
                </c:pt>
                <c:pt idx="51">
                  <c:v>1191.9000000000001</c:v>
                </c:pt>
                <c:pt idx="52">
                  <c:v>1254.4000000000001</c:v>
                </c:pt>
                <c:pt idx="53">
                  <c:v>1278.5</c:v>
                </c:pt>
                <c:pt idx="54">
                  <c:v>1317</c:v>
                </c:pt>
                <c:pt idx="55">
                  <c:v>1416.9</c:v>
                </c:pt>
                <c:pt idx="56">
                  <c:v>1440.5</c:v>
                </c:pt>
                <c:pt idx="57">
                  <c:v>1506.4</c:v>
                </c:pt>
                <c:pt idx="58">
                  <c:v>1566.6</c:v>
                </c:pt>
                <c:pt idx="59">
                  <c:v>1602</c:v>
                </c:pt>
                <c:pt idx="60">
                  <c:v>1687.7</c:v>
                </c:pt>
                <c:pt idx="61">
                  <c:v>1708.8</c:v>
                </c:pt>
                <c:pt idx="62">
                  <c:v>1725.8</c:v>
                </c:pt>
                <c:pt idx="63">
                  <c:v>1842.1</c:v>
                </c:pt>
                <c:pt idx="64">
                  <c:v>1791.1</c:v>
                </c:pt>
                <c:pt idx="65">
                  <c:v>1820.8</c:v>
                </c:pt>
                <c:pt idx="66">
                  <c:v>1862</c:v>
                </c:pt>
                <c:pt idx="67">
                  <c:v>1824.5</c:v>
                </c:pt>
                <c:pt idx="68">
                  <c:v>1819.4</c:v>
                </c:pt>
                <c:pt idx="69">
                  <c:v>1821.1</c:v>
                </c:pt>
                <c:pt idx="70">
                  <c:v>1900.7</c:v>
                </c:pt>
                <c:pt idx="71">
                  <c:v>1873.9</c:v>
                </c:pt>
                <c:pt idx="72">
                  <c:v>1831.1</c:v>
                </c:pt>
                <c:pt idx="73">
                  <c:v>1820</c:v>
                </c:pt>
                <c:pt idx="74">
                  <c:v>1784</c:v>
                </c:pt>
                <c:pt idx="75">
                  <c:v>1799.2</c:v>
                </c:pt>
                <c:pt idx="76">
                  <c:v>1835.3</c:v>
                </c:pt>
                <c:pt idx="77">
                  <c:v>1740.8</c:v>
                </c:pt>
                <c:pt idx="78">
                  <c:v>1741.8</c:v>
                </c:pt>
                <c:pt idx="79">
                  <c:v>1704.5</c:v>
                </c:pt>
                <c:pt idx="80">
                  <c:v>1759.3</c:v>
                </c:pt>
                <c:pt idx="81">
                  <c:v>1736.2</c:v>
                </c:pt>
                <c:pt idx="82">
                  <c:v>1691.1</c:v>
                </c:pt>
                <c:pt idx="83">
                  <c:v>1625.3</c:v>
                </c:pt>
                <c:pt idx="84">
                  <c:v>1635.8</c:v>
                </c:pt>
                <c:pt idx="85">
                  <c:v>1592.5</c:v>
                </c:pt>
                <c:pt idx="86">
                  <c:v>1621.4</c:v>
                </c:pt>
                <c:pt idx="87">
                  <c:v>1545.4</c:v>
                </c:pt>
                <c:pt idx="88">
                  <c:v>1568.3</c:v>
                </c:pt>
                <c:pt idx="89">
                  <c:v>1502.7</c:v>
                </c:pt>
                <c:pt idx="90">
                  <c:v>1549</c:v>
                </c:pt>
                <c:pt idx="91">
                  <c:v>1533.8</c:v>
                </c:pt>
                <c:pt idx="92">
                  <c:v>1450.8</c:v>
                </c:pt>
                <c:pt idx="93">
                  <c:v>1419.9</c:v>
                </c:pt>
                <c:pt idx="94">
                  <c:v>1448.1</c:v>
                </c:pt>
                <c:pt idx="95">
                  <c:v>1453.4</c:v>
                </c:pt>
                <c:pt idx="96">
                  <c:v>1464.8</c:v>
                </c:pt>
                <c:pt idx="97">
                  <c:v>1358.6</c:v>
                </c:pt>
                <c:pt idx="98">
                  <c:v>1295.5999999999999</c:v>
                </c:pt>
                <c:pt idx="99">
                  <c:v>1310.4000000000001</c:v>
                </c:pt>
                <c:pt idx="100">
                  <c:v>1523.7</c:v>
                </c:pt>
                <c:pt idx="101">
                  <c:v>1515</c:v>
                </c:pt>
                <c:pt idx="102">
                  <c:v>1378.3</c:v>
                </c:pt>
                <c:pt idx="103">
                  <c:v>1268.3</c:v>
                </c:pt>
                <c:pt idx="104">
                  <c:v>1280.5999999999999</c:v>
                </c:pt>
                <c:pt idx="105">
                  <c:v>1327.1</c:v>
                </c:pt>
                <c:pt idx="106">
                  <c:v>1282.5999999999999</c:v>
                </c:pt>
                <c:pt idx="107">
                  <c:v>1194.7</c:v>
                </c:pt>
                <c:pt idx="108">
                  <c:v>1184.8</c:v>
                </c:pt>
                <c:pt idx="109">
                  <c:v>1162.2</c:v>
                </c:pt>
                <c:pt idx="110">
                  <c:v>1218.9000000000001</c:v>
                </c:pt>
                <c:pt idx="111">
                  <c:v>1184.5</c:v>
                </c:pt>
                <c:pt idx="112">
                  <c:v>1113.9000000000001</c:v>
                </c:pt>
                <c:pt idx="113">
                  <c:v>1112.9000000000001</c:v>
                </c:pt>
                <c:pt idx="114">
                  <c:v>1062.3</c:v>
                </c:pt>
                <c:pt idx="115">
                  <c:v>1071</c:v>
                </c:pt>
                <c:pt idx="116">
                  <c:v>1049.9000000000001</c:v>
                </c:pt>
                <c:pt idx="117">
                  <c:v>1022.7</c:v>
                </c:pt>
                <c:pt idx="118">
                  <c:v>992.8</c:v>
                </c:pt>
                <c:pt idx="119">
                  <c:v>931.9</c:v>
                </c:pt>
                <c:pt idx="120">
                  <c:v>1093</c:v>
                </c:pt>
                <c:pt idx="121">
                  <c:v>1005.5</c:v>
                </c:pt>
                <c:pt idx="122">
                  <c:v>923</c:v>
                </c:pt>
                <c:pt idx="123">
                  <c:v>932.3</c:v>
                </c:pt>
                <c:pt idx="124">
                  <c:v>882.2</c:v>
                </c:pt>
                <c:pt idx="125">
                  <c:v>893.1</c:v>
                </c:pt>
                <c:pt idx="126">
                  <c:v>899.4</c:v>
                </c:pt>
                <c:pt idx="127">
                  <c:v>829.3</c:v>
                </c:pt>
                <c:pt idx="128">
                  <c:v>824.3</c:v>
                </c:pt>
                <c:pt idx="129">
                  <c:v>832.5</c:v>
                </c:pt>
                <c:pt idx="130">
                  <c:v>898</c:v>
                </c:pt>
                <c:pt idx="131">
                  <c:v>804.4</c:v>
                </c:pt>
                <c:pt idx="132">
                  <c:v>783.5</c:v>
                </c:pt>
                <c:pt idx="133">
                  <c:v>798.9</c:v>
                </c:pt>
                <c:pt idx="134">
                  <c:v>729.2</c:v>
                </c:pt>
                <c:pt idx="135">
                  <c:v>748.2</c:v>
                </c:pt>
                <c:pt idx="136">
                  <c:v>722.7</c:v>
                </c:pt>
                <c:pt idx="137">
                  <c:v>692.9</c:v>
                </c:pt>
                <c:pt idx="138">
                  <c:v>720.6</c:v>
                </c:pt>
                <c:pt idx="139">
                  <c:v>663.6</c:v>
                </c:pt>
                <c:pt idx="140">
                  <c:v>683.8</c:v>
                </c:pt>
                <c:pt idx="141">
                  <c:v>710.9</c:v>
                </c:pt>
                <c:pt idx="142">
                  <c:v>636.70000000000005</c:v>
                </c:pt>
                <c:pt idx="143">
                  <c:v>641.1</c:v>
                </c:pt>
                <c:pt idx="144">
                  <c:v>628.70000000000005</c:v>
                </c:pt>
                <c:pt idx="145">
                  <c:v>648.79999999999995</c:v>
                </c:pt>
                <c:pt idx="146">
                  <c:v>620.20000000000005</c:v>
                </c:pt>
                <c:pt idx="147">
                  <c:v>583.4</c:v>
                </c:pt>
                <c:pt idx="148">
                  <c:v>596.79999999999995</c:v>
                </c:pt>
                <c:pt idx="149">
                  <c:v>566.5</c:v>
                </c:pt>
                <c:pt idx="150">
                  <c:v>658.5</c:v>
                </c:pt>
                <c:pt idx="151">
                  <c:v>648</c:v>
                </c:pt>
                <c:pt idx="152">
                  <c:v>556.79999999999995</c:v>
                </c:pt>
                <c:pt idx="153">
                  <c:v>551.20000000000005</c:v>
                </c:pt>
                <c:pt idx="154">
                  <c:v>495.5</c:v>
                </c:pt>
                <c:pt idx="155">
                  <c:v>518.5</c:v>
                </c:pt>
                <c:pt idx="156">
                  <c:v>530.9</c:v>
                </c:pt>
                <c:pt idx="157">
                  <c:v>472.5</c:v>
                </c:pt>
                <c:pt idx="158">
                  <c:v>494.4</c:v>
                </c:pt>
                <c:pt idx="159">
                  <c:v>470.3</c:v>
                </c:pt>
                <c:pt idx="160">
                  <c:v>507</c:v>
                </c:pt>
                <c:pt idx="161">
                  <c:v>505</c:v>
                </c:pt>
                <c:pt idx="162">
                  <c:v>443.6</c:v>
                </c:pt>
                <c:pt idx="163">
                  <c:v>434.5</c:v>
                </c:pt>
                <c:pt idx="164">
                  <c:v>437.4</c:v>
                </c:pt>
                <c:pt idx="165">
                  <c:v>434.3</c:v>
                </c:pt>
                <c:pt idx="166">
                  <c:v>429</c:v>
                </c:pt>
                <c:pt idx="167">
                  <c:v>408.4</c:v>
                </c:pt>
                <c:pt idx="168">
                  <c:v>396.8</c:v>
                </c:pt>
                <c:pt idx="169">
                  <c:v>373.4</c:v>
                </c:pt>
                <c:pt idx="170">
                  <c:v>422.7</c:v>
                </c:pt>
                <c:pt idx="171">
                  <c:v>426.3</c:v>
                </c:pt>
                <c:pt idx="172">
                  <c:v>377</c:v>
                </c:pt>
                <c:pt idx="173">
                  <c:v>356.2</c:v>
                </c:pt>
                <c:pt idx="174">
                  <c:v>377.9</c:v>
                </c:pt>
                <c:pt idx="175">
                  <c:v>372.3</c:v>
                </c:pt>
                <c:pt idx="176">
                  <c:v>380.6</c:v>
                </c:pt>
                <c:pt idx="177">
                  <c:v>345.1</c:v>
                </c:pt>
                <c:pt idx="178">
                  <c:v>332.6</c:v>
                </c:pt>
                <c:pt idx="179">
                  <c:v>323.39999999999998</c:v>
                </c:pt>
                <c:pt idx="180">
                  <c:v>397</c:v>
                </c:pt>
                <c:pt idx="181">
                  <c:v>436.5</c:v>
                </c:pt>
                <c:pt idx="182">
                  <c:v>318.2</c:v>
                </c:pt>
                <c:pt idx="183">
                  <c:v>313.3</c:v>
                </c:pt>
                <c:pt idx="184">
                  <c:v>338.4</c:v>
                </c:pt>
                <c:pt idx="185">
                  <c:v>312.39999999999998</c:v>
                </c:pt>
                <c:pt idx="186">
                  <c:v>293.39999999999998</c:v>
                </c:pt>
                <c:pt idx="187">
                  <c:v>283.5</c:v>
                </c:pt>
                <c:pt idx="188">
                  <c:v>280.89999999999998</c:v>
                </c:pt>
                <c:pt idx="189">
                  <c:v>273.3</c:v>
                </c:pt>
                <c:pt idx="190">
                  <c:v>281.8</c:v>
                </c:pt>
                <c:pt idx="191">
                  <c:v>291.2</c:v>
                </c:pt>
                <c:pt idx="192">
                  <c:v>262</c:v>
                </c:pt>
                <c:pt idx="193">
                  <c:v>256.2</c:v>
                </c:pt>
                <c:pt idx="194">
                  <c:v>249.4</c:v>
                </c:pt>
                <c:pt idx="195">
                  <c:v>256</c:v>
                </c:pt>
                <c:pt idx="196">
                  <c:v>242.8</c:v>
                </c:pt>
                <c:pt idx="197">
                  <c:v>232.6</c:v>
                </c:pt>
                <c:pt idx="198">
                  <c:v>233.8</c:v>
                </c:pt>
                <c:pt idx="199">
                  <c:v>233.8</c:v>
                </c:pt>
                <c:pt idx="200">
                  <c:v>277.39999999999998</c:v>
                </c:pt>
              </c:numCache>
            </c:numRef>
          </c:val>
          <c:smooth val="0"/>
          <c:extLst>
            <c:ext xmlns:c16="http://schemas.microsoft.com/office/drawing/2014/chart" uri="{C3380CC4-5D6E-409C-BE32-E72D297353CC}">
              <c16:uniqueId val="{00000003-9AF5-4C99-957C-11DADE217CA8}"/>
            </c:ext>
          </c:extLst>
        </c:ser>
        <c:dLbls>
          <c:showLegendKey val="0"/>
          <c:showVal val="0"/>
          <c:showCatName val="0"/>
          <c:showSerName val="0"/>
          <c:showPercent val="0"/>
          <c:showBubbleSize val="0"/>
        </c:dLbls>
        <c:smooth val="0"/>
        <c:axId val="14541072"/>
        <c:axId val="14545648"/>
        <c:extLst>
          <c:ext xmlns:c15="http://schemas.microsoft.com/office/drawing/2012/chart" uri="{02D57815-91ED-43cb-92C2-25804820EDAC}">
            <c15:filteredLineSeries>
              <c15:ser>
                <c:idx val="1"/>
                <c:order val="2"/>
                <c:tx>
                  <c:v>2022</c:v>
                </c:tx>
                <c:spPr>
                  <a:ln w="28575" cap="rnd">
                    <a:solidFill>
                      <a:srgbClr val="0D8390">
                        <a:alpha val="50000"/>
                      </a:srgbClr>
                    </a:solidFill>
                    <a:round/>
                  </a:ln>
                  <a:effectLst/>
                </c:spPr>
                <c:marker>
                  <c:symbol val="none"/>
                </c:marker>
                <c:cat>
                  <c:numRef>
                    <c:extLst>
                      <c:ext uri="{02D57815-91ED-43cb-92C2-25804820EDAC}">
                        <c15:formulaRef>
                          <c15:sqref>'Graph data'!$A$3:$A$203</c15:sqref>
                        </c15:formulaRef>
                      </c:ext>
                    </c:extLst>
                    <c:numCache>
                      <c:formatCode>#,##0_ ;\-#,##0\ </c:formatCode>
                      <c:ptCount val="201"/>
                      <c:pt idx="0">
                        <c:v>0</c:v>
                      </c:pt>
                      <c:pt idx="1">
                        <c:v>1000</c:v>
                      </c:pt>
                      <c:pt idx="2">
                        <c:v>2000</c:v>
                      </c:pt>
                      <c:pt idx="3">
                        <c:v>3000</c:v>
                      </c:pt>
                      <c:pt idx="4">
                        <c:v>4000</c:v>
                      </c:pt>
                      <c:pt idx="5">
                        <c:v>5000</c:v>
                      </c:pt>
                      <c:pt idx="6">
                        <c:v>6000</c:v>
                      </c:pt>
                      <c:pt idx="7">
                        <c:v>7000</c:v>
                      </c:pt>
                      <c:pt idx="8">
                        <c:v>8000</c:v>
                      </c:pt>
                      <c:pt idx="9">
                        <c:v>9000</c:v>
                      </c:pt>
                      <c:pt idx="10">
                        <c:v>10000</c:v>
                      </c:pt>
                      <c:pt idx="11">
                        <c:v>11000</c:v>
                      </c:pt>
                      <c:pt idx="12">
                        <c:v>12000</c:v>
                      </c:pt>
                      <c:pt idx="13">
                        <c:v>13000</c:v>
                      </c:pt>
                      <c:pt idx="14">
                        <c:v>14000</c:v>
                      </c:pt>
                      <c:pt idx="15">
                        <c:v>15000</c:v>
                      </c:pt>
                      <c:pt idx="16">
                        <c:v>16000</c:v>
                      </c:pt>
                      <c:pt idx="17">
                        <c:v>17000</c:v>
                      </c:pt>
                      <c:pt idx="18">
                        <c:v>18000</c:v>
                      </c:pt>
                      <c:pt idx="19">
                        <c:v>19000</c:v>
                      </c:pt>
                      <c:pt idx="20">
                        <c:v>20000</c:v>
                      </c:pt>
                      <c:pt idx="21">
                        <c:v>21000</c:v>
                      </c:pt>
                      <c:pt idx="22">
                        <c:v>22000</c:v>
                      </c:pt>
                      <c:pt idx="23">
                        <c:v>23000</c:v>
                      </c:pt>
                      <c:pt idx="24">
                        <c:v>24000</c:v>
                      </c:pt>
                      <c:pt idx="25">
                        <c:v>25000</c:v>
                      </c:pt>
                      <c:pt idx="26">
                        <c:v>26000</c:v>
                      </c:pt>
                      <c:pt idx="27">
                        <c:v>27000</c:v>
                      </c:pt>
                      <c:pt idx="28">
                        <c:v>28000</c:v>
                      </c:pt>
                      <c:pt idx="29">
                        <c:v>29000</c:v>
                      </c:pt>
                      <c:pt idx="30">
                        <c:v>30000</c:v>
                      </c:pt>
                      <c:pt idx="31">
                        <c:v>31000</c:v>
                      </c:pt>
                      <c:pt idx="32">
                        <c:v>32000</c:v>
                      </c:pt>
                      <c:pt idx="33">
                        <c:v>33000</c:v>
                      </c:pt>
                      <c:pt idx="34">
                        <c:v>34000</c:v>
                      </c:pt>
                      <c:pt idx="35">
                        <c:v>35000</c:v>
                      </c:pt>
                      <c:pt idx="36">
                        <c:v>36000</c:v>
                      </c:pt>
                      <c:pt idx="37">
                        <c:v>37000</c:v>
                      </c:pt>
                      <c:pt idx="38">
                        <c:v>38000</c:v>
                      </c:pt>
                      <c:pt idx="39">
                        <c:v>39000</c:v>
                      </c:pt>
                      <c:pt idx="40">
                        <c:v>40000</c:v>
                      </c:pt>
                      <c:pt idx="41">
                        <c:v>41000</c:v>
                      </c:pt>
                      <c:pt idx="42">
                        <c:v>42000</c:v>
                      </c:pt>
                      <c:pt idx="43">
                        <c:v>43000</c:v>
                      </c:pt>
                      <c:pt idx="44">
                        <c:v>44000</c:v>
                      </c:pt>
                      <c:pt idx="45">
                        <c:v>45000</c:v>
                      </c:pt>
                      <c:pt idx="46">
                        <c:v>46000</c:v>
                      </c:pt>
                      <c:pt idx="47">
                        <c:v>47000</c:v>
                      </c:pt>
                      <c:pt idx="48">
                        <c:v>48000</c:v>
                      </c:pt>
                      <c:pt idx="49">
                        <c:v>49000</c:v>
                      </c:pt>
                      <c:pt idx="50">
                        <c:v>50000</c:v>
                      </c:pt>
                      <c:pt idx="51">
                        <c:v>51000</c:v>
                      </c:pt>
                      <c:pt idx="52">
                        <c:v>52000</c:v>
                      </c:pt>
                      <c:pt idx="53">
                        <c:v>53000</c:v>
                      </c:pt>
                      <c:pt idx="54">
                        <c:v>54000</c:v>
                      </c:pt>
                      <c:pt idx="55">
                        <c:v>55000</c:v>
                      </c:pt>
                      <c:pt idx="56">
                        <c:v>56000</c:v>
                      </c:pt>
                      <c:pt idx="57">
                        <c:v>57000</c:v>
                      </c:pt>
                      <c:pt idx="58">
                        <c:v>58000</c:v>
                      </c:pt>
                      <c:pt idx="59">
                        <c:v>59000</c:v>
                      </c:pt>
                      <c:pt idx="60">
                        <c:v>60000</c:v>
                      </c:pt>
                      <c:pt idx="61">
                        <c:v>61000</c:v>
                      </c:pt>
                      <c:pt idx="62">
                        <c:v>62000</c:v>
                      </c:pt>
                      <c:pt idx="63">
                        <c:v>63000</c:v>
                      </c:pt>
                      <c:pt idx="64">
                        <c:v>64000</c:v>
                      </c:pt>
                      <c:pt idx="65">
                        <c:v>65000</c:v>
                      </c:pt>
                      <c:pt idx="66">
                        <c:v>66000</c:v>
                      </c:pt>
                      <c:pt idx="67">
                        <c:v>67000</c:v>
                      </c:pt>
                      <c:pt idx="68">
                        <c:v>68000</c:v>
                      </c:pt>
                      <c:pt idx="69">
                        <c:v>69000</c:v>
                      </c:pt>
                      <c:pt idx="70">
                        <c:v>70000</c:v>
                      </c:pt>
                      <c:pt idx="71">
                        <c:v>71000</c:v>
                      </c:pt>
                      <c:pt idx="72">
                        <c:v>72000</c:v>
                      </c:pt>
                      <c:pt idx="73">
                        <c:v>73000</c:v>
                      </c:pt>
                      <c:pt idx="74">
                        <c:v>74000</c:v>
                      </c:pt>
                      <c:pt idx="75">
                        <c:v>75000</c:v>
                      </c:pt>
                      <c:pt idx="76">
                        <c:v>76000</c:v>
                      </c:pt>
                      <c:pt idx="77">
                        <c:v>77000</c:v>
                      </c:pt>
                      <c:pt idx="78">
                        <c:v>78000</c:v>
                      </c:pt>
                      <c:pt idx="79">
                        <c:v>79000</c:v>
                      </c:pt>
                      <c:pt idx="80">
                        <c:v>80000</c:v>
                      </c:pt>
                      <c:pt idx="81">
                        <c:v>81000</c:v>
                      </c:pt>
                      <c:pt idx="82">
                        <c:v>82000</c:v>
                      </c:pt>
                      <c:pt idx="83">
                        <c:v>83000</c:v>
                      </c:pt>
                      <c:pt idx="84">
                        <c:v>84000</c:v>
                      </c:pt>
                      <c:pt idx="85">
                        <c:v>85000</c:v>
                      </c:pt>
                      <c:pt idx="86">
                        <c:v>86000</c:v>
                      </c:pt>
                      <c:pt idx="87">
                        <c:v>87000</c:v>
                      </c:pt>
                      <c:pt idx="88">
                        <c:v>88000</c:v>
                      </c:pt>
                      <c:pt idx="89">
                        <c:v>89000</c:v>
                      </c:pt>
                      <c:pt idx="90">
                        <c:v>90000</c:v>
                      </c:pt>
                      <c:pt idx="91">
                        <c:v>91000</c:v>
                      </c:pt>
                      <c:pt idx="92">
                        <c:v>92000</c:v>
                      </c:pt>
                      <c:pt idx="93">
                        <c:v>93000</c:v>
                      </c:pt>
                      <c:pt idx="94">
                        <c:v>94000</c:v>
                      </c:pt>
                      <c:pt idx="95">
                        <c:v>95000</c:v>
                      </c:pt>
                      <c:pt idx="96">
                        <c:v>96000</c:v>
                      </c:pt>
                      <c:pt idx="97">
                        <c:v>97000</c:v>
                      </c:pt>
                      <c:pt idx="98">
                        <c:v>98000</c:v>
                      </c:pt>
                      <c:pt idx="99">
                        <c:v>99000</c:v>
                      </c:pt>
                      <c:pt idx="100">
                        <c:v>100000</c:v>
                      </c:pt>
                      <c:pt idx="101">
                        <c:v>101000</c:v>
                      </c:pt>
                      <c:pt idx="102">
                        <c:v>102000</c:v>
                      </c:pt>
                      <c:pt idx="103">
                        <c:v>103000</c:v>
                      </c:pt>
                      <c:pt idx="104">
                        <c:v>104000</c:v>
                      </c:pt>
                      <c:pt idx="105">
                        <c:v>105000</c:v>
                      </c:pt>
                      <c:pt idx="106">
                        <c:v>106000</c:v>
                      </c:pt>
                      <c:pt idx="107">
                        <c:v>107000</c:v>
                      </c:pt>
                      <c:pt idx="108">
                        <c:v>108000</c:v>
                      </c:pt>
                      <c:pt idx="109">
                        <c:v>109000</c:v>
                      </c:pt>
                      <c:pt idx="110">
                        <c:v>110000</c:v>
                      </c:pt>
                      <c:pt idx="111">
                        <c:v>111000</c:v>
                      </c:pt>
                      <c:pt idx="112">
                        <c:v>112000</c:v>
                      </c:pt>
                      <c:pt idx="113">
                        <c:v>113000</c:v>
                      </c:pt>
                      <c:pt idx="114">
                        <c:v>114000</c:v>
                      </c:pt>
                      <c:pt idx="115">
                        <c:v>115000</c:v>
                      </c:pt>
                      <c:pt idx="116">
                        <c:v>116000</c:v>
                      </c:pt>
                      <c:pt idx="117">
                        <c:v>117000</c:v>
                      </c:pt>
                      <c:pt idx="118">
                        <c:v>118000</c:v>
                      </c:pt>
                      <c:pt idx="119">
                        <c:v>119000</c:v>
                      </c:pt>
                      <c:pt idx="120">
                        <c:v>120000</c:v>
                      </c:pt>
                      <c:pt idx="121">
                        <c:v>121000</c:v>
                      </c:pt>
                      <c:pt idx="122">
                        <c:v>122000</c:v>
                      </c:pt>
                      <c:pt idx="123">
                        <c:v>123000</c:v>
                      </c:pt>
                      <c:pt idx="124">
                        <c:v>124000</c:v>
                      </c:pt>
                      <c:pt idx="125">
                        <c:v>125000</c:v>
                      </c:pt>
                      <c:pt idx="126">
                        <c:v>126000</c:v>
                      </c:pt>
                      <c:pt idx="127">
                        <c:v>127000</c:v>
                      </c:pt>
                      <c:pt idx="128">
                        <c:v>128000</c:v>
                      </c:pt>
                      <c:pt idx="129">
                        <c:v>129000</c:v>
                      </c:pt>
                      <c:pt idx="130">
                        <c:v>130000</c:v>
                      </c:pt>
                      <c:pt idx="131">
                        <c:v>131000</c:v>
                      </c:pt>
                      <c:pt idx="132">
                        <c:v>132000</c:v>
                      </c:pt>
                      <c:pt idx="133">
                        <c:v>133000</c:v>
                      </c:pt>
                      <c:pt idx="134">
                        <c:v>134000</c:v>
                      </c:pt>
                      <c:pt idx="135">
                        <c:v>135000</c:v>
                      </c:pt>
                      <c:pt idx="136">
                        <c:v>136000</c:v>
                      </c:pt>
                      <c:pt idx="137">
                        <c:v>137000</c:v>
                      </c:pt>
                      <c:pt idx="138">
                        <c:v>138000</c:v>
                      </c:pt>
                      <c:pt idx="139">
                        <c:v>139000</c:v>
                      </c:pt>
                      <c:pt idx="140">
                        <c:v>140000</c:v>
                      </c:pt>
                      <c:pt idx="141">
                        <c:v>141000</c:v>
                      </c:pt>
                      <c:pt idx="142">
                        <c:v>142000</c:v>
                      </c:pt>
                      <c:pt idx="143">
                        <c:v>143000</c:v>
                      </c:pt>
                      <c:pt idx="144">
                        <c:v>144000</c:v>
                      </c:pt>
                      <c:pt idx="145">
                        <c:v>145000</c:v>
                      </c:pt>
                      <c:pt idx="146">
                        <c:v>146000</c:v>
                      </c:pt>
                      <c:pt idx="147">
                        <c:v>147000</c:v>
                      </c:pt>
                      <c:pt idx="148">
                        <c:v>148000</c:v>
                      </c:pt>
                      <c:pt idx="149">
                        <c:v>149000</c:v>
                      </c:pt>
                      <c:pt idx="150">
                        <c:v>150000</c:v>
                      </c:pt>
                      <c:pt idx="151">
                        <c:v>151000</c:v>
                      </c:pt>
                      <c:pt idx="152">
                        <c:v>152000</c:v>
                      </c:pt>
                      <c:pt idx="153">
                        <c:v>153000</c:v>
                      </c:pt>
                      <c:pt idx="154">
                        <c:v>154000</c:v>
                      </c:pt>
                      <c:pt idx="155">
                        <c:v>155000</c:v>
                      </c:pt>
                      <c:pt idx="156">
                        <c:v>156000</c:v>
                      </c:pt>
                      <c:pt idx="157">
                        <c:v>157000</c:v>
                      </c:pt>
                      <c:pt idx="158">
                        <c:v>158000</c:v>
                      </c:pt>
                      <c:pt idx="159">
                        <c:v>159000</c:v>
                      </c:pt>
                      <c:pt idx="160">
                        <c:v>160000</c:v>
                      </c:pt>
                      <c:pt idx="161">
                        <c:v>161000</c:v>
                      </c:pt>
                      <c:pt idx="162">
                        <c:v>162000</c:v>
                      </c:pt>
                      <c:pt idx="163">
                        <c:v>163000</c:v>
                      </c:pt>
                      <c:pt idx="164">
                        <c:v>164000</c:v>
                      </c:pt>
                      <c:pt idx="165">
                        <c:v>165000</c:v>
                      </c:pt>
                      <c:pt idx="166">
                        <c:v>166000</c:v>
                      </c:pt>
                      <c:pt idx="167">
                        <c:v>167000</c:v>
                      </c:pt>
                      <c:pt idx="168">
                        <c:v>168000</c:v>
                      </c:pt>
                      <c:pt idx="169">
                        <c:v>169000</c:v>
                      </c:pt>
                      <c:pt idx="170">
                        <c:v>170000</c:v>
                      </c:pt>
                      <c:pt idx="171">
                        <c:v>171000</c:v>
                      </c:pt>
                      <c:pt idx="172">
                        <c:v>172000</c:v>
                      </c:pt>
                      <c:pt idx="173">
                        <c:v>173000</c:v>
                      </c:pt>
                      <c:pt idx="174">
                        <c:v>174000</c:v>
                      </c:pt>
                      <c:pt idx="175">
                        <c:v>175000</c:v>
                      </c:pt>
                      <c:pt idx="176">
                        <c:v>176000</c:v>
                      </c:pt>
                      <c:pt idx="177">
                        <c:v>177000</c:v>
                      </c:pt>
                      <c:pt idx="178">
                        <c:v>178000</c:v>
                      </c:pt>
                      <c:pt idx="179">
                        <c:v>179000</c:v>
                      </c:pt>
                      <c:pt idx="180">
                        <c:v>180000</c:v>
                      </c:pt>
                      <c:pt idx="181">
                        <c:v>181000</c:v>
                      </c:pt>
                      <c:pt idx="182">
                        <c:v>182000</c:v>
                      </c:pt>
                      <c:pt idx="183">
                        <c:v>183000</c:v>
                      </c:pt>
                      <c:pt idx="184">
                        <c:v>184000</c:v>
                      </c:pt>
                      <c:pt idx="185">
                        <c:v>185000</c:v>
                      </c:pt>
                      <c:pt idx="186">
                        <c:v>186000</c:v>
                      </c:pt>
                      <c:pt idx="187">
                        <c:v>187000</c:v>
                      </c:pt>
                      <c:pt idx="188">
                        <c:v>188000</c:v>
                      </c:pt>
                      <c:pt idx="189">
                        <c:v>189000</c:v>
                      </c:pt>
                      <c:pt idx="190">
                        <c:v>190000</c:v>
                      </c:pt>
                      <c:pt idx="191">
                        <c:v>191000</c:v>
                      </c:pt>
                      <c:pt idx="192">
                        <c:v>192000</c:v>
                      </c:pt>
                      <c:pt idx="193">
                        <c:v>193000</c:v>
                      </c:pt>
                      <c:pt idx="194">
                        <c:v>194000</c:v>
                      </c:pt>
                      <c:pt idx="195">
                        <c:v>195000</c:v>
                      </c:pt>
                      <c:pt idx="196">
                        <c:v>196000</c:v>
                      </c:pt>
                      <c:pt idx="197">
                        <c:v>197000</c:v>
                      </c:pt>
                      <c:pt idx="198">
                        <c:v>198000</c:v>
                      </c:pt>
                      <c:pt idx="199">
                        <c:v>199000</c:v>
                      </c:pt>
                      <c:pt idx="200">
                        <c:v>200000</c:v>
                      </c:pt>
                    </c:numCache>
                  </c:numRef>
                </c:cat>
                <c:val>
                  <c:numRef>
                    <c:extLst>
                      <c:ext uri="{02D57815-91ED-43cb-92C2-25804820EDAC}">
                        <c15:formulaRef>
                          <c15:sqref>'Graph data'!$J$3:$J$203</c15:sqref>
                        </c15:formulaRef>
                      </c:ext>
                    </c:extLst>
                    <c:numCache>
                      <c:formatCode>_-* #,##0.0_-;\-* #,##0.0_-;_-* "-"??_-;_-@_-</c:formatCode>
                      <c:ptCount val="201"/>
                      <c:pt idx="1">
                        <c:v>33.6</c:v>
                      </c:pt>
                      <c:pt idx="2">
                        <c:v>71.8</c:v>
                      </c:pt>
                      <c:pt idx="3">
                        <c:v>98</c:v>
                      </c:pt>
                      <c:pt idx="4">
                        <c:v>121.6</c:v>
                      </c:pt>
                      <c:pt idx="5">
                        <c:v>145.69999999999999</c:v>
                      </c:pt>
                      <c:pt idx="6">
                        <c:v>170.7</c:v>
                      </c:pt>
                      <c:pt idx="7">
                        <c:v>187.6</c:v>
                      </c:pt>
                      <c:pt idx="8">
                        <c:v>208.3</c:v>
                      </c:pt>
                      <c:pt idx="9">
                        <c:v>230</c:v>
                      </c:pt>
                      <c:pt idx="10">
                        <c:v>252.7</c:v>
                      </c:pt>
                      <c:pt idx="11">
                        <c:v>271</c:v>
                      </c:pt>
                      <c:pt idx="12">
                        <c:v>288.60000000000002</c:v>
                      </c:pt>
                      <c:pt idx="13">
                        <c:v>303.8</c:v>
                      </c:pt>
                      <c:pt idx="14">
                        <c:v>316.5</c:v>
                      </c:pt>
                      <c:pt idx="15">
                        <c:v>332.9</c:v>
                      </c:pt>
                      <c:pt idx="16">
                        <c:v>355.3</c:v>
                      </c:pt>
                      <c:pt idx="17">
                        <c:v>369.6</c:v>
                      </c:pt>
                      <c:pt idx="18">
                        <c:v>379.5</c:v>
                      </c:pt>
                      <c:pt idx="19">
                        <c:v>389.3</c:v>
                      </c:pt>
                      <c:pt idx="20">
                        <c:v>405.8</c:v>
                      </c:pt>
                      <c:pt idx="21">
                        <c:v>423.1</c:v>
                      </c:pt>
                      <c:pt idx="22">
                        <c:v>427.5</c:v>
                      </c:pt>
                      <c:pt idx="23">
                        <c:v>439.4</c:v>
                      </c:pt>
                      <c:pt idx="24">
                        <c:v>463.3</c:v>
                      </c:pt>
                      <c:pt idx="25">
                        <c:v>486.6</c:v>
                      </c:pt>
                      <c:pt idx="26">
                        <c:v>500.3</c:v>
                      </c:pt>
                      <c:pt idx="27">
                        <c:v>515</c:v>
                      </c:pt>
                      <c:pt idx="28">
                        <c:v>536.5</c:v>
                      </c:pt>
                      <c:pt idx="29">
                        <c:v>556.4</c:v>
                      </c:pt>
                      <c:pt idx="30">
                        <c:v>600</c:v>
                      </c:pt>
                      <c:pt idx="31">
                        <c:v>614.5</c:v>
                      </c:pt>
                      <c:pt idx="32">
                        <c:v>655.8</c:v>
                      </c:pt>
                      <c:pt idx="33">
                        <c:v>673.1</c:v>
                      </c:pt>
                      <c:pt idx="34">
                        <c:v>685.9</c:v>
                      </c:pt>
                      <c:pt idx="35">
                        <c:v>719.9</c:v>
                      </c:pt>
                      <c:pt idx="36">
                        <c:v>761.5</c:v>
                      </c:pt>
                      <c:pt idx="37">
                        <c:v>779.8</c:v>
                      </c:pt>
                      <c:pt idx="38">
                        <c:v>821.6</c:v>
                      </c:pt>
                      <c:pt idx="39">
                        <c:v>860.8</c:v>
                      </c:pt>
                      <c:pt idx="40">
                        <c:v>921.9</c:v>
                      </c:pt>
                      <c:pt idx="41">
                        <c:v>953.1</c:v>
                      </c:pt>
                      <c:pt idx="42">
                        <c:v>1058.4000000000001</c:v>
                      </c:pt>
                      <c:pt idx="43">
                        <c:v>1087.5</c:v>
                      </c:pt>
                      <c:pt idx="44">
                        <c:v>1163.9000000000001</c:v>
                      </c:pt>
                      <c:pt idx="45">
                        <c:v>1225.5999999999999</c:v>
                      </c:pt>
                      <c:pt idx="46">
                        <c:v>1303.7</c:v>
                      </c:pt>
                      <c:pt idx="47">
                        <c:v>1374.4</c:v>
                      </c:pt>
                      <c:pt idx="48">
                        <c:v>1488.8</c:v>
                      </c:pt>
                      <c:pt idx="49">
                        <c:v>1493.8</c:v>
                      </c:pt>
                      <c:pt idx="50">
                        <c:v>1538</c:v>
                      </c:pt>
                      <c:pt idx="51">
                        <c:v>1632.3</c:v>
                      </c:pt>
                      <c:pt idx="52">
                        <c:v>1665.5</c:v>
                      </c:pt>
                      <c:pt idx="53">
                        <c:v>1663.4</c:v>
                      </c:pt>
                      <c:pt idx="54">
                        <c:v>1709.3</c:v>
                      </c:pt>
                      <c:pt idx="55">
                        <c:v>1759</c:v>
                      </c:pt>
                      <c:pt idx="56">
                        <c:v>1781.7</c:v>
                      </c:pt>
                      <c:pt idx="57">
                        <c:v>1768.8</c:v>
                      </c:pt>
                      <c:pt idx="58">
                        <c:v>1755.5</c:v>
                      </c:pt>
                      <c:pt idx="59">
                        <c:v>1766.5</c:v>
                      </c:pt>
                      <c:pt idx="60">
                        <c:v>1780.1</c:v>
                      </c:pt>
                      <c:pt idx="61">
                        <c:v>1792.7</c:v>
                      </c:pt>
                      <c:pt idx="62">
                        <c:v>1753.1</c:v>
                      </c:pt>
                      <c:pt idx="63">
                        <c:v>1757</c:v>
                      </c:pt>
                      <c:pt idx="64">
                        <c:v>1687.9</c:v>
                      </c:pt>
                      <c:pt idx="65">
                        <c:v>1726.3</c:v>
                      </c:pt>
                      <c:pt idx="66">
                        <c:v>1688.8</c:v>
                      </c:pt>
                      <c:pt idx="67">
                        <c:v>1675.5</c:v>
                      </c:pt>
                      <c:pt idx="68">
                        <c:v>1657.7</c:v>
                      </c:pt>
                      <c:pt idx="69">
                        <c:v>1642.6</c:v>
                      </c:pt>
                      <c:pt idx="70">
                        <c:v>1704.5</c:v>
                      </c:pt>
                      <c:pt idx="71">
                        <c:v>1691.7</c:v>
                      </c:pt>
                      <c:pt idx="72">
                        <c:v>1623.7</c:v>
                      </c:pt>
                      <c:pt idx="73">
                        <c:v>1602.2</c:v>
                      </c:pt>
                      <c:pt idx="74">
                        <c:v>1522.9</c:v>
                      </c:pt>
                      <c:pt idx="75">
                        <c:v>1526.5</c:v>
                      </c:pt>
                      <c:pt idx="76">
                        <c:v>1505.5</c:v>
                      </c:pt>
                      <c:pt idx="77">
                        <c:v>1467.3</c:v>
                      </c:pt>
                      <c:pt idx="78">
                        <c:v>1467.5</c:v>
                      </c:pt>
                      <c:pt idx="79">
                        <c:v>1395.9</c:v>
                      </c:pt>
                      <c:pt idx="80">
                        <c:v>1487.1</c:v>
                      </c:pt>
                      <c:pt idx="81">
                        <c:v>1392.7</c:v>
                      </c:pt>
                      <c:pt idx="82">
                        <c:v>1348.9</c:v>
                      </c:pt>
                      <c:pt idx="83">
                        <c:v>1311.7</c:v>
                      </c:pt>
                      <c:pt idx="84">
                        <c:v>1305.5999999999999</c:v>
                      </c:pt>
                      <c:pt idx="85">
                        <c:v>1356.8</c:v>
                      </c:pt>
                      <c:pt idx="86">
                        <c:v>1285.5999999999999</c:v>
                      </c:pt>
                      <c:pt idx="87">
                        <c:v>1247.0999999999999</c:v>
                      </c:pt>
                      <c:pt idx="88">
                        <c:v>1202.5999999999999</c:v>
                      </c:pt>
                      <c:pt idx="89">
                        <c:v>1354.7</c:v>
                      </c:pt>
                      <c:pt idx="90">
                        <c:v>1306.3</c:v>
                      </c:pt>
                      <c:pt idx="91">
                        <c:v>1234.8</c:v>
                      </c:pt>
                      <c:pt idx="92">
                        <c:v>1171.0999999999999</c:v>
                      </c:pt>
                      <c:pt idx="93">
                        <c:v>1186</c:v>
                      </c:pt>
                      <c:pt idx="94">
                        <c:v>1197.2</c:v>
                      </c:pt>
                      <c:pt idx="95">
                        <c:v>1108.5</c:v>
                      </c:pt>
                      <c:pt idx="96">
                        <c:v>1102.7</c:v>
                      </c:pt>
                      <c:pt idx="97">
                        <c:v>1047</c:v>
                      </c:pt>
                      <c:pt idx="98">
                        <c:v>1022.2</c:v>
                      </c:pt>
                      <c:pt idx="99">
                        <c:v>1017.8</c:v>
                      </c:pt>
                      <c:pt idx="100">
                        <c:v>1013.2</c:v>
                      </c:pt>
                      <c:pt idx="101">
                        <c:v>1038.0999999999999</c:v>
                      </c:pt>
                      <c:pt idx="102">
                        <c:v>952.8</c:v>
                      </c:pt>
                      <c:pt idx="103">
                        <c:v>908.8</c:v>
                      </c:pt>
                      <c:pt idx="104">
                        <c:v>881.8</c:v>
                      </c:pt>
                      <c:pt idx="105">
                        <c:v>865.2</c:v>
                      </c:pt>
                      <c:pt idx="106">
                        <c:v>854.3</c:v>
                      </c:pt>
                      <c:pt idx="107">
                        <c:v>806.6</c:v>
                      </c:pt>
                      <c:pt idx="108">
                        <c:v>789.3</c:v>
                      </c:pt>
                      <c:pt idx="109">
                        <c:v>772.4</c:v>
                      </c:pt>
                      <c:pt idx="110">
                        <c:v>761</c:v>
                      </c:pt>
                      <c:pt idx="111">
                        <c:v>775</c:v>
                      </c:pt>
                      <c:pt idx="112">
                        <c:v>696.9</c:v>
                      </c:pt>
                      <c:pt idx="113">
                        <c:v>716.8</c:v>
                      </c:pt>
                      <c:pt idx="114">
                        <c:v>665.4</c:v>
                      </c:pt>
                      <c:pt idx="115">
                        <c:v>678.5</c:v>
                      </c:pt>
                      <c:pt idx="116">
                        <c:v>664.8</c:v>
                      </c:pt>
                      <c:pt idx="117">
                        <c:v>634.4</c:v>
                      </c:pt>
                      <c:pt idx="118">
                        <c:v>621.5</c:v>
                      </c:pt>
                      <c:pt idx="119">
                        <c:v>618</c:v>
                      </c:pt>
                      <c:pt idx="120">
                        <c:v>718.9</c:v>
                      </c:pt>
                      <c:pt idx="121">
                        <c:v>635</c:v>
                      </c:pt>
                      <c:pt idx="122">
                        <c:v>596.5</c:v>
                      </c:pt>
                      <c:pt idx="123">
                        <c:v>581.79999999999995</c:v>
                      </c:pt>
                      <c:pt idx="124">
                        <c:v>553.1</c:v>
                      </c:pt>
                      <c:pt idx="125">
                        <c:v>572.9</c:v>
                      </c:pt>
                      <c:pt idx="126">
                        <c:v>553.70000000000005</c:v>
                      </c:pt>
                      <c:pt idx="127">
                        <c:v>515.9</c:v>
                      </c:pt>
                      <c:pt idx="128">
                        <c:v>505.9</c:v>
                      </c:pt>
                      <c:pt idx="129">
                        <c:v>495.9</c:v>
                      </c:pt>
                      <c:pt idx="130">
                        <c:v>534.1</c:v>
                      </c:pt>
                      <c:pt idx="131">
                        <c:v>509.4</c:v>
                      </c:pt>
                      <c:pt idx="132">
                        <c:v>477.8</c:v>
                      </c:pt>
                      <c:pt idx="133">
                        <c:v>466.1</c:v>
                      </c:pt>
                      <c:pt idx="134">
                        <c:v>444.8</c:v>
                      </c:pt>
                      <c:pt idx="135">
                        <c:v>453.8</c:v>
                      </c:pt>
                      <c:pt idx="136">
                        <c:v>454.2</c:v>
                      </c:pt>
                      <c:pt idx="137">
                        <c:v>398.6</c:v>
                      </c:pt>
                      <c:pt idx="138">
                        <c:v>426.9</c:v>
                      </c:pt>
                      <c:pt idx="139">
                        <c:v>401.5</c:v>
                      </c:pt>
                      <c:pt idx="140">
                        <c:v>407.4</c:v>
                      </c:pt>
                      <c:pt idx="141">
                        <c:v>437</c:v>
                      </c:pt>
                      <c:pt idx="142">
                        <c:v>388.8</c:v>
                      </c:pt>
                      <c:pt idx="143">
                        <c:v>392.8</c:v>
                      </c:pt>
                      <c:pt idx="144">
                        <c:v>371.5</c:v>
                      </c:pt>
                      <c:pt idx="145">
                        <c:v>382.4</c:v>
                      </c:pt>
                      <c:pt idx="146">
                        <c:v>370.3</c:v>
                      </c:pt>
                      <c:pt idx="147">
                        <c:v>353.8</c:v>
                      </c:pt>
                      <c:pt idx="148">
                        <c:v>357</c:v>
                      </c:pt>
                      <c:pt idx="149">
                        <c:v>336.2</c:v>
                      </c:pt>
                      <c:pt idx="150">
                        <c:v>408.7</c:v>
                      </c:pt>
                      <c:pt idx="151">
                        <c:v>397</c:v>
                      </c:pt>
                      <c:pt idx="152">
                        <c:v>332.4</c:v>
                      </c:pt>
                      <c:pt idx="153">
                        <c:v>321</c:v>
                      </c:pt>
                      <c:pt idx="154">
                        <c:v>320.2</c:v>
                      </c:pt>
                      <c:pt idx="155">
                        <c:v>312.39999999999998</c:v>
                      </c:pt>
                      <c:pt idx="156">
                        <c:v>317.5</c:v>
                      </c:pt>
                      <c:pt idx="157">
                        <c:v>294.5</c:v>
                      </c:pt>
                      <c:pt idx="158">
                        <c:v>295.3</c:v>
                      </c:pt>
                      <c:pt idx="159">
                        <c:v>285.10000000000002</c:v>
                      </c:pt>
                      <c:pt idx="160">
                        <c:v>309.10000000000002</c:v>
                      </c:pt>
                      <c:pt idx="161">
                        <c:v>296.39999999999998</c:v>
                      </c:pt>
                      <c:pt idx="162">
                        <c:v>260.8</c:v>
                      </c:pt>
                      <c:pt idx="163">
                        <c:v>261.3</c:v>
                      </c:pt>
                      <c:pt idx="164">
                        <c:v>261.39999999999998</c:v>
                      </c:pt>
                      <c:pt idx="165">
                        <c:v>264.2</c:v>
                      </c:pt>
                      <c:pt idx="166">
                        <c:v>261.10000000000002</c:v>
                      </c:pt>
                      <c:pt idx="167">
                        <c:v>265.39999999999998</c:v>
                      </c:pt>
                      <c:pt idx="168">
                        <c:v>236.7</c:v>
                      </c:pt>
                      <c:pt idx="169">
                        <c:v>240.3</c:v>
                      </c:pt>
                      <c:pt idx="170">
                        <c:v>246</c:v>
                      </c:pt>
                      <c:pt idx="171">
                        <c:v>249.2</c:v>
                      </c:pt>
                      <c:pt idx="172">
                        <c:v>220.4</c:v>
                      </c:pt>
                      <c:pt idx="173">
                        <c:v>219.2</c:v>
                      </c:pt>
                      <c:pt idx="174">
                        <c:v>228.5</c:v>
                      </c:pt>
                      <c:pt idx="175">
                        <c:v>226.5</c:v>
                      </c:pt>
                      <c:pt idx="176">
                        <c:v>235.8</c:v>
                      </c:pt>
                      <c:pt idx="177">
                        <c:v>209.9</c:v>
                      </c:pt>
                      <c:pt idx="178">
                        <c:v>198.8</c:v>
                      </c:pt>
                      <c:pt idx="179">
                        <c:v>197.6</c:v>
                      </c:pt>
                      <c:pt idx="180">
                        <c:v>241.7</c:v>
                      </c:pt>
                      <c:pt idx="181">
                        <c:v>239</c:v>
                      </c:pt>
                      <c:pt idx="182">
                        <c:v>201.1</c:v>
                      </c:pt>
                      <c:pt idx="183">
                        <c:v>185.2</c:v>
                      </c:pt>
                      <c:pt idx="184">
                        <c:v>182.8</c:v>
                      </c:pt>
                      <c:pt idx="185">
                        <c:v>180.1</c:v>
                      </c:pt>
                      <c:pt idx="186">
                        <c:v>184.4</c:v>
                      </c:pt>
                      <c:pt idx="187">
                        <c:v>187.1</c:v>
                      </c:pt>
                      <c:pt idx="188">
                        <c:v>173.1</c:v>
                      </c:pt>
                      <c:pt idx="189">
                        <c:v>163.19999999999999</c:v>
                      </c:pt>
                      <c:pt idx="190">
                        <c:v>162.80000000000001</c:v>
                      </c:pt>
                      <c:pt idx="191">
                        <c:v>170.1</c:v>
                      </c:pt>
                      <c:pt idx="192">
                        <c:v>169.3</c:v>
                      </c:pt>
                      <c:pt idx="193">
                        <c:v>166.7</c:v>
                      </c:pt>
                      <c:pt idx="194">
                        <c:v>162</c:v>
                      </c:pt>
                      <c:pt idx="195">
                        <c:v>162</c:v>
                      </c:pt>
                      <c:pt idx="196">
                        <c:v>143.30000000000001</c:v>
                      </c:pt>
                      <c:pt idx="197">
                        <c:v>141.9</c:v>
                      </c:pt>
                      <c:pt idx="198">
                        <c:v>145.4</c:v>
                      </c:pt>
                      <c:pt idx="199">
                        <c:v>145.69999999999999</c:v>
                      </c:pt>
                      <c:pt idx="200">
                        <c:v>179</c:v>
                      </c:pt>
                    </c:numCache>
                  </c:numRef>
                </c:val>
                <c:smooth val="0"/>
                <c:extLst>
                  <c:ext xmlns:c16="http://schemas.microsoft.com/office/drawing/2014/chart" uri="{C3380CC4-5D6E-409C-BE32-E72D297353CC}">
                    <c16:uniqueId val="{00000002-9AF5-4C99-957C-11DADE217CA8}"/>
                  </c:ext>
                </c:extLst>
              </c15:ser>
            </c15:filteredLineSeries>
          </c:ext>
        </c:extLst>
      </c:lineChart>
      <c:catAx>
        <c:axId val="14541072"/>
        <c:scaling>
          <c:orientation val="minMax"/>
        </c:scaling>
        <c:delete val="0"/>
        <c:axPos val="b"/>
        <c:title>
          <c:tx>
            <c:rich>
              <a:bodyPr rot="0" spcFirstLastPara="1" vertOverflow="ellipsis" vert="horz" wrap="square" anchor="ctr" anchorCtr="1"/>
              <a:lstStyle/>
              <a:p>
                <a:pPr>
                  <a:defRPr sz="1200" b="0" i="0" u="none" strike="noStrike" kern="1200" baseline="0">
                    <a:solidFill>
                      <a:sysClr val="windowText" lastClr="000000"/>
                    </a:solidFill>
                    <a:latin typeface="Verdana" panose="020B0604030504040204" pitchFamily="34" charset="0"/>
                    <a:ea typeface="Verdana" panose="020B0604030504040204" pitchFamily="34" charset="0"/>
                    <a:cs typeface="+mn-cs"/>
                  </a:defRPr>
                </a:pPr>
                <a:r>
                  <a:rPr lang="en-NZ"/>
                  <a:t>Annual wage/salary income ($)</a:t>
                </a:r>
              </a:p>
            </c:rich>
          </c:tx>
          <c:layout>
            <c:manualLayout>
              <c:xMode val="edge"/>
              <c:yMode val="edge"/>
              <c:x val="0.37039414802832199"/>
              <c:y val="0.90161388090568029"/>
            </c:manualLayout>
          </c:layout>
          <c:overlay val="0"/>
          <c:spPr>
            <a:noFill/>
            <a:ln>
              <a:noFill/>
            </a:ln>
            <a:effectLst/>
          </c:spPr>
          <c:txPr>
            <a:bodyPr rot="0" spcFirstLastPara="1" vertOverflow="ellipsis" vert="horz" wrap="square" anchor="ctr" anchorCtr="1"/>
            <a:lstStyle/>
            <a:p>
              <a:pPr>
                <a:defRPr sz="1200" b="0" i="0" u="none" strike="noStrike" kern="1200" baseline="0">
                  <a:solidFill>
                    <a:sysClr val="windowText" lastClr="000000"/>
                  </a:solidFill>
                  <a:latin typeface="Verdana" panose="020B0604030504040204" pitchFamily="34" charset="0"/>
                  <a:ea typeface="Verdana" panose="020B0604030504040204" pitchFamily="34" charset="0"/>
                  <a:cs typeface="+mn-cs"/>
                </a:defRPr>
              </a:pPr>
              <a:endParaRPr lang="en-US"/>
            </a:p>
          </c:txPr>
        </c:title>
        <c:numFmt formatCode="#,##0_ ;\-#,##0\ " sourceLinked="1"/>
        <c:majorTickMark val="out"/>
        <c:minorTickMark val="none"/>
        <c:tickLblPos val="nextTo"/>
        <c:spPr>
          <a:noFill/>
          <a:ln w="9525" cap="flat" cmpd="sng" algn="ctr">
            <a:solidFill>
              <a:schemeClr val="tx1"/>
            </a:solidFill>
            <a:round/>
          </a:ln>
          <a:effectLst/>
        </c:spPr>
        <c:txPr>
          <a:bodyPr rot="-5400000" spcFirstLastPara="1" vertOverflow="ellipsis" wrap="square" anchor="ctr" anchorCtr="1"/>
          <a:lstStyle/>
          <a:p>
            <a:pPr>
              <a:defRPr sz="1200" b="0" i="0" u="none" strike="noStrike" kern="1200" baseline="0">
                <a:solidFill>
                  <a:sysClr val="windowText" lastClr="000000"/>
                </a:solidFill>
                <a:latin typeface="Verdana" panose="020B0604030504040204" pitchFamily="34" charset="0"/>
                <a:ea typeface="Verdana" panose="020B0604030504040204" pitchFamily="34" charset="0"/>
                <a:cs typeface="+mn-cs"/>
              </a:defRPr>
            </a:pPr>
            <a:endParaRPr lang="en-US"/>
          </a:p>
        </c:txPr>
        <c:crossAx val="14545648"/>
        <c:crosses val="autoZero"/>
        <c:auto val="1"/>
        <c:lblAlgn val="ctr"/>
        <c:lblOffset val="100"/>
        <c:tickLblSkip val="10"/>
        <c:tickMarkSkip val="10"/>
        <c:noMultiLvlLbl val="0"/>
      </c:catAx>
      <c:valAx>
        <c:axId val="14545648"/>
        <c:scaling>
          <c:orientation val="minMax"/>
        </c:scaling>
        <c:delete val="0"/>
        <c:axPos val="l"/>
        <c:majorGridlines>
          <c:spPr>
            <a:ln w="9525" cap="flat" cmpd="sng" algn="ctr">
              <a:solidFill>
                <a:schemeClr val="bg1">
                  <a:lumMod val="85000"/>
                </a:schemeClr>
              </a:solidFill>
              <a:round/>
            </a:ln>
            <a:effectLst/>
          </c:spPr>
        </c:majorGridlines>
        <c:title>
          <c:tx>
            <c:rich>
              <a:bodyPr rot="-5400000" spcFirstLastPara="1" vertOverflow="ellipsis" vert="horz" wrap="square" anchor="ctr" anchorCtr="1"/>
              <a:lstStyle/>
              <a:p>
                <a:pPr>
                  <a:defRPr sz="1200" b="0" i="0" u="none" strike="noStrike" kern="1200" baseline="0">
                    <a:solidFill>
                      <a:sysClr val="windowText" lastClr="000000"/>
                    </a:solidFill>
                    <a:latin typeface="Verdana" panose="020B0604030504040204" pitchFamily="34" charset="0"/>
                    <a:ea typeface="Verdana" panose="020B0604030504040204" pitchFamily="34" charset="0"/>
                    <a:cs typeface="+mn-cs"/>
                  </a:defRPr>
                </a:pPr>
                <a:r>
                  <a:rPr lang="en-NZ"/>
                  <a:t>Aggregate wage/salary received ($millions)</a:t>
                </a:r>
              </a:p>
            </c:rich>
          </c:tx>
          <c:layout>
            <c:manualLayout>
              <c:xMode val="edge"/>
              <c:yMode val="edge"/>
              <c:x val="6.4580700845686531E-3"/>
              <c:y val="0.1174651399174554"/>
            </c:manualLayout>
          </c:layout>
          <c:overlay val="0"/>
          <c:spPr>
            <a:noFill/>
            <a:ln>
              <a:noFill/>
            </a:ln>
            <a:effectLst/>
          </c:spPr>
          <c:txPr>
            <a:bodyPr rot="-5400000" spcFirstLastPara="1" vertOverflow="ellipsis" vert="horz" wrap="square" anchor="ctr" anchorCtr="1"/>
            <a:lstStyle/>
            <a:p>
              <a:pPr>
                <a:defRPr sz="1200" b="0" i="0" u="none" strike="noStrike" kern="1200" baseline="0">
                  <a:solidFill>
                    <a:sysClr val="windowText" lastClr="000000"/>
                  </a:solidFill>
                  <a:latin typeface="Verdana" panose="020B0604030504040204" pitchFamily="34" charset="0"/>
                  <a:ea typeface="Verdana" panose="020B0604030504040204" pitchFamily="34" charset="0"/>
                  <a:cs typeface="+mn-cs"/>
                </a:defRPr>
              </a:pPr>
              <a:endParaRPr lang="en-US"/>
            </a:p>
          </c:txPr>
        </c:title>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1200" b="0" i="0" u="none" strike="noStrike" kern="1200" baseline="0">
                <a:solidFill>
                  <a:sysClr val="windowText" lastClr="000000"/>
                </a:solidFill>
                <a:latin typeface="Verdana" panose="020B0604030504040204" pitchFamily="34" charset="0"/>
                <a:ea typeface="Verdana" panose="020B0604030504040204" pitchFamily="34" charset="0"/>
                <a:cs typeface="+mn-cs"/>
              </a:defRPr>
            </a:pPr>
            <a:endParaRPr lang="en-US"/>
          </a:p>
        </c:txPr>
        <c:crossAx val="14541072"/>
        <c:crosses val="autoZero"/>
        <c:crossBetween val="midCat"/>
        <c:majorUnit val="300"/>
      </c:valAx>
      <c:spPr>
        <a:noFill/>
        <a:ln>
          <a:noFill/>
        </a:ln>
        <a:effectLst/>
      </c:spPr>
    </c:plotArea>
    <c:legend>
      <c:legendPos val="b"/>
      <c:layout>
        <c:manualLayout>
          <c:xMode val="edge"/>
          <c:yMode val="edge"/>
          <c:x val="0.21220185428736837"/>
          <c:y val="0.95213955531964212"/>
          <c:w val="0.62016887469315818"/>
          <c:h val="4.4240325851417413E-2"/>
        </c:manualLayout>
      </c:layout>
      <c:overlay val="0"/>
      <c:spPr>
        <a:noFill/>
        <a:ln>
          <a:noFill/>
        </a:ln>
        <a:effectLst/>
      </c:spPr>
      <c:txPr>
        <a:bodyPr rot="0" spcFirstLastPara="1" vertOverflow="ellipsis" vert="horz" wrap="square" anchor="ctr" anchorCtr="1"/>
        <a:lstStyle/>
        <a:p>
          <a:pPr>
            <a:defRPr sz="1200" b="0" i="0" u="none" strike="noStrike" kern="1200" baseline="0">
              <a:solidFill>
                <a:sysClr val="windowText" lastClr="000000"/>
              </a:solidFill>
              <a:latin typeface="Verdana" panose="020B0604030504040204" pitchFamily="34" charset="0"/>
              <a:ea typeface="Verdana" panose="020B0604030504040204" pitchFamily="34" charset="0"/>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noFill/>
      <a:round/>
    </a:ln>
    <a:effectLst/>
  </c:spPr>
  <c:txPr>
    <a:bodyPr/>
    <a:lstStyle/>
    <a:p>
      <a:pPr>
        <a:defRPr sz="1200">
          <a:solidFill>
            <a:sysClr val="windowText" lastClr="000000"/>
          </a:solidFill>
          <a:latin typeface="Verdana" panose="020B0604030504040204" pitchFamily="34" charset="0"/>
          <a:ea typeface="Verdana" panose="020B0604030504040204" pitchFamily="34" charset="0"/>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lgn="l">
              <a:defRPr sz="1400" b="1"/>
            </a:pPr>
            <a:r>
              <a:rPr lang="en-NZ" sz="1400" b="1"/>
              <a:t>Number of individuals with wage and salary income by income band exceeding $10,000</a:t>
            </a:r>
          </a:p>
        </c:rich>
      </c:tx>
      <c:layout>
        <c:manualLayout>
          <c:xMode val="edge"/>
          <c:yMode val="edge"/>
          <c:x val="4.1149923373672251E-2"/>
          <c:y val="9.2209954560067559E-3"/>
        </c:manualLayout>
      </c:layout>
      <c:overlay val="0"/>
      <c:spPr>
        <a:noFill/>
        <a:ln w="25400">
          <a:noFill/>
        </a:ln>
      </c:spPr>
    </c:title>
    <c:autoTitleDeleted val="0"/>
    <c:plotArea>
      <c:layout>
        <c:manualLayout>
          <c:layoutTarget val="inner"/>
          <c:xMode val="edge"/>
          <c:yMode val="edge"/>
          <c:x val="0.12740122249819444"/>
          <c:y val="0.14085476975341518"/>
          <c:w val="0.84088874796690682"/>
          <c:h val="0.62065631192810222"/>
        </c:manualLayout>
      </c:layout>
      <c:lineChart>
        <c:grouping val="standard"/>
        <c:varyColors val="0"/>
        <c:ser>
          <c:idx val="0"/>
          <c:order val="0"/>
          <c:tx>
            <c:v>2005</c:v>
          </c:tx>
          <c:spPr>
            <a:ln w="28575">
              <a:solidFill>
                <a:srgbClr val="F4471F">
                  <a:alpha val="50000"/>
                </a:srgbClr>
              </a:solidFill>
              <a:prstDash val="solid"/>
            </a:ln>
          </c:spPr>
          <c:marker>
            <c:symbol val="none"/>
          </c:marker>
          <c:cat>
            <c:numRef>
              <c:f>'Graph data'!$A$13:$A$203</c:f>
              <c:numCache>
                <c:formatCode>#,##0_ ;\-#,##0\ </c:formatCode>
                <c:ptCount val="191"/>
                <c:pt idx="0">
                  <c:v>10000</c:v>
                </c:pt>
                <c:pt idx="1">
                  <c:v>11000</c:v>
                </c:pt>
                <c:pt idx="2">
                  <c:v>12000</c:v>
                </c:pt>
                <c:pt idx="3">
                  <c:v>13000</c:v>
                </c:pt>
                <c:pt idx="4">
                  <c:v>14000</c:v>
                </c:pt>
                <c:pt idx="5">
                  <c:v>15000</c:v>
                </c:pt>
                <c:pt idx="6">
                  <c:v>16000</c:v>
                </c:pt>
                <c:pt idx="7">
                  <c:v>17000</c:v>
                </c:pt>
                <c:pt idx="8">
                  <c:v>18000</c:v>
                </c:pt>
                <c:pt idx="9">
                  <c:v>19000</c:v>
                </c:pt>
                <c:pt idx="10">
                  <c:v>20000</c:v>
                </c:pt>
                <c:pt idx="11">
                  <c:v>21000</c:v>
                </c:pt>
                <c:pt idx="12">
                  <c:v>22000</c:v>
                </c:pt>
                <c:pt idx="13">
                  <c:v>23000</c:v>
                </c:pt>
                <c:pt idx="14">
                  <c:v>24000</c:v>
                </c:pt>
                <c:pt idx="15">
                  <c:v>25000</c:v>
                </c:pt>
                <c:pt idx="16">
                  <c:v>26000</c:v>
                </c:pt>
                <c:pt idx="17">
                  <c:v>27000</c:v>
                </c:pt>
                <c:pt idx="18">
                  <c:v>28000</c:v>
                </c:pt>
                <c:pt idx="19">
                  <c:v>29000</c:v>
                </c:pt>
                <c:pt idx="20">
                  <c:v>30000</c:v>
                </c:pt>
                <c:pt idx="21">
                  <c:v>31000</c:v>
                </c:pt>
                <c:pt idx="22">
                  <c:v>32000</c:v>
                </c:pt>
                <c:pt idx="23">
                  <c:v>33000</c:v>
                </c:pt>
                <c:pt idx="24">
                  <c:v>34000</c:v>
                </c:pt>
                <c:pt idx="25">
                  <c:v>35000</c:v>
                </c:pt>
                <c:pt idx="26">
                  <c:v>36000</c:v>
                </c:pt>
                <c:pt idx="27">
                  <c:v>37000</c:v>
                </c:pt>
                <c:pt idx="28">
                  <c:v>38000</c:v>
                </c:pt>
                <c:pt idx="29">
                  <c:v>39000</c:v>
                </c:pt>
                <c:pt idx="30">
                  <c:v>40000</c:v>
                </c:pt>
                <c:pt idx="31">
                  <c:v>41000</c:v>
                </c:pt>
                <c:pt idx="32">
                  <c:v>42000</c:v>
                </c:pt>
                <c:pt idx="33">
                  <c:v>43000</c:v>
                </c:pt>
                <c:pt idx="34">
                  <c:v>44000</c:v>
                </c:pt>
                <c:pt idx="35">
                  <c:v>45000</c:v>
                </c:pt>
                <c:pt idx="36">
                  <c:v>46000</c:v>
                </c:pt>
                <c:pt idx="37">
                  <c:v>47000</c:v>
                </c:pt>
                <c:pt idx="38">
                  <c:v>48000</c:v>
                </c:pt>
                <c:pt idx="39">
                  <c:v>49000</c:v>
                </c:pt>
                <c:pt idx="40">
                  <c:v>50000</c:v>
                </c:pt>
                <c:pt idx="41">
                  <c:v>51000</c:v>
                </c:pt>
                <c:pt idx="42">
                  <c:v>52000</c:v>
                </c:pt>
                <c:pt idx="43">
                  <c:v>53000</c:v>
                </c:pt>
                <c:pt idx="44">
                  <c:v>54000</c:v>
                </c:pt>
                <c:pt idx="45">
                  <c:v>55000</c:v>
                </c:pt>
                <c:pt idx="46">
                  <c:v>56000</c:v>
                </c:pt>
                <c:pt idx="47">
                  <c:v>57000</c:v>
                </c:pt>
                <c:pt idx="48">
                  <c:v>58000</c:v>
                </c:pt>
                <c:pt idx="49">
                  <c:v>59000</c:v>
                </c:pt>
                <c:pt idx="50">
                  <c:v>60000</c:v>
                </c:pt>
                <c:pt idx="51">
                  <c:v>61000</c:v>
                </c:pt>
                <c:pt idx="52">
                  <c:v>62000</c:v>
                </c:pt>
                <c:pt idx="53">
                  <c:v>63000</c:v>
                </c:pt>
                <c:pt idx="54">
                  <c:v>64000</c:v>
                </c:pt>
                <c:pt idx="55">
                  <c:v>65000</c:v>
                </c:pt>
                <c:pt idx="56">
                  <c:v>66000</c:v>
                </c:pt>
                <c:pt idx="57">
                  <c:v>67000</c:v>
                </c:pt>
                <c:pt idx="58">
                  <c:v>68000</c:v>
                </c:pt>
                <c:pt idx="59">
                  <c:v>69000</c:v>
                </c:pt>
                <c:pt idx="60">
                  <c:v>70000</c:v>
                </c:pt>
                <c:pt idx="61">
                  <c:v>71000</c:v>
                </c:pt>
                <c:pt idx="62">
                  <c:v>72000</c:v>
                </c:pt>
                <c:pt idx="63">
                  <c:v>73000</c:v>
                </c:pt>
                <c:pt idx="64">
                  <c:v>74000</c:v>
                </c:pt>
                <c:pt idx="65">
                  <c:v>75000</c:v>
                </c:pt>
                <c:pt idx="66">
                  <c:v>76000</c:v>
                </c:pt>
                <c:pt idx="67">
                  <c:v>77000</c:v>
                </c:pt>
                <c:pt idx="68">
                  <c:v>78000</c:v>
                </c:pt>
                <c:pt idx="69">
                  <c:v>79000</c:v>
                </c:pt>
                <c:pt idx="70">
                  <c:v>80000</c:v>
                </c:pt>
                <c:pt idx="71">
                  <c:v>81000</c:v>
                </c:pt>
                <c:pt idx="72">
                  <c:v>82000</c:v>
                </c:pt>
                <c:pt idx="73">
                  <c:v>83000</c:v>
                </c:pt>
                <c:pt idx="74">
                  <c:v>84000</c:v>
                </c:pt>
                <c:pt idx="75">
                  <c:v>85000</c:v>
                </c:pt>
                <c:pt idx="76">
                  <c:v>86000</c:v>
                </c:pt>
                <c:pt idx="77">
                  <c:v>87000</c:v>
                </c:pt>
                <c:pt idx="78">
                  <c:v>88000</c:v>
                </c:pt>
                <c:pt idx="79">
                  <c:v>89000</c:v>
                </c:pt>
                <c:pt idx="80">
                  <c:v>90000</c:v>
                </c:pt>
                <c:pt idx="81">
                  <c:v>91000</c:v>
                </c:pt>
                <c:pt idx="82">
                  <c:v>92000</c:v>
                </c:pt>
                <c:pt idx="83">
                  <c:v>93000</c:v>
                </c:pt>
                <c:pt idx="84">
                  <c:v>94000</c:v>
                </c:pt>
                <c:pt idx="85">
                  <c:v>95000</c:v>
                </c:pt>
                <c:pt idx="86">
                  <c:v>96000</c:v>
                </c:pt>
                <c:pt idx="87">
                  <c:v>97000</c:v>
                </c:pt>
                <c:pt idx="88">
                  <c:v>98000</c:v>
                </c:pt>
                <c:pt idx="89">
                  <c:v>99000</c:v>
                </c:pt>
                <c:pt idx="90">
                  <c:v>100000</c:v>
                </c:pt>
                <c:pt idx="91">
                  <c:v>101000</c:v>
                </c:pt>
                <c:pt idx="92">
                  <c:v>102000</c:v>
                </c:pt>
                <c:pt idx="93">
                  <c:v>103000</c:v>
                </c:pt>
                <c:pt idx="94">
                  <c:v>104000</c:v>
                </c:pt>
                <c:pt idx="95">
                  <c:v>105000</c:v>
                </c:pt>
                <c:pt idx="96">
                  <c:v>106000</c:v>
                </c:pt>
                <c:pt idx="97">
                  <c:v>107000</c:v>
                </c:pt>
                <c:pt idx="98">
                  <c:v>108000</c:v>
                </c:pt>
                <c:pt idx="99">
                  <c:v>109000</c:v>
                </c:pt>
                <c:pt idx="100">
                  <c:v>110000</c:v>
                </c:pt>
                <c:pt idx="101">
                  <c:v>111000</c:v>
                </c:pt>
                <c:pt idx="102">
                  <c:v>112000</c:v>
                </c:pt>
                <c:pt idx="103">
                  <c:v>113000</c:v>
                </c:pt>
                <c:pt idx="104">
                  <c:v>114000</c:v>
                </c:pt>
                <c:pt idx="105">
                  <c:v>115000</c:v>
                </c:pt>
                <c:pt idx="106">
                  <c:v>116000</c:v>
                </c:pt>
                <c:pt idx="107">
                  <c:v>117000</c:v>
                </c:pt>
                <c:pt idx="108">
                  <c:v>118000</c:v>
                </c:pt>
                <c:pt idx="109">
                  <c:v>119000</c:v>
                </c:pt>
                <c:pt idx="110">
                  <c:v>120000</c:v>
                </c:pt>
                <c:pt idx="111">
                  <c:v>121000</c:v>
                </c:pt>
                <c:pt idx="112">
                  <c:v>122000</c:v>
                </c:pt>
                <c:pt idx="113">
                  <c:v>123000</c:v>
                </c:pt>
                <c:pt idx="114">
                  <c:v>124000</c:v>
                </c:pt>
                <c:pt idx="115">
                  <c:v>125000</c:v>
                </c:pt>
                <c:pt idx="116">
                  <c:v>126000</c:v>
                </c:pt>
                <c:pt idx="117">
                  <c:v>127000</c:v>
                </c:pt>
                <c:pt idx="118">
                  <c:v>128000</c:v>
                </c:pt>
                <c:pt idx="119">
                  <c:v>129000</c:v>
                </c:pt>
                <c:pt idx="120">
                  <c:v>130000</c:v>
                </c:pt>
                <c:pt idx="121">
                  <c:v>131000</c:v>
                </c:pt>
                <c:pt idx="122">
                  <c:v>132000</c:v>
                </c:pt>
                <c:pt idx="123">
                  <c:v>133000</c:v>
                </c:pt>
                <c:pt idx="124">
                  <c:v>134000</c:v>
                </c:pt>
                <c:pt idx="125">
                  <c:v>135000</c:v>
                </c:pt>
                <c:pt idx="126">
                  <c:v>136000</c:v>
                </c:pt>
                <c:pt idx="127">
                  <c:v>137000</c:v>
                </c:pt>
                <c:pt idx="128">
                  <c:v>138000</c:v>
                </c:pt>
                <c:pt idx="129">
                  <c:v>139000</c:v>
                </c:pt>
                <c:pt idx="130">
                  <c:v>140000</c:v>
                </c:pt>
                <c:pt idx="131">
                  <c:v>141000</c:v>
                </c:pt>
                <c:pt idx="132">
                  <c:v>142000</c:v>
                </c:pt>
                <c:pt idx="133">
                  <c:v>143000</c:v>
                </c:pt>
                <c:pt idx="134">
                  <c:v>144000</c:v>
                </c:pt>
                <c:pt idx="135">
                  <c:v>145000</c:v>
                </c:pt>
                <c:pt idx="136">
                  <c:v>146000</c:v>
                </c:pt>
                <c:pt idx="137">
                  <c:v>147000</c:v>
                </c:pt>
                <c:pt idx="138">
                  <c:v>148000</c:v>
                </c:pt>
                <c:pt idx="139">
                  <c:v>149000</c:v>
                </c:pt>
                <c:pt idx="140">
                  <c:v>150000</c:v>
                </c:pt>
                <c:pt idx="141">
                  <c:v>151000</c:v>
                </c:pt>
                <c:pt idx="142">
                  <c:v>152000</c:v>
                </c:pt>
                <c:pt idx="143">
                  <c:v>153000</c:v>
                </c:pt>
                <c:pt idx="144">
                  <c:v>154000</c:v>
                </c:pt>
                <c:pt idx="145">
                  <c:v>155000</c:v>
                </c:pt>
                <c:pt idx="146">
                  <c:v>156000</c:v>
                </c:pt>
                <c:pt idx="147">
                  <c:v>157000</c:v>
                </c:pt>
                <c:pt idx="148">
                  <c:v>158000</c:v>
                </c:pt>
                <c:pt idx="149">
                  <c:v>159000</c:v>
                </c:pt>
                <c:pt idx="150">
                  <c:v>160000</c:v>
                </c:pt>
                <c:pt idx="151">
                  <c:v>161000</c:v>
                </c:pt>
                <c:pt idx="152">
                  <c:v>162000</c:v>
                </c:pt>
                <c:pt idx="153">
                  <c:v>163000</c:v>
                </c:pt>
                <c:pt idx="154">
                  <c:v>164000</c:v>
                </c:pt>
                <c:pt idx="155">
                  <c:v>165000</c:v>
                </c:pt>
                <c:pt idx="156">
                  <c:v>166000</c:v>
                </c:pt>
                <c:pt idx="157">
                  <c:v>167000</c:v>
                </c:pt>
                <c:pt idx="158">
                  <c:v>168000</c:v>
                </c:pt>
                <c:pt idx="159">
                  <c:v>169000</c:v>
                </c:pt>
                <c:pt idx="160">
                  <c:v>170000</c:v>
                </c:pt>
                <c:pt idx="161">
                  <c:v>171000</c:v>
                </c:pt>
                <c:pt idx="162">
                  <c:v>172000</c:v>
                </c:pt>
                <c:pt idx="163">
                  <c:v>173000</c:v>
                </c:pt>
                <c:pt idx="164">
                  <c:v>174000</c:v>
                </c:pt>
                <c:pt idx="165">
                  <c:v>175000</c:v>
                </c:pt>
                <c:pt idx="166">
                  <c:v>176000</c:v>
                </c:pt>
                <c:pt idx="167">
                  <c:v>177000</c:v>
                </c:pt>
                <c:pt idx="168">
                  <c:v>178000</c:v>
                </c:pt>
                <c:pt idx="169">
                  <c:v>179000</c:v>
                </c:pt>
                <c:pt idx="170">
                  <c:v>180000</c:v>
                </c:pt>
                <c:pt idx="171">
                  <c:v>181000</c:v>
                </c:pt>
                <c:pt idx="172">
                  <c:v>182000</c:v>
                </c:pt>
                <c:pt idx="173">
                  <c:v>183000</c:v>
                </c:pt>
                <c:pt idx="174">
                  <c:v>184000</c:v>
                </c:pt>
                <c:pt idx="175">
                  <c:v>185000</c:v>
                </c:pt>
                <c:pt idx="176">
                  <c:v>186000</c:v>
                </c:pt>
                <c:pt idx="177">
                  <c:v>187000</c:v>
                </c:pt>
                <c:pt idx="178">
                  <c:v>188000</c:v>
                </c:pt>
                <c:pt idx="179">
                  <c:v>189000</c:v>
                </c:pt>
                <c:pt idx="180">
                  <c:v>190000</c:v>
                </c:pt>
                <c:pt idx="181">
                  <c:v>191000</c:v>
                </c:pt>
                <c:pt idx="182">
                  <c:v>192000</c:v>
                </c:pt>
                <c:pt idx="183">
                  <c:v>193000</c:v>
                </c:pt>
                <c:pt idx="184">
                  <c:v>194000</c:v>
                </c:pt>
                <c:pt idx="185">
                  <c:v>195000</c:v>
                </c:pt>
                <c:pt idx="186">
                  <c:v>196000</c:v>
                </c:pt>
                <c:pt idx="187">
                  <c:v>197000</c:v>
                </c:pt>
                <c:pt idx="188">
                  <c:v>198000</c:v>
                </c:pt>
                <c:pt idx="189">
                  <c:v>199000</c:v>
                </c:pt>
                <c:pt idx="190">
                  <c:v>200000</c:v>
                </c:pt>
              </c:numCache>
            </c:numRef>
          </c:cat>
          <c:val>
            <c:numRef>
              <c:f>'Graph data'!$B$13:$B$203</c:f>
              <c:numCache>
                <c:formatCode>#,##0</c:formatCode>
                <c:ptCount val="191"/>
                <c:pt idx="1">
                  <c:v>34490</c:v>
                </c:pt>
                <c:pt idx="2">
                  <c:v>33720</c:v>
                </c:pt>
                <c:pt idx="3">
                  <c:v>30960</c:v>
                </c:pt>
                <c:pt idx="4">
                  <c:v>32500</c:v>
                </c:pt>
                <c:pt idx="5">
                  <c:v>30430</c:v>
                </c:pt>
                <c:pt idx="6">
                  <c:v>29370</c:v>
                </c:pt>
                <c:pt idx="7">
                  <c:v>30160</c:v>
                </c:pt>
                <c:pt idx="8">
                  <c:v>29220</c:v>
                </c:pt>
                <c:pt idx="9">
                  <c:v>28560</c:v>
                </c:pt>
                <c:pt idx="10">
                  <c:v>30490</c:v>
                </c:pt>
                <c:pt idx="11">
                  <c:v>31710</c:v>
                </c:pt>
                <c:pt idx="12">
                  <c:v>29140</c:v>
                </c:pt>
                <c:pt idx="13">
                  <c:v>29710</c:v>
                </c:pt>
                <c:pt idx="14">
                  <c:v>32680</c:v>
                </c:pt>
                <c:pt idx="15">
                  <c:v>30500</c:v>
                </c:pt>
                <c:pt idx="16">
                  <c:v>31970</c:v>
                </c:pt>
                <c:pt idx="17">
                  <c:v>30260</c:v>
                </c:pt>
                <c:pt idx="18">
                  <c:v>31820</c:v>
                </c:pt>
                <c:pt idx="19">
                  <c:v>33090</c:v>
                </c:pt>
                <c:pt idx="20">
                  <c:v>33750</c:v>
                </c:pt>
                <c:pt idx="21">
                  <c:v>34330</c:v>
                </c:pt>
                <c:pt idx="22">
                  <c:v>32670</c:v>
                </c:pt>
                <c:pt idx="23">
                  <c:v>34290</c:v>
                </c:pt>
                <c:pt idx="24">
                  <c:v>31280</c:v>
                </c:pt>
                <c:pt idx="25">
                  <c:v>32730</c:v>
                </c:pt>
                <c:pt idx="26">
                  <c:v>33040</c:v>
                </c:pt>
                <c:pt idx="27">
                  <c:v>31850</c:v>
                </c:pt>
                <c:pt idx="28">
                  <c:v>32810</c:v>
                </c:pt>
                <c:pt idx="29">
                  <c:v>31230</c:v>
                </c:pt>
                <c:pt idx="30">
                  <c:v>30750</c:v>
                </c:pt>
                <c:pt idx="31">
                  <c:v>29070</c:v>
                </c:pt>
                <c:pt idx="32">
                  <c:v>28450</c:v>
                </c:pt>
                <c:pt idx="33">
                  <c:v>23560</c:v>
                </c:pt>
                <c:pt idx="34">
                  <c:v>24280</c:v>
                </c:pt>
                <c:pt idx="35">
                  <c:v>23620</c:v>
                </c:pt>
                <c:pt idx="36">
                  <c:v>23860</c:v>
                </c:pt>
                <c:pt idx="37">
                  <c:v>22740</c:v>
                </c:pt>
                <c:pt idx="38">
                  <c:v>17870</c:v>
                </c:pt>
                <c:pt idx="39">
                  <c:v>19230</c:v>
                </c:pt>
                <c:pt idx="40">
                  <c:v>19870</c:v>
                </c:pt>
                <c:pt idx="41">
                  <c:v>17120</c:v>
                </c:pt>
                <c:pt idx="42">
                  <c:v>16350</c:v>
                </c:pt>
                <c:pt idx="43">
                  <c:v>14100</c:v>
                </c:pt>
                <c:pt idx="44">
                  <c:v>15470</c:v>
                </c:pt>
                <c:pt idx="45">
                  <c:v>15700</c:v>
                </c:pt>
                <c:pt idx="46">
                  <c:v>14130</c:v>
                </c:pt>
                <c:pt idx="47">
                  <c:v>12790</c:v>
                </c:pt>
                <c:pt idx="48">
                  <c:v>13710</c:v>
                </c:pt>
                <c:pt idx="49">
                  <c:v>12360</c:v>
                </c:pt>
                <c:pt idx="50">
                  <c:v>14580</c:v>
                </c:pt>
                <c:pt idx="51">
                  <c:v>11210</c:v>
                </c:pt>
                <c:pt idx="52">
                  <c:v>11160</c:v>
                </c:pt>
                <c:pt idx="53">
                  <c:v>10150</c:v>
                </c:pt>
                <c:pt idx="54">
                  <c:v>10280</c:v>
                </c:pt>
                <c:pt idx="55">
                  <c:v>9000</c:v>
                </c:pt>
                <c:pt idx="56">
                  <c:v>8280</c:v>
                </c:pt>
                <c:pt idx="57">
                  <c:v>7270</c:v>
                </c:pt>
                <c:pt idx="58">
                  <c:v>7010</c:v>
                </c:pt>
                <c:pt idx="59">
                  <c:v>6120</c:v>
                </c:pt>
                <c:pt idx="60">
                  <c:v>6210</c:v>
                </c:pt>
                <c:pt idx="61">
                  <c:v>6000</c:v>
                </c:pt>
                <c:pt idx="62">
                  <c:v>5350</c:v>
                </c:pt>
                <c:pt idx="63">
                  <c:v>5700</c:v>
                </c:pt>
                <c:pt idx="64">
                  <c:v>5630</c:v>
                </c:pt>
                <c:pt idx="65">
                  <c:v>4760</c:v>
                </c:pt>
                <c:pt idx="66">
                  <c:v>4560</c:v>
                </c:pt>
                <c:pt idx="67">
                  <c:v>4690</c:v>
                </c:pt>
                <c:pt idx="68">
                  <c:v>4040</c:v>
                </c:pt>
                <c:pt idx="69">
                  <c:v>4340</c:v>
                </c:pt>
                <c:pt idx="70">
                  <c:v>3650</c:v>
                </c:pt>
                <c:pt idx="71">
                  <c:v>4000</c:v>
                </c:pt>
                <c:pt idx="72">
                  <c:v>3930</c:v>
                </c:pt>
                <c:pt idx="73">
                  <c:v>2930</c:v>
                </c:pt>
                <c:pt idx="74">
                  <c:v>3100</c:v>
                </c:pt>
                <c:pt idx="75">
                  <c:v>2890</c:v>
                </c:pt>
                <c:pt idx="76">
                  <c:v>2590</c:v>
                </c:pt>
                <c:pt idx="77">
                  <c:v>2450</c:v>
                </c:pt>
                <c:pt idx="78">
                  <c:v>2150</c:v>
                </c:pt>
                <c:pt idx="79">
                  <c:v>1920</c:v>
                </c:pt>
                <c:pt idx="80">
                  <c:v>2610</c:v>
                </c:pt>
                <c:pt idx="81">
                  <c:v>1980</c:v>
                </c:pt>
                <c:pt idx="82">
                  <c:v>2530</c:v>
                </c:pt>
                <c:pt idx="83">
                  <c:v>1830</c:v>
                </c:pt>
                <c:pt idx="84">
                  <c:v>1920</c:v>
                </c:pt>
                <c:pt idx="85">
                  <c:v>1910</c:v>
                </c:pt>
                <c:pt idx="86">
                  <c:v>2220</c:v>
                </c:pt>
                <c:pt idx="87">
                  <c:v>1430</c:v>
                </c:pt>
                <c:pt idx="88">
                  <c:v>1450</c:v>
                </c:pt>
                <c:pt idx="89">
                  <c:v>1870</c:v>
                </c:pt>
                <c:pt idx="90">
                  <c:v>1950</c:v>
                </c:pt>
                <c:pt idx="91">
                  <c:v>1390</c:v>
                </c:pt>
                <c:pt idx="92">
                  <c:v>1380</c:v>
                </c:pt>
                <c:pt idx="93">
                  <c:v>1380</c:v>
                </c:pt>
                <c:pt idx="94">
                  <c:v>1160</c:v>
                </c:pt>
                <c:pt idx="95">
                  <c:v>1060</c:v>
                </c:pt>
                <c:pt idx="96">
                  <c:v>1170</c:v>
                </c:pt>
                <c:pt idx="97">
                  <c:v>1040</c:v>
                </c:pt>
                <c:pt idx="98">
                  <c:v>1180</c:v>
                </c:pt>
                <c:pt idx="99">
                  <c:v>880</c:v>
                </c:pt>
                <c:pt idx="100">
                  <c:v>1350</c:v>
                </c:pt>
                <c:pt idx="101">
                  <c:v>1090</c:v>
                </c:pt>
                <c:pt idx="102">
                  <c:v>890</c:v>
                </c:pt>
                <c:pt idx="103">
                  <c:v>970</c:v>
                </c:pt>
                <c:pt idx="104">
                  <c:v>890</c:v>
                </c:pt>
                <c:pt idx="105">
                  <c:v>830</c:v>
                </c:pt>
                <c:pt idx="106">
                  <c:v>660</c:v>
                </c:pt>
                <c:pt idx="107">
                  <c:v>720</c:v>
                </c:pt>
                <c:pt idx="108">
                  <c:v>680</c:v>
                </c:pt>
                <c:pt idx="109">
                  <c:v>790</c:v>
                </c:pt>
                <c:pt idx="110">
                  <c:v>1170</c:v>
                </c:pt>
                <c:pt idx="111">
                  <c:v>800</c:v>
                </c:pt>
                <c:pt idx="112">
                  <c:v>510</c:v>
                </c:pt>
                <c:pt idx="113">
                  <c:v>550</c:v>
                </c:pt>
                <c:pt idx="114">
                  <c:v>680</c:v>
                </c:pt>
                <c:pt idx="115">
                  <c:v>450</c:v>
                </c:pt>
                <c:pt idx="116">
                  <c:v>400</c:v>
                </c:pt>
                <c:pt idx="117">
                  <c:v>650</c:v>
                </c:pt>
                <c:pt idx="118">
                  <c:v>490</c:v>
                </c:pt>
                <c:pt idx="119">
                  <c:v>540</c:v>
                </c:pt>
                <c:pt idx="120">
                  <c:v>670</c:v>
                </c:pt>
                <c:pt idx="121">
                  <c:v>550</c:v>
                </c:pt>
                <c:pt idx="122">
                  <c:v>380</c:v>
                </c:pt>
                <c:pt idx="123">
                  <c:v>390</c:v>
                </c:pt>
                <c:pt idx="124">
                  <c:v>510</c:v>
                </c:pt>
                <c:pt idx="125">
                  <c:v>590</c:v>
                </c:pt>
                <c:pt idx="126">
                  <c:v>550</c:v>
                </c:pt>
                <c:pt idx="127">
                  <c:v>410</c:v>
                </c:pt>
                <c:pt idx="128">
                  <c:v>510</c:v>
                </c:pt>
                <c:pt idx="129">
                  <c:v>320</c:v>
                </c:pt>
                <c:pt idx="130">
                  <c:v>360</c:v>
                </c:pt>
                <c:pt idx="131">
                  <c:v>460</c:v>
                </c:pt>
                <c:pt idx="132">
                  <c:v>250</c:v>
                </c:pt>
                <c:pt idx="133">
                  <c:v>180</c:v>
                </c:pt>
                <c:pt idx="134">
                  <c:v>450</c:v>
                </c:pt>
                <c:pt idx="135">
                  <c:v>370</c:v>
                </c:pt>
                <c:pt idx="136">
                  <c:v>250</c:v>
                </c:pt>
                <c:pt idx="137">
                  <c:v>350</c:v>
                </c:pt>
                <c:pt idx="138">
                  <c:v>250</c:v>
                </c:pt>
                <c:pt idx="139">
                  <c:v>370</c:v>
                </c:pt>
                <c:pt idx="140">
                  <c:v>260</c:v>
                </c:pt>
              </c:numCache>
            </c:numRef>
          </c:val>
          <c:smooth val="0"/>
          <c:extLst>
            <c:ext xmlns:c16="http://schemas.microsoft.com/office/drawing/2014/chart" uri="{C3380CC4-5D6E-409C-BE32-E72D297353CC}">
              <c16:uniqueId val="{00000000-0FD8-48F4-8AF5-CD330A0A3EB6}"/>
            </c:ext>
          </c:extLst>
        </c:ser>
        <c:ser>
          <c:idx val="1"/>
          <c:order val="1"/>
          <c:tx>
            <c:v>2015</c:v>
          </c:tx>
          <c:spPr>
            <a:ln w="28575">
              <a:solidFill>
                <a:srgbClr val="0D8390">
                  <a:alpha val="50000"/>
                </a:srgbClr>
              </a:solidFill>
              <a:prstDash val="solid"/>
            </a:ln>
          </c:spPr>
          <c:marker>
            <c:symbol val="none"/>
          </c:marker>
          <c:cat>
            <c:numRef>
              <c:f>'Graph data'!$A$13:$A$203</c:f>
              <c:numCache>
                <c:formatCode>#,##0_ ;\-#,##0\ </c:formatCode>
                <c:ptCount val="191"/>
                <c:pt idx="0">
                  <c:v>10000</c:v>
                </c:pt>
                <c:pt idx="1">
                  <c:v>11000</c:v>
                </c:pt>
                <c:pt idx="2">
                  <c:v>12000</c:v>
                </c:pt>
                <c:pt idx="3">
                  <c:v>13000</c:v>
                </c:pt>
                <c:pt idx="4">
                  <c:v>14000</c:v>
                </c:pt>
                <c:pt idx="5">
                  <c:v>15000</c:v>
                </c:pt>
                <c:pt idx="6">
                  <c:v>16000</c:v>
                </c:pt>
                <c:pt idx="7">
                  <c:v>17000</c:v>
                </c:pt>
                <c:pt idx="8">
                  <c:v>18000</c:v>
                </c:pt>
                <c:pt idx="9">
                  <c:v>19000</c:v>
                </c:pt>
                <c:pt idx="10">
                  <c:v>20000</c:v>
                </c:pt>
                <c:pt idx="11">
                  <c:v>21000</c:v>
                </c:pt>
                <c:pt idx="12">
                  <c:v>22000</c:v>
                </c:pt>
                <c:pt idx="13">
                  <c:v>23000</c:v>
                </c:pt>
                <c:pt idx="14">
                  <c:v>24000</c:v>
                </c:pt>
                <c:pt idx="15">
                  <c:v>25000</c:v>
                </c:pt>
                <c:pt idx="16">
                  <c:v>26000</c:v>
                </c:pt>
                <c:pt idx="17">
                  <c:v>27000</c:v>
                </c:pt>
                <c:pt idx="18">
                  <c:v>28000</c:v>
                </c:pt>
                <c:pt idx="19">
                  <c:v>29000</c:v>
                </c:pt>
                <c:pt idx="20">
                  <c:v>30000</c:v>
                </c:pt>
                <c:pt idx="21">
                  <c:v>31000</c:v>
                </c:pt>
                <c:pt idx="22">
                  <c:v>32000</c:v>
                </c:pt>
                <c:pt idx="23">
                  <c:v>33000</c:v>
                </c:pt>
                <c:pt idx="24">
                  <c:v>34000</c:v>
                </c:pt>
                <c:pt idx="25">
                  <c:v>35000</c:v>
                </c:pt>
                <c:pt idx="26">
                  <c:v>36000</c:v>
                </c:pt>
                <c:pt idx="27">
                  <c:v>37000</c:v>
                </c:pt>
                <c:pt idx="28">
                  <c:v>38000</c:v>
                </c:pt>
                <c:pt idx="29">
                  <c:v>39000</c:v>
                </c:pt>
                <c:pt idx="30">
                  <c:v>40000</c:v>
                </c:pt>
                <c:pt idx="31">
                  <c:v>41000</c:v>
                </c:pt>
                <c:pt idx="32">
                  <c:v>42000</c:v>
                </c:pt>
                <c:pt idx="33">
                  <c:v>43000</c:v>
                </c:pt>
                <c:pt idx="34">
                  <c:v>44000</c:v>
                </c:pt>
                <c:pt idx="35">
                  <c:v>45000</c:v>
                </c:pt>
                <c:pt idx="36">
                  <c:v>46000</c:v>
                </c:pt>
                <c:pt idx="37">
                  <c:v>47000</c:v>
                </c:pt>
                <c:pt idx="38">
                  <c:v>48000</c:v>
                </c:pt>
                <c:pt idx="39">
                  <c:v>49000</c:v>
                </c:pt>
                <c:pt idx="40">
                  <c:v>50000</c:v>
                </c:pt>
                <c:pt idx="41">
                  <c:v>51000</c:v>
                </c:pt>
                <c:pt idx="42">
                  <c:v>52000</c:v>
                </c:pt>
                <c:pt idx="43">
                  <c:v>53000</c:v>
                </c:pt>
                <c:pt idx="44">
                  <c:v>54000</c:v>
                </c:pt>
                <c:pt idx="45">
                  <c:v>55000</c:v>
                </c:pt>
                <c:pt idx="46">
                  <c:v>56000</c:v>
                </c:pt>
                <c:pt idx="47">
                  <c:v>57000</c:v>
                </c:pt>
                <c:pt idx="48">
                  <c:v>58000</c:v>
                </c:pt>
                <c:pt idx="49">
                  <c:v>59000</c:v>
                </c:pt>
                <c:pt idx="50">
                  <c:v>60000</c:v>
                </c:pt>
                <c:pt idx="51">
                  <c:v>61000</c:v>
                </c:pt>
                <c:pt idx="52">
                  <c:v>62000</c:v>
                </c:pt>
                <c:pt idx="53">
                  <c:v>63000</c:v>
                </c:pt>
                <c:pt idx="54">
                  <c:v>64000</c:v>
                </c:pt>
                <c:pt idx="55">
                  <c:v>65000</c:v>
                </c:pt>
                <c:pt idx="56">
                  <c:v>66000</c:v>
                </c:pt>
                <c:pt idx="57">
                  <c:v>67000</c:v>
                </c:pt>
                <c:pt idx="58">
                  <c:v>68000</c:v>
                </c:pt>
                <c:pt idx="59">
                  <c:v>69000</c:v>
                </c:pt>
                <c:pt idx="60">
                  <c:v>70000</c:v>
                </c:pt>
                <c:pt idx="61">
                  <c:v>71000</c:v>
                </c:pt>
                <c:pt idx="62">
                  <c:v>72000</c:v>
                </c:pt>
                <c:pt idx="63">
                  <c:v>73000</c:v>
                </c:pt>
                <c:pt idx="64">
                  <c:v>74000</c:v>
                </c:pt>
                <c:pt idx="65">
                  <c:v>75000</c:v>
                </c:pt>
                <c:pt idx="66">
                  <c:v>76000</c:v>
                </c:pt>
                <c:pt idx="67">
                  <c:v>77000</c:v>
                </c:pt>
                <c:pt idx="68">
                  <c:v>78000</c:v>
                </c:pt>
                <c:pt idx="69">
                  <c:v>79000</c:v>
                </c:pt>
                <c:pt idx="70">
                  <c:v>80000</c:v>
                </c:pt>
                <c:pt idx="71">
                  <c:v>81000</c:v>
                </c:pt>
                <c:pt idx="72">
                  <c:v>82000</c:v>
                </c:pt>
                <c:pt idx="73">
                  <c:v>83000</c:v>
                </c:pt>
                <c:pt idx="74">
                  <c:v>84000</c:v>
                </c:pt>
                <c:pt idx="75">
                  <c:v>85000</c:v>
                </c:pt>
                <c:pt idx="76">
                  <c:v>86000</c:v>
                </c:pt>
                <c:pt idx="77">
                  <c:v>87000</c:v>
                </c:pt>
                <c:pt idx="78">
                  <c:v>88000</c:v>
                </c:pt>
                <c:pt idx="79">
                  <c:v>89000</c:v>
                </c:pt>
                <c:pt idx="80">
                  <c:v>90000</c:v>
                </c:pt>
                <c:pt idx="81">
                  <c:v>91000</c:v>
                </c:pt>
                <c:pt idx="82">
                  <c:v>92000</c:v>
                </c:pt>
                <c:pt idx="83">
                  <c:v>93000</c:v>
                </c:pt>
                <c:pt idx="84">
                  <c:v>94000</c:v>
                </c:pt>
                <c:pt idx="85">
                  <c:v>95000</c:v>
                </c:pt>
                <c:pt idx="86">
                  <c:v>96000</c:v>
                </c:pt>
                <c:pt idx="87">
                  <c:v>97000</c:v>
                </c:pt>
                <c:pt idx="88">
                  <c:v>98000</c:v>
                </c:pt>
                <c:pt idx="89">
                  <c:v>99000</c:v>
                </c:pt>
                <c:pt idx="90">
                  <c:v>100000</c:v>
                </c:pt>
                <c:pt idx="91">
                  <c:v>101000</c:v>
                </c:pt>
                <c:pt idx="92">
                  <c:v>102000</c:v>
                </c:pt>
                <c:pt idx="93">
                  <c:v>103000</c:v>
                </c:pt>
                <c:pt idx="94">
                  <c:v>104000</c:v>
                </c:pt>
                <c:pt idx="95">
                  <c:v>105000</c:v>
                </c:pt>
                <c:pt idx="96">
                  <c:v>106000</c:v>
                </c:pt>
                <c:pt idx="97">
                  <c:v>107000</c:v>
                </c:pt>
                <c:pt idx="98">
                  <c:v>108000</c:v>
                </c:pt>
                <c:pt idx="99">
                  <c:v>109000</c:v>
                </c:pt>
                <c:pt idx="100">
                  <c:v>110000</c:v>
                </c:pt>
                <c:pt idx="101">
                  <c:v>111000</c:v>
                </c:pt>
                <c:pt idx="102">
                  <c:v>112000</c:v>
                </c:pt>
                <c:pt idx="103">
                  <c:v>113000</c:v>
                </c:pt>
                <c:pt idx="104">
                  <c:v>114000</c:v>
                </c:pt>
                <c:pt idx="105">
                  <c:v>115000</c:v>
                </c:pt>
                <c:pt idx="106">
                  <c:v>116000</c:v>
                </c:pt>
                <c:pt idx="107">
                  <c:v>117000</c:v>
                </c:pt>
                <c:pt idx="108">
                  <c:v>118000</c:v>
                </c:pt>
                <c:pt idx="109">
                  <c:v>119000</c:v>
                </c:pt>
                <c:pt idx="110">
                  <c:v>120000</c:v>
                </c:pt>
                <c:pt idx="111">
                  <c:v>121000</c:v>
                </c:pt>
                <c:pt idx="112">
                  <c:v>122000</c:v>
                </c:pt>
                <c:pt idx="113">
                  <c:v>123000</c:v>
                </c:pt>
                <c:pt idx="114">
                  <c:v>124000</c:v>
                </c:pt>
                <c:pt idx="115">
                  <c:v>125000</c:v>
                </c:pt>
                <c:pt idx="116">
                  <c:v>126000</c:v>
                </c:pt>
                <c:pt idx="117">
                  <c:v>127000</c:v>
                </c:pt>
                <c:pt idx="118">
                  <c:v>128000</c:v>
                </c:pt>
                <c:pt idx="119">
                  <c:v>129000</c:v>
                </c:pt>
                <c:pt idx="120">
                  <c:v>130000</c:v>
                </c:pt>
                <c:pt idx="121">
                  <c:v>131000</c:v>
                </c:pt>
                <c:pt idx="122">
                  <c:v>132000</c:v>
                </c:pt>
                <c:pt idx="123">
                  <c:v>133000</c:v>
                </c:pt>
                <c:pt idx="124">
                  <c:v>134000</c:v>
                </c:pt>
                <c:pt idx="125">
                  <c:v>135000</c:v>
                </c:pt>
                <c:pt idx="126">
                  <c:v>136000</c:v>
                </c:pt>
                <c:pt idx="127">
                  <c:v>137000</c:v>
                </c:pt>
                <c:pt idx="128">
                  <c:v>138000</c:v>
                </c:pt>
                <c:pt idx="129">
                  <c:v>139000</c:v>
                </c:pt>
                <c:pt idx="130">
                  <c:v>140000</c:v>
                </c:pt>
                <c:pt idx="131">
                  <c:v>141000</c:v>
                </c:pt>
                <c:pt idx="132">
                  <c:v>142000</c:v>
                </c:pt>
                <c:pt idx="133">
                  <c:v>143000</c:v>
                </c:pt>
                <c:pt idx="134">
                  <c:v>144000</c:v>
                </c:pt>
                <c:pt idx="135">
                  <c:v>145000</c:v>
                </c:pt>
                <c:pt idx="136">
                  <c:v>146000</c:v>
                </c:pt>
                <c:pt idx="137">
                  <c:v>147000</c:v>
                </c:pt>
                <c:pt idx="138">
                  <c:v>148000</c:v>
                </c:pt>
                <c:pt idx="139">
                  <c:v>149000</c:v>
                </c:pt>
                <c:pt idx="140">
                  <c:v>150000</c:v>
                </c:pt>
                <c:pt idx="141">
                  <c:v>151000</c:v>
                </c:pt>
                <c:pt idx="142">
                  <c:v>152000</c:v>
                </c:pt>
                <c:pt idx="143">
                  <c:v>153000</c:v>
                </c:pt>
                <c:pt idx="144">
                  <c:v>154000</c:v>
                </c:pt>
                <c:pt idx="145">
                  <c:v>155000</c:v>
                </c:pt>
                <c:pt idx="146">
                  <c:v>156000</c:v>
                </c:pt>
                <c:pt idx="147">
                  <c:v>157000</c:v>
                </c:pt>
                <c:pt idx="148">
                  <c:v>158000</c:v>
                </c:pt>
                <c:pt idx="149">
                  <c:v>159000</c:v>
                </c:pt>
                <c:pt idx="150">
                  <c:v>160000</c:v>
                </c:pt>
                <c:pt idx="151">
                  <c:v>161000</c:v>
                </c:pt>
                <c:pt idx="152">
                  <c:v>162000</c:v>
                </c:pt>
                <c:pt idx="153">
                  <c:v>163000</c:v>
                </c:pt>
                <c:pt idx="154">
                  <c:v>164000</c:v>
                </c:pt>
                <c:pt idx="155">
                  <c:v>165000</c:v>
                </c:pt>
                <c:pt idx="156">
                  <c:v>166000</c:v>
                </c:pt>
                <c:pt idx="157">
                  <c:v>167000</c:v>
                </c:pt>
                <c:pt idx="158">
                  <c:v>168000</c:v>
                </c:pt>
                <c:pt idx="159">
                  <c:v>169000</c:v>
                </c:pt>
                <c:pt idx="160">
                  <c:v>170000</c:v>
                </c:pt>
                <c:pt idx="161">
                  <c:v>171000</c:v>
                </c:pt>
                <c:pt idx="162">
                  <c:v>172000</c:v>
                </c:pt>
                <c:pt idx="163">
                  <c:v>173000</c:v>
                </c:pt>
                <c:pt idx="164">
                  <c:v>174000</c:v>
                </c:pt>
                <c:pt idx="165">
                  <c:v>175000</c:v>
                </c:pt>
                <c:pt idx="166">
                  <c:v>176000</c:v>
                </c:pt>
                <c:pt idx="167">
                  <c:v>177000</c:v>
                </c:pt>
                <c:pt idx="168">
                  <c:v>178000</c:v>
                </c:pt>
                <c:pt idx="169">
                  <c:v>179000</c:v>
                </c:pt>
                <c:pt idx="170">
                  <c:v>180000</c:v>
                </c:pt>
                <c:pt idx="171">
                  <c:v>181000</c:v>
                </c:pt>
                <c:pt idx="172">
                  <c:v>182000</c:v>
                </c:pt>
                <c:pt idx="173">
                  <c:v>183000</c:v>
                </c:pt>
                <c:pt idx="174">
                  <c:v>184000</c:v>
                </c:pt>
                <c:pt idx="175">
                  <c:v>185000</c:v>
                </c:pt>
                <c:pt idx="176">
                  <c:v>186000</c:v>
                </c:pt>
                <c:pt idx="177">
                  <c:v>187000</c:v>
                </c:pt>
                <c:pt idx="178">
                  <c:v>188000</c:v>
                </c:pt>
                <c:pt idx="179">
                  <c:v>189000</c:v>
                </c:pt>
                <c:pt idx="180">
                  <c:v>190000</c:v>
                </c:pt>
                <c:pt idx="181">
                  <c:v>191000</c:v>
                </c:pt>
                <c:pt idx="182">
                  <c:v>192000</c:v>
                </c:pt>
                <c:pt idx="183">
                  <c:v>193000</c:v>
                </c:pt>
                <c:pt idx="184">
                  <c:v>194000</c:v>
                </c:pt>
                <c:pt idx="185">
                  <c:v>195000</c:v>
                </c:pt>
                <c:pt idx="186">
                  <c:v>196000</c:v>
                </c:pt>
                <c:pt idx="187">
                  <c:v>197000</c:v>
                </c:pt>
                <c:pt idx="188">
                  <c:v>198000</c:v>
                </c:pt>
                <c:pt idx="189">
                  <c:v>199000</c:v>
                </c:pt>
                <c:pt idx="190">
                  <c:v>200000</c:v>
                </c:pt>
              </c:numCache>
            </c:numRef>
          </c:cat>
          <c:val>
            <c:numRef>
              <c:f>'Graph data'!$C$13:$C$203</c:f>
              <c:numCache>
                <c:formatCode>#,##0</c:formatCode>
                <c:ptCount val="191"/>
                <c:pt idx="1">
                  <c:v>31270</c:v>
                </c:pt>
                <c:pt idx="2">
                  <c:v>30330</c:v>
                </c:pt>
                <c:pt idx="3">
                  <c:v>29330</c:v>
                </c:pt>
                <c:pt idx="4">
                  <c:v>29950</c:v>
                </c:pt>
                <c:pt idx="5">
                  <c:v>28050</c:v>
                </c:pt>
                <c:pt idx="6">
                  <c:v>27260</c:v>
                </c:pt>
                <c:pt idx="7">
                  <c:v>27950</c:v>
                </c:pt>
                <c:pt idx="8">
                  <c:v>24940</c:v>
                </c:pt>
                <c:pt idx="9">
                  <c:v>24250</c:v>
                </c:pt>
                <c:pt idx="10">
                  <c:v>23870</c:v>
                </c:pt>
                <c:pt idx="11">
                  <c:v>24090</c:v>
                </c:pt>
                <c:pt idx="12">
                  <c:v>25220</c:v>
                </c:pt>
                <c:pt idx="13">
                  <c:v>22920</c:v>
                </c:pt>
                <c:pt idx="14">
                  <c:v>24870</c:v>
                </c:pt>
                <c:pt idx="15">
                  <c:v>25730</c:v>
                </c:pt>
                <c:pt idx="16">
                  <c:v>25510</c:v>
                </c:pt>
                <c:pt idx="17">
                  <c:v>24570</c:v>
                </c:pt>
                <c:pt idx="18">
                  <c:v>23260</c:v>
                </c:pt>
                <c:pt idx="19">
                  <c:v>24290</c:v>
                </c:pt>
                <c:pt idx="20">
                  <c:v>25720</c:v>
                </c:pt>
                <c:pt idx="21">
                  <c:v>26680</c:v>
                </c:pt>
                <c:pt idx="22">
                  <c:v>24690</c:v>
                </c:pt>
                <c:pt idx="23">
                  <c:v>26460</c:v>
                </c:pt>
                <c:pt idx="24">
                  <c:v>27910</c:v>
                </c:pt>
                <c:pt idx="25">
                  <c:v>27390</c:v>
                </c:pt>
                <c:pt idx="26">
                  <c:v>29880</c:v>
                </c:pt>
                <c:pt idx="27">
                  <c:v>29950</c:v>
                </c:pt>
                <c:pt idx="28">
                  <c:v>29690</c:v>
                </c:pt>
                <c:pt idx="29">
                  <c:v>29850</c:v>
                </c:pt>
                <c:pt idx="30">
                  <c:v>30060</c:v>
                </c:pt>
                <c:pt idx="31">
                  <c:v>30310</c:v>
                </c:pt>
                <c:pt idx="32">
                  <c:v>31100</c:v>
                </c:pt>
                <c:pt idx="33">
                  <c:v>29730</c:v>
                </c:pt>
                <c:pt idx="34">
                  <c:v>29340</c:v>
                </c:pt>
                <c:pt idx="35">
                  <c:v>29420</c:v>
                </c:pt>
                <c:pt idx="36">
                  <c:v>32300</c:v>
                </c:pt>
                <c:pt idx="37">
                  <c:v>29270</c:v>
                </c:pt>
                <c:pt idx="38">
                  <c:v>29540</c:v>
                </c:pt>
                <c:pt idx="39">
                  <c:v>26300</c:v>
                </c:pt>
                <c:pt idx="40">
                  <c:v>27280</c:v>
                </c:pt>
                <c:pt idx="41">
                  <c:v>26260</c:v>
                </c:pt>
                <c:pt idx="42">
                  <c:v>24420</c:v>
                </c:pt>
                <c:pt idx="43">
                  <c:v>26430</c:v>
                </c:pt>
                <c:pt idx="44">
                  <c:v>24580</c:v>
                </c:pt>
                <c:pt idx="45">
                  <c:v>22350</c:v>
                </c:pt>
                <c:pt idx="46">
                  <c:v>22840</c:v>
                </c:pt>
                <c:pt idx="47">
                  <c:v>20900</c:v>
                </c:pt>
                <c:pt idx="48">
                  <c:v>19560</c:v>
                </c:pt>
                <c:pt idx="49">
                  <c:v>19950</c:v>
                </c:pt>
                <c:pt idx="50">
                  <c:v>20190</c:v>
                </c:pt>
                <c:pt idx="51">
                  <c:v>20180</c:v>
                </c:pt>
                <c:pt idx="52">
                  <c:v>19150</c:v>
                </c:pt>
                <c:pt idx="53">
                  <c:v>17810</c:v>
                </c:pt>
                <c:pt idx="54">
                  <c:v>17660</c:v>
                </c:pt>
                <c:pt idx="55">
                  <c:v>18060</c:v>
                </c:pt>
                <c:pt idx="56">
                  <c:v>17410</c:v>
                </c:pt>
                <c:pt idx="57">
                  <c:v>14410</c:v>
                </c:pt>
                <c:pt idx="58">
                  <c:v>15380</c:v>
                </c:pt>
                <c:pt idx="59">
                  <c:v>14750</c:v>
                </c:pt>
                <c:pt idx="60">
                  <c:v>17200</c:v>
                </c:pt>
                <c:pt idx="61">
                  <c:v>14480</c:v>
                </c:pt>
                <c:pt idx="62">
                  <c:v>13530</c:v>
                </c:pt>
                <c:pt idx="63">
                  <c:v>16920</c:v>
                </c:pt>
                <c:pt idx="64">
                  <c:v>15250</c:v>
                </c:pt>
                <c:pt idx="65">
                  <c:v>13890</c:v>
                </c:pt>
                <c:pt idx="66">
                  <c:v>12810</c:v>
                </c:pt>
                <c:pt idx="67">
                  <c:v>11620</c:v>
                </c:pt>
                <c:pt idx="68">
                  <c:v>12410</c:v>
                </c:pt>
                <c:pt idx="69">
                  <c:v>11400</c:v>
                </c:pt>
                <c:pt idx="70">
                  <c:v>11150</c:v>
                </c:pt>
                <c:pt idx="71">
                  <c:v>12050</c:v>
                </c:pt>
                <c:pt idx="72">
                  <c:v>9190</c:v>
                </c:pt>
                <c:pt idx="73">
                  <c:v>9150</c:v>
                </c:pt>
                <c:pt idx="74">
                  <c:v>8290</c:v>
                </c:pt>
                <c:pt idx="75">
                  <c:v>9730</c:v>
                </c:pt>
                <c:pt idx="76">
                  <c:v>9530</c:v>
                </c:pt>
                <c:pt idx="77">
                  <c:v>7700</c:v>
                </c:pt>
                <c:pt idx="78">
                  <c:v>7640</c:v>
                </c:pt>
                <c:pt idx="79">
                  <c:v>6290</c:v>
                </c:pt>
                <c:pt idx="80">
                  <c:v>7440</c:v>
                </c:pt>
                <c:pt idx="81">
                  <c:v>6410</c:v>
                </c:pt>
                <c:pt idx="82">
                  <c:v>6110</c:v>
                </c:pt>
                <c:pt idx="83">
                  <c:v>5720</c:v>
                </c:pt>
                <c:pt idx="84">
                  <c:v>5290</c:v>
                </c:pt>
                <c:pt idx="85">
                  <c:v>5290</c:v>
                </c:pt>
                <c:pt idx="86">
                  <c:v>4680</c:v>
                </c:pt>
                <c:pt idx="87">
                  <c:v>5390</c:v>
                </c:pt>
                <c:pt idx="88">
                  <c:v>4420</c:v>
                </c:pt>
                <c:pt idx="89">
                  <c:v>5470</c:v>
                </c:pt>
                <c:pt idx="90">
                  <c:v>6330</c:v>
                </c:pt>
                <c:pt idx="91">
                  <c:v>3920</c:v>
                </c:pt>
                <c:pt idx="92">
                  <c:v>3940</c:v>
                </c:pt>
                <c:pt idx="93">
                  <c:v>3600</c:v>
                </c:pt>
                <c:pt idx="94">
                  <c:v>3850</c:v>
                </c:pt>
                <c:pt idx="95">
                  <c:v>3600</c:v>
                </c:pt>
                <c:pt idx="96">
                  <c:v>4340</c:v>
                </c:pt>
                <c:pt idx="97">
                  <c:v>2890</c:v>
                </c:pt>
                <c:pt idx="98">
                  <c:v>2680</c:v>
                </c:pt>
                <c:pt idx="99">
                  <c:v>2920</c:v>
                </c:pt>
                <c:pt idx="100">
                  <c:v>3480</c:v>
                </c:pt>
                <c:pt idx="101">
                  <c:v>3480</c:v>
                </c:pt>
                <c:pt idx="102">
                  <c:v>2480</c:v>
                </c:pt>
                <c:pt idx="103">
                  <c:v>2610</c:v>
                </c:pt>
                <c:pt idx="104">
                  <c:v>2590</c:v>
                </c:pt>
                <c:pt idx="105">
                  <c:v>2800</c:v>
                </c:pt>
                <c:pt idx="106">
                  <c:v>2100</c:v>
                </c:pt>
                <c:pt idx="107">
                  <c:v>2000</c:v>
                </c:pt>
                <c:pt idx="108">
                  <c:v>2580</c:v>
                </c:pt>
                <c:pt idx="109">
                  <c:v>1960</c:v>
                </c:pt>
                <c:pt idx="110">
                  <c:v>3270</c:v>
                </c:pt>
                <c:pt idx="111">
                  <c:v>2190</c:v>
                </c:pt>
                <c:pt idx="112">
                  <c:v>1800</c:v>
                </c:pt>
                <c:pt idx="113">
                  <c:v>2010</c:v>
                </c:pt>
                <c:pt idx="114">
                  <c:v>1910</c:v>
                </c:pt>
                <c:pt idx="115">
                  <c:v>2190</c:v>
                </c:pt>
                <c:pt idx="116">
                  <c:v>1240</c:v>
                </c:pt>
                <c:pt idx="117">
                  <c:v>1780</c:v>
                </c:pt>
                <c:pt idx="118">
                  <c:v>2060</c:v>
                </c:pt>
                <c:pt idx="119">
                  <c:v>2100</c:v>
                </c:pt>
                <c:pt idx="120">
                  <c:v>2080</c:v>
                </c:pt>
                <c:pt idx="121">
                  <c:v>1880</c:v>
                </c:pt>
                <c:pt idx="122">
                  <c:v>1960</c:v>
                </c:pt>
                <c:pt idx="123">
                  <c:v>1380</c:v>
                </c:pt>
                <c:pt idx="124">
                  <c:v>1140</c:v>
                </c:pt>
                <c:pt idx="125">
                  <c:v>1700</c:v>
                </c:pt>
                <c:pt idx="126">
                  <c:v>1670</c:v>
                </c:pt>
                <c:pt idx="127">
                  <c:v>1320</c:v>
                </c:pt>
                <c:pt idx="128">
                  <c:v>1330</c:v>
                </c:pt>
                <c:pt idx="129">
                  <c:v>1000</c:v>
                </c:pt>
                <c:pt idx="130">
                  <c:v>1850</c:v>
                </c:pt>
                <c:pt idx="131">
                  <c:v>1120</c:v>
                </c:pt>
                <c:pt idx="132">
                  <c:v>1070</c:v>
                </c:pt>
                <c:pt idx="133">
                  <c:v>980</c:v>
                </c:pt>
                <c:pt idx="134">
                  <c:v>810</c:v>
                </c:pt>
                <c:pt idx="135">
                  <c:v>1270</c:v>
                </c:pt>
                <c:pt idx="136">
                  <c:v>1120</c:v>
                </c:pt>
                <c:pt idx="137">
                  <c:v>1080</c:v>
                </c:pt>
                <c:pt idx="138">
                  <c:v>1120</c:v>
                </c:pt>
                <c:pt idx="139">
                  <c:v>750</c:v>
                </c:pt>
                <c:pt idx="140">
                  <c:v>1700</c:v>
                </c:pt>
                <c:pt idx="141">
                  <c:v>1220</c:v>
                </c:pt>
                <c:pt idx="142">
                  <c:v>930</c:v>
                </c:pt>
                <c:pt idx="143">
                  <c:v>930</c:v>
                </c:pt>
                <c:pt idx="144">
                  <c:v>910</c:v>
                </c:pt>
                <c:pt idx="145">
                  <c:v>1340</c:v>
                </c:pt>
                <c:pt idx="146">
                  <c:v>1070</c:v>
                </c:pt>
                <c:pt idx="147">
                  <c:v>770</c:v>
                </c:pt>
                <c:pt idx="148">
                  <c:v>840</c:v>
                </c:pt>
                <c:pt idx="149">
                  <c:v>830</c:v>
                </c:pt>
                <c:pt idx="150">
                  <c:v>830</c:v>
                </c:pt>
                <c:pt idx="151">
                  <c:v>810</c:v>
                </c:pt>
                <c:pt idx="152">
                  <c:v>820</c:v>
                </c:pt>
                <c:pt idx="153">
                  <c:v>560</c:v>
                </c:pt>
                <c:pt idx="154">
                  <c:v>610</c:v>
                </c:pt>
                <c:pt idx="155">
                  <c:v>980</c:v>
                </c:pt>
                <c:pt idx="156">
                  <c:v>1020</c:v>
                </c:pt>
                <c:pt idx="157">
                  <c:v>490</c:v>
                </c:pt>
                <c:pt idx="158">
                  <c:v>730</c:v>
                </c:pt>
                <c:pt idx="159">
                  <c:v>620</c:v>
                </c:pt>
                <c:pt idx="160">
                  <c:v>480</c:v>
                </c:pt>
                <c:pt idx="161">
                  <c:v>550</c:v>
                </c:pt>
                <c:pt idx="162">
                  <c:v>610</c:v>
                </c:pt>
                <c:pt idx="163">
                  <c:v>650</c:v>
                </c:pt>
                <c:pt idx="164">
                  <c:v>390</c:v>
                </c:pt>
                <c:pt idx="165">
                  <c:v>620</c:v>
                </c:pt>
                <c:pt idx="166">
                  <c:v>300</c:v>
                </c:pt>
                <c:pt idx="167">
                  <c:v>510</c:v>
                </c:pt>
                <c:pt idx="168">
                  <c:v>680</c:v>
                </c:pt>
                <c:pt idx="169">
                  <c:v>680</c:v>
                </c:pt>
                <c:pt idx="170">
                  <c:v>690</c:v>
                </c:pt>
                <c:pt idx="171">
                  <c:v>360</c:v>
                </c:pt>
                <c:pt idx="172">
                  <c:v>250</c:v>
                </c:pt>
                <c:pt idx="173">
                  <c:v>520</c:v>
                </c:pt>
                <c:pt idx="174">
                  <c:v>700</c:v>
                </c:pt>
                <c:pt idx="175">
                  <c:v>300</c:v>
                </c:pt>
                <c:pt idx="176">
                  <c:v>320</c:v>
                </c:pt>
                <c:pt idx="177">
                  <c:v>450</c:v>
                </c:pt>
                <c:pt idx="178">
                  <c:v>430</c:v>
                </c:pt>
                <c:pt idx="179">
                  <c:v>530</c:v>
                </c:pt>
                <c:pt idx="180">
                  <c:v>440</c:v>
                </c:pt>
                <c:pt idx="181">
                  <c:v>430</c:v>
                </c:pt>
                <c:pt idx="182">
                  <c:v>500</c:v>
                </c:pt>
                <c:pt idx="183">
                  <c:v>190</c:v>
                </c:pt>
                <c:pt idx="184">
                  <c:v>330</c:v>
                </c:pt>
                <c:pt idx="185">
                  <c:v>560</c:v>
                </c:pt>
                <c:pt idx="186">
                  <c:v>400</c:v>
                </c:pt>
                <c:pt idx="187">
                  <c:v>340</c:v>
                </c:pt>
                <c:pt idx="188">
                  <c:v>380</c:v>
                </c:pt>
                <c:pt idx="189">
                  <c:v>300</c:v>
                </c:pt>
                <c:pt idx="190">
                  <c:v>450</c:v>
                </c:pt>
              </c:numCache>
            </c:numRef>
          </c:val>
          <c:smooth val="0"/>
          <c:extLst>
            <c:ext xmlns:c16="http://schemas.microsoft.com/office/drawing/2014/chart" uri="{C3380CC4-5D6E-409C-BE32-E72D297353CC}">
              <c16:uniqueId val="{00000001-0FD8-48F4-8AF5-CD330A0A3EB6}"/>
            </c:ext>
          </c:extLst>
        </c:ser>
        <c:ser>
          <c:idx val="3"/>
          <c:order val="3"/>
          <c:tx>
            <c:v>2025</c:v>
          </c:tx>
          <c:spPr>
            <a:ln>
              <a:solidFill>
                <a:srgbClr val="00426D"/>
              </a:solidFill>
            </a:ln>
          </c:spPr>
          <c:marker>
            <c:symbol val="none"/>
          </c:marker>
          <c:cat>
            <c:numRef>
              <c:f>'Graph data'!$A$13:$A$203</c:f>
              <c:numCache>
                <c:formatCode>#,##0_ ;\-#,##0\ </c:formatCode>
                <c:ptCount val="191"/>
                <c:pt idx="0">
                  <c:v>10000</c:v>
                </c:pt>
                <c:pt idx="1">
                  <c:v>11000</c:v>
                </c:pt>
                <c:pt idx="2">
                  <c:v>12000</c:v>
                </c:pt>
                <c:pt idx="3">
                  <c:v>13000</c:v>
                </c:pt>
                <c:pt idx="4">
                  <c:v>14000</c:v>
                </c:pt>
                <c:pt idx="5">
                  <c:v>15000</c:v>
                </c:pt>
                <c:pt idx="6">
                  <c:v>16000</c:v>
                </c:pt>
                <c:pt idx="7">
                  <c:v>17000</c:v>
                </c:pt>
                <c:pt idx="8">
                  <c:v>18000</c:v>
                </c:pt>
                <c:pt idx="9">
                  <c:v>19000</c:v>
                </c:pt>
                <c:pt idx="10">
                  <c:v>20000</c:v>
                </c:pt>
                <c:pt idx="11">
                  <c:v>21000</c:v>
                </c:pt>
                <c:pt idx="12">
                  <c:v>22000</c:v>
                </c:pt>
                <c:pt idx="13">
                  <c:v>23000</c:v>
                </c:pt>
                <c:pt idx="14">
                  <c:v>24000</c:v>
                </c:pt>
                <c:pt idx="15">
                  <c:v>25000</c:v>
                </c:pt>
                <c:pt idx="16">
                  <c:v>26000</c:v>
                </c:pt>
                <c:pt idx="17">
                  <c:v>27000</c:v>
                </c:pt>
                <c:pt idx="18">
                  <c:v>28000</c:v>
                </c:pt>
                <c:pt idx="19">
                  <c:v>29000</c:v>
                </c:pt>
                <c:pt idx="20">
                  <c:v>30000</c:v>
                </c:pt>
                <c:pt idx="21">
                  <c:v>31000</c:v>
                </c:pt>
                <c:pt idx="22">
                  <c:v>32000</c:v>
                </c:pt>
                <c:pt idx="23">
                  <c:v>33000</c:v>
                </c:pt>
                <c:pt idx="24">
                  <c:v>34000</c:v>
                </c:pt>
                <c:pt idx="25">
                  <c:v>35000</c:v>
                </c:pt>
                <c:pt idx="26">
                  <c:v>36000</c:v>
                </c:pt>
                <c:pt idx="27">
                  <c:v>37000</c:v>
                </c:pt>
                <c:pt idx="28">
                  <c:v>38000</c:v>
                </c:pt>
                <c:pt idx="29">
                  <c:v>39000</c:v>
                </c:pt>
                <c:pt idx="30">
                  <c:v>40000</c:v>
                </c:pt>
                <c:pt idx="31">
                  <c:v>41000</c:v>
                </c:pt>
                <c:pt idx="32">
                  <c:v>42000</c:v>
                </c:pt>
                <c:pt idx="33">
                  <c:v>43000</c:v>
                </c:pt>
                <c:pt idx="34">
                  <c:v>44000</c:v>
                </c:pt>
                <c:pt idx="35">
                  <c:v>45000</c:v>
                </c:pt>
                <c:pt idx="36">
                  <c:v>46000</c:v>
                </c:pt>
                <c:pt idx="37">
                  <c:v>47000</c:v>
                </c:pt>
                <c:pt idx="38">
                  <c:v>48000</c:v>
                </c:pt>
                <c:pt idx="39">
                  <c:v>49000</c:v>
                </c:pt>
                <c:pt idx="40">
                  <c:v>50000</c:v>
                </c:pt>
                <c:pt idx="41">
                  <c:v>51000</c:v>
                </c:pt>
                <c:pt idx="42">
                  <c:v>52000</c:v>
                </c:pt>
                <c:pt idx="43">
                  <c:v>53000</c:v>
                </c:pt>
                <c:pt idx="44">
                  <c:v>54000</c:v>
                </c:pt>
                <c:pt idx="45">
                  <c:v>55000</c:v>
                </c:pt>
                <c:pt idx="46">
                  <c:v>56000</c:v>
                </c:pt>
                <c:pt idx="47">
                  <c:v>57000</c:v>
                </c:pt>
                <c:pt idx="48">
                  <c:v>58000</c:v>
                </c:pt>
                <c:pt idx="49">
                  <c:v>59000</c:v>
                </c:pt>
                <c:pt idx="50">
                  <c:v>60000</c:v>
                </c:pt>
                <c:pt idx="51">
                  <c:v>61000</c:v>
                </c:pt>
                <c:pt idx="52">
                  <c:v>62000</c:v>
                </c:pt>
                <c:pt idx="53">
                  <c:v>63000</c:v>
                </c:pt>
                <c:pt idx="54">
                  <c:v>64000</c:v>
                </c:pt>
                <c:pt idx="55">
                  <c:v>65000</c:v>
                </c:pt>
                <c:pt idx="56">
                  <c:v>66000</c:v>
                </c:pt>
                <c:pt idx="57">
                  <c:v>67000</c:v>
                </c:pt>
                <c:pt idx="58">
                  <c:v>68000</c:v>
                </c:pt>
                <c:pt idx="59">
                  <c:v>69000</c:v>
                </c:pt>
                <c:pt idx="60">
                  <c:v>70000</c:v>
                </c:pt>
                <c:pt idx="61">
                  <c:v>71000</c:v>
                </c:pt>
                <c:pt idx="62">
                  <c:v>72000</c:v>
                </c:pt>
                <c:pt idx="63">
                  <c:v>73000</c:v>
                </c:pt>
                <c:pt idx="64">
                  <c:v>74000</c:v>
                </c:pt>
                <c:pt idx="65">
                  <c:v>75000</c:v>
                </c:pt>
                <c:pt idx="66">
                  <c:v>76000</c:v>
                </c:pt>
                <c:pt idx="67">
                  <c:v>77000</c:v>
                </c:pt>
                <c:pt idx="68">
                  <c:v>78000</c:v>
                </c:pt>
                <c:pt idx="69">
                  <c:v>79000</c:v>
                </c:pt>
                <c:pt idx="70">
                  <c:v>80000</c:v>
                </c:pt>
                <c:pt idx="71">
                  <c:v>81000</c:v>
                </c:pt>
                <c:pt idx="72">
                  <c:v>82000</c:v>
                </c:pt>
                <c:pt idx="73">
                  <c:v>83000</c:v>
                </c:pt>
                <c:pt idx="74">
                  <c:v>84000</c:v>
                </c:pt>
                <c:pt idx="75">
                  <c:v>85000</c:v>
                </c:pt>
                <c:pt idx="76">
                  <c:v>86000</c:v>
                </c:pt>
                <c:pt idx="77">
                  <c:v>87000</c:v>
                </c:pt>
                <c:pt idx="78">
                  <c:v>88000</c:v>
                </c:pt>
                <c:pt idx="79">
                  <c:v>89000</c:v>
                </c:pt>
                <c:pt idx="80">
                  <c:v>90000</c:v>
                </c:pt>
                <c:pt idx="81">
                  <c:v>91000</c:v>
                </c:pt>
                <c:pt idx="82">
                  <c:v>92000</c:v>
                </c:pt>
                <c:pt idx="83">
                  <c:v>93000</c:v>
                </c:pt>
                <c:pt idx="84">
                  <c:v>94000</c:v>
                </c:pt>
                <c:pt idx="85">
                  <c:v>95000</c:v>
                </c:pt>
                <c:pt idx="86">
                  <c:v>96000</c:v>
                </c:pt>
                <c:pt idx="87">
                  <c:v>97000</c:v>
                </c:pt>
                <c:pt idx="88">
                  <c:v>98000</c:v>
                </c:pt>
                <c:pt idx="89">
                  <c:v>99000</c:v>
                </c:pt>
                <c:pt idx="90">
                  <c:v>100000</c:v>
                </c:pt>
                <c:pt idx="91">
                  <c:v>101000</c:v>
                </c:pt>
                <c:pt idx="92">
                  <c:v>102000</c:v>
                </c:pt>
                <c:pt idx="93">
                  <c:v>103000</c:v>
                </c:pt>
                <c:pt idx="94">
                  <c:v>104000</c:v>
                </c:pt>
                <c:pt idx="95">
                  <c:v>105000</c:v>
                </c:pt>
                <c:pt idx="96">
                  <c:v>106000</c:v>
                </c:pt>
                <c:pt idx="97">
                  <c:v>107000</c:v>
                </c:pt>
                <c:pt idx="98">
                  <c:v>108000</c:v>
                </c:pt>
                <c:pt idx="99">
                  <c:v>109000</c:v>
                </c:pt>
                <c:pt idx="100">
                  <c:v>110000</c:v>
                </c:pt>
                <c:pt idx="101">
                  <c:v>111000</c:v>
                </c:pt>
                <c:pt idx="102">
                  <c:v>112000</c:v>
                </c:pt>
                <c:pt idx="103">
                  <c:v>113000</c:v>
                </c:pt>
                <c:pt idx="104">
                  <c:v>114000</c:v>
                </c:pt>
                <c:pt idx="105">
                  <c:v>115000</c:v>
                </c:pt>
                <c:pt idx="106">
                  <c:v>116000</c:v>
                </c:pt>
                <c:pt idx="107">
                  <c:v>117000</c:v>
                </c:pt>
                <c:pt idx="108">
                  <c:v>118000</c:v>
                </c:pt>
                <c:pt idx="109">
                  <c:v>119000</c:v>
                </c:pt>
                <c:pt idx="110">
                  <c:v>120000</c:v>
                </c:pt>
                <c:pt idx="111">
                  <c:v>121000</c:v>
                </c:pt>
                <c:pt idx="112">
                  <c:v>122000</c:v>
                </c:pt>
                <c:pt idx="113">
                  <c:v>123000</c:v>
                </c:pt>
                <c:pt idx="114">
                  <c:v>124000</c:v>
                </c:pt>
                <c:pt idx="115">
                  <c:v>125000</c:v>
                </c:pt>
                <c:pt idx="116">
                  <c:v>126000</c:v>
                </c:pt>
                <c:pt idx="117">
                  <c:v>127000</c:v>
                </c:pt>
                <c:pt idx="118">
                  <c:v>128000</c:v>
                </c:pt>
                <c:pt idx="119">
                  <c:v>129000</c:v>
                </c:pt>
                <c:pt idx="120">
                  <c:v>130000</c:v>
                </c:pt>
                <c:pt idx="121">
                  <c:v>131000</c:v>
                </c:pt>
                <c:pt idx="122">
                  <c:v>132000</c:v>
                </c:pt>
                <c:pt idx="123">
                  <c:v>133000</c:v>
                </c:pt>
                <c:pt idx="124">
                  <c:v>134000</c:v>
                </c:pt>
                <c:pt idx="125">
                  <c:v>135000</c:v>
                </c:pt>
                <c:pt idx="126">
                  <c:v>136000</c:v>
                </c:pt>
                <c:pt idx="127">
                  <c:v>137000</c:v>
                </c:pt>
                <c:pt idx="128">
                  <c:v>138000</c:v>
                </c:pt>
                <c:pt idx="129">
                  <c:v>139000</c:v>
                </c:pt>
                <c:pt idx="130">
                  <c:v>140000</c:v>
                </c:pt>
                <c:pt idx="131">
                  <c:v>141000</c:v>
                </c:pt>
                <c:pt idx="132">
                  <c:v>142000</c:v>
                </c:pt>
                <c:pt idx="133">
                  <c:v>143000</c:v>
                </c:pt>
                <c:pt idx="134">
                  <c:v>144000</c:v>
                </c:pt>
                <c:pt idx="135">
                  <c:v>145000</c:v>
                </c:pt>
                <c:pt idx="136">
                  <c:v>146000</c:v>
                </c:pt>
                <c:pt idx="137">
                  <c:v>147000</c:v>
                </c:pt>
                <c:pt idx="138">
                  <c:v>148000</c:v>
                </c:pt>
                <c:pt idx="139">
                  <c:v>149000</c:v>
                </c:pt>
                <c:pt idx="140">
                  <c:v>150000</c:v>
                </c:pt>
                <c:pt idx="141">
                  <c:v>151000</c:v>
                </c:pt>
                <c:pt idx="142">
                  <c:v>152000</c:v>
                </c:pt>
                <c:pt idx="143">
                  <c:v>153000</c:v>
                </c:pt>
                <c:pt idx="144">
                  <c:v>154000</c:v>
                </c:pt>
                <c:pt idx="145">
                  <c:v>155000</c:v>
                </c:pt>
                <c:pt idx="146">
                  <c:v>156000</c:v>
                </c:pt>
                <c:pt idx="147">
                  <c:v>157000</c:v>
                </c:pt>
                <c:pt idx="148">
                  <c:v>158000</c:v>
                </c:pt>
                <c:pt idx="149">
                  <c:v>159000</c:v>
                </c:pt>
                <c:pt idx="150">
                  <c:v>160000</c:v>
                </c:pt>
                <c:pt idx="151">
                  <c:v>161000</c:v>
                </c:pt>
                <c:pt idx="152">
                  <c:v>162000</c:v>
                </c:pt>
                <c:pt idx="153">
                  <c:v>163000</c:v>
                </c:pt>
                <c:pt idx="154">
                  <c:v>164000</c:v>
                </c:pt>
                <c:pt idx="155">
                  <c:v>165000</c:v>
                </c:pt>
                <c:pt idx="156">
                  <c:v>166000</c:v>
                </c:pt>
                <c:pt idx="157">
                  <c:v>167000</c:v>
                </c:pt>
                <c:pt idx="158">
                  <c:v>168000</c:v>
                </c:pt>
                <c:pt idx="159">
                  <c:v>169000</c:v>
                </c:pt>
                <c:pt idx="160">
                  <c:v>170000</c:v>
                </c:pt>
                <c:pt idx="161">
                  <c:v>171000</c:v>
                </c:pt>
                <c:pt idx="162">
                  <c:v>172000</c:v>
                </c:pt>
                <c:pt idx="163">
                  <c:v>173000</c:v>
                </c:pt>
                <c:pt idx="164">
                  <c:v>174000</c:v>
                </c:pt>
                <c:pt idx="165">
                  <c:v>175000</c:v>
                </c:pt>
                <c:pt idx="166">
                  <c:v>176000</c:v>
                </c:pt>
                <c:pt idx="167">
                  <c:v>177000</c:v>
                </c:pt>
                <c:pt idx="168">
                  <c:v>178000</c:v>
                </c:pt>
                <c:pt idx="169">
                  <c:v>179000</c:v>
                </c:pt>
                <c:pt idx="170">
                  <c:v>180000</c:v>
                </c:pt>
                <c:pt idx="171">
                  <c:v>181000</c:v>
                </c:pt>
                <c:pt idx="172">
                  <c:v>182000</c:v>
                </c:pt>
                <c:pt idx="173">
                  <c:v>183000</c:v>
                </c:pt>
                <c:pt idx="174">
                  <c:v>184000</c:v>
                </c:pt>
                <c:pt idx="175">
                  <c:v>185000</c:v>
                </c:pt>
                <c:pt idx="176">
                  <c:v>186000</c:v>
                </c:pt>
                <c:pt idx="177">
                  <c:v>187000</c:v>
                </c:pt>
                <c:pt idx="178">
                  <c:v>188000</c:v>
                </c:pt>
                <c:pt idx="179">
                  <c:v>189000</c:v>
                </c:pt>
                <c:pt idx="180">
                  <c:v>190000</c:v>
                </c:pt>
                <c:pt idx="181">
                  <c:v>191000</c:v>
                </c:pt>
                <c:pt idx="182">
                  <c:v>192000</c:v>
                </c:pt>
                <c:pt idx="183">
                  <c:v>193000</c:v>
                </c:pt>
                <c:pt idx="184">
                  <c:v>194000</c:v>
                </c:pt>
                <c:pt idx="185">
                  <c:v>195000</c:v>
                </c:pt>
                <c:pt idx="186">
                  <c:v>196000</c:v>
                </c:pt>
                <c:pt idx="187">
                  <c:v>197000</c:v>
                </c:pt>
                <c:pt idx="188">
                  <c:v>198000</c:v>
                </c:pt>
                <c:pt idx="189">
                  <c:v>199000</c:v>
                </c:pt>
                <c:pt idx="190">
                  <c:v>200000</c:v>
                </c:pt>
              </c:numCache>
            </c:numRef>
          </c:cat>
          <c:val>
            <c:numRef>
              <c:f>'Graph data'!$G$13:$G$203</c:f>
              <c:numCache>
                <c:formatCode>#,##0</c:formatCode>
                <c:ptCount val="191"/>
                <c:pt idx="1">
                  <c:v>24800</c:v>
                </c:pt>
                <c:pt idx="2">
                  <c:v>24630</c:v>
                </c:pt>
                <c:pt idx="3">
                  <c:v>24130</c:v>
                </c:pt>
                <c:pt idx="4">
                  <c:v>23240</c:v>
                </c:pt>
                <c:pt idx="5">
                  <c:v>22970</c:v>
                </c:pt>
                <c:pt idx="6">
                  <c:v>22170</c:v>
                </c:pt>
                <c:pt idx="7">
                  <c:v>21360</c:v>
                </c:pt>
                <c:pt idx="8">
                  <c:v>21180</c:v>
                </c:pt>
                <c:pt idx="9">
                  <c:v>20960</c:v>
                </c:pt>
                <c:pt idx="10">
                  <c:v>21490</c:v>
                </c:pt>
                <c:pt idx="11">
                  <c:v>20250</c:v>
                </c:pt>
                <c:pt idx="12">
                  <c:v>19350</c:v>
                </c:pt>
                <c:pt idx="13">
                  <c:v>18950</c:v>
                </c:pt>
                <c:pt idx="14">
                  <c:v>19340</c:v>
                </c:pt>
                <c:pt idx="15">
                  <c:v>19220</c:v>
                </c:pt>
                <c:pt idx="16">
                  <c:v>18900</c:v>
                </c:pt>
                <c:pt idx="17">
                  <c:v>18390</c:v>
                </c:pt>
                <c:pt idx="18">
                  <c:v>18000</c:v>
                </c:pt>
                <c:pt idx="19">
                  <c:v>18330</c:v>
                </c:pt>
                <c:pt idx="20">
                  <c:v>18810</c:v>
                </c:pt>
                <c:pt idx="21">
                  <c:v>18270</c:v>
                </c:pt>
                <c:pt idx="22">
                  <c:v>18430</c:v>
                </c:pt>
                <c:pt idx="23">
                  <c:v>18410</c:v>
                </c:pt>
                <c:pt idx="24">
                  <c:v>18520</c:v>
                </c:pt>
                <c:pt idx="25">
                  <c:v>18330</c:v>
                </c:pt>
                <c:pt idx="26">
                  <c:v>18700</c:v>
                </c:pt>
                <c:pt idx="27">
                  <c:v>18750</c:v>
                </c:pt>
                <c:pt idx="28">
                  <c:v>18630</c:v>
                </c:pt>
                <c:pt idx="29">
                  <c:v>19060</c:v>
                </c:pt>
                <c:pt idx="30">
                  <c:v>19030</c:v>
                </c:pt>
                <c:pt idx="31">
                  <c:v>19200</c:v>
                </c:pt>
                <c:pt idx="32">
                  <c:v>19110</c:v>
                </c:pt>
                <c:pt idx="33">
                  <c:v>19130</c:v>
                </c:pt>
                <c:pt idx="34">
                  <c:v>19950</c:v>
                </c:pt>
                <c:pt idx="35">
                  <c:v>19790</c:v>
                </c:pt>
                <c:pt idx="36">
                  <c:v>20210</c:v>
                </c:pt>
                <c:pt idx="37">
                  <c:v>21750</c:v>
                </c:pt>
                <c:pt idx="38">
                  <c:v>21990</c:v>
                </c:pt>
                <c:pt idx="39">
                  <c:v>22410</c:v>
                </c:pt>
                <c:pt idx="40">
                  <c:v>22700</c:v>
                </c:pt>
                <c:pt idx="41">
                  <c:v>23600</c:v>
                </c:pt>
                <c:pt idx="42">
                  <c:v>24350</c:v>
                </c:pt>
                <c:pt idx="43">
                  <c:v>24350</c:v>
                </c:pt>
                <c:pt idx="44">
                  <c:v>24610</c:v>
                </c:pt>
                <c:pt idx="45">
                  <c:v>26000</c:v>
                </c:pt>
                <c:pt idx="46">
                  <c:v>25960</c:v>
                </c:pt>
                <c:pt idx="47">
                  <c:v>26660</c:v>
                </c:pt>
                <c:pt idx="48">
                  <c:v>27250</c:v>
                </c:pt>
                <c:pt idx="49">
                  <c:v>27390</c:v>
                </c:pt>
                <c:pt idx="50">
                  <c:v>28360</c:v>
                </c:pt>
                <c:pt idx="51">
                  <c:v>28250</c:v>
                </c:pt>
                <c:pt idx="52">
                  <c:v>28060</c:v>
                </c:pt>
                <c:pt idx="53">
                  <c:v>29480</c:v>
                </c:pt>
                <c:pt idx="54">
                  <c:v>28210</c:v>
                </c:pt>
                <c:pt idx="55">
                  <c:v>28220</c:v>
                </c:pt>
                <c:pt idx="56">
                  <c:v>28430</c:v>
                </c:pt>
                <c:pt idx="57">
                  <c:v>27440</c:v>
                </c:pt>
                <c:pt idx="58">
                  <c:v>26950</c:v>
                </c:pt>
                <c:pt idx="59">
                  <c:v>26590</c:v>
                </c:pt>
                <c:pt idx="60">
                  <c:v>27340</c:v>
                </c:pt>
                <c:pt idx="61">
                  <c:v>26590</c:v>
                </c:pt>
                <c:pt idx="62">
                  <c:v>25610</c:v>
                </c:pt>
                <c:pt idx="63">
                  <c:v>25100</c:v>
                </c:pt>
                <c:pt idx="64">
                  <c:v>24270</c:v>
                </c:pt>
                <c:pt idx="65">
                  <c:v>24150</c:v>
                </c:pt>
                <c:pt idx="66">
                  <c:v>24310</c:v>
                </c:pt>
                <c:pt idx="67">
                  <c:v>22760</c:v>
                </c:pt>
                <c:pt idx="68">
                  <c:v>22470</c:v>
                </c:pt>
                <c:pt idx="69">
                  <c:v>21710</c:v>
                </c:pt>
                <c:pt idx="70">
                  <c:v>22120</c:v>
                </c:pt>
                <c:pt idx="71">
                  <c:v>21570</c:v>
                </c:pt>
                <c:pt idx="72">
                  <c:v>20750</c:v>
                </c:pt>
                <c:pt idx="73">
                  <c:v>19700</c:v>
                </c:pt>
                <c:pt idx="74">
                  <c:v>19590</c:v>
                </c:pt>
                <c:pt idx="75">
                  <c:v>18840</c:v>
                </c:pt>
                <c:pt idx="76">
                  <c:v>18970</c:v>
                </c:pt>
                <c:pt idx="77">
                  <c:v>17870</c:v>
                </c:pt>
                <c:pt idx="78">
                  <c:v>17920</c:v>
                </c:pt>
                <c:pt idx="79">
                  <c:v>16980</c:v>
                </c:pt>
                <c:pt idx="80">
                  <c:v>17300</c:v>
                </c:pt>
                <c:pt idx="81">
                  <c:v>16950</c:v>
                </c:pt>
                <c:pt idx="82">
                  <c:v>15860</c:v>
                </c:pt>
                <c:pt idx="83">
                  <c:v>15350</c:v>
                </c:pt>
                <c:pt idx="84">
                  <c:v>15490</c:v>
                </c:pt>
                <c:pt idx="85">
                  <c:v>15380</c:v>
                </c:pt>
                <c:pt idx="86">
                  <c:v>15340</c:v>
                </c:pt>
                <c:pt idx="87">
                  <c:v>14080</c:v>
                </c:pt>
                <c:pt idx="88">
                  <c:v>13290</c:v>
                </c:pt>
                <c:pt idx="89">
                  <c:v>13300</c:v>
                </c:pt>
                <c:pt idx="90">
                  <c:v>15300</c:v>
                </c:pt>
                <c:pt idx="91">
                  <c:v>15080</c:v>
                </c:pt>
                <c:pt idx="92">
                  <c:v>13580</c:v>
                </c:pt>
                <c:pt idx="93">
                  <c:v>12370</c:v>
                </c:pt>
                <c:pt idx="94">
                  <c:v>12370</c:v>
                </c:pt>
                <c:pt idx="95">
                  <c:v>12700</c:v>
                </c:pt>
                <c:pt idx="96">
                  <c:v>12160</c:v>
                </c:pt>
                <c:pt idx="97">
                  <c:v>11220</c:v>
                </c:pt>
                <c:pt idx="98">
                  <c:v>11020</c:v>
                </c:pt>
                <c:pt idx="99">
                  <c:v>10710</c:v>
                </c:pt>
                <c:pt idx="100">
                  <c:v>11130</c:v>
                </c:pt>
                <c:pt idx="101">
                  <c:v>10720</c:v>
                </c:pt>
                <c:pt idx="102">
                  <c:v>9990</c:v>
                </c:pt>
                <c:pt idx="103">
                  <c:v>9890</c:v>
                </c:pt>
                <c:pt idx="104">
                  <c:v>9360</c:v>
                </c:pt>
                <c:pt idx="105">
                  <c:v>9350</c:v>
                </c:pt>
                <c:pt idx="106">
                  <c:v>9090</c:v>
                </c:pt>
                <c:pt idx="107">
                  <c:v>8780</c:v>
                </c:pt>
                <c:pt idx="108">
                  <c:v>8450</c:v>
                </c:pt>
                <c:pt idx="109">
                  <c:v>7860</c:v>
                </c:pt>
                <c:pt idx="110">
                  <c:v>9140</c:v>
                </c:pt>
                <c:pt idx="111">
                  <c:v>8350</c:v>
                </c:pt>
                <c:pt idx="112">
                  <c:v>7600</c:v>
                </c:pt>
                <c:pt idx="113">
                  <c:v>7610</c:v>
                </c:pt>
                <c:pt idx="114">
                  <c:v>7140</c:v>
                </c:pt>
                <c:pt idx="115">
                  <c:v>7170</c:v>
                </c:pt>
                <c:pt idx="116">
                  <c:v>7170</c:v>
                </c:pt>
                <c:pt idx="117">
                  <c:v>6560</c:v>
                </c:pt>
                <c:pt idx="118">
                  <c:v>6470</c:v>
                </c:pt>
                <c:pt idx="119">
                  <c:v>6480</c:v>
                </c:pt>
                <c:pt idx="120">
                  <c:v>6930</c:v>
                </c:pt>
                <c:pt idx="121">
                  <c:v>6170</c:v>
                </c:pt>
                <c:pt idx="122">
                  <c:v>5960</c:v>
                </c:pt>
                <c:pt idx="123">
                  <c:v>6030</c:v>
                </c:pt>
                <c:pt idx="124">
                  <c:v>5460</c:v>
                </c:pt>
                <c:pt idx="125">
                  <c:v>5560</c:v>
                </c:pt>
                <c:pt idx="126">
                  <c:v>5330</c:v>
                </c:pt>
                <c:pt idx="127">
                  <c:v>5080</c:v>
                </c:pt>
                <c:pt idx="128">
                  <c:v>5240</c:v>
                </c:pt>
                <c:pt idx="129">
                  <c:v>4790</c:v>
                </c:pt>
                <c:pt idx="130">
                  <c:v>4900</c:v>
                </c:pt>
                <c:pt idx="131">
                  <c:v>5060</c:v>
                </c:pt>
                <c:pt idx="132">
                  <c:v>4500</c:v>
                </c:pt>
                <c:pt idx="133">
                  <c:v>4500</c:v>
                </c:pt>
                <c:pt idx="134">
                  <c:v>4380</c:v>
                </c:pt>
                <c:pt idx="135">
                  <c:v>4490</c:v>
                </c:pt>
                <c:pt idx="136">
                  <c:v>4260</c:v>
                </c:pt>
                <c:pt idx="137">
                  <c:v>3980</c:v>
                </c:pt>
                <c:pt idx="138">
                  <c:v>4050</c:v>
                </c:pt>
                <c:pt idx="139">
                  <c:v>3820</c:v>
                </c:pt>
                <c:pt idx="140">
                  <c:v>4400</c:v>
                </c:pt>
                <c:pt idx="141">
                  <c:v>4310</c:v>
                </c:pt>
                <c:pt idx="142">
                  <c:v>3680</c:v>
                </c:pt>
                <c:pt idx="143">
                  <c:v>3610</c:v>
                </c:pt>
                <c:pt idx="144">
                  <c:v>3230</c:v>
                </c:pt>
                <c:pt idx="145">
                  <c:v>3360</c:v>
                </c:pt>
                <c:pt idx="146">
                  <c:v>3410</c:v>
                </c:pt>
                <c:pt idx="147">
                  <c:v>3020</c:v>
                </c:pt>
                <c:pt idx="148">
                  <c:v>3140</c:v>
                </c:pt>
                <c:pt idx="149">
                  <c:v>2970</c:v>
                </c:pt>
                <c:pt idx="150">
                  <c:v>3180</c:v>
                </c:pt>
                <c:pt idx="151">
                  <c:v>3150</c:v>
                </c:pt>
                <c:pt idx="152">
                  <c:v>2750</c:v>
                </c:pt>
                <c:pt idx="153">
                  <c:v>2670</c:v>
                </c:pt>
                <c:pt idx="154">
                  <c:v>2680</c:v>
                </c:pt>
                <c:pt idx="155">
                  <c:v>2640</c:v>
                </c:pt>
                <c:pt idx="156">
                  <c:v>2590</c:v>
                </c:pt>
                <c:pt idx="157">
                  <c:v>2450</c:v>
                </c:pt>
                <c:pt idx="158">
                  <c:v>2370</c:v>
                </c:pt>
                <c:pt idx="159">
                  <c:v>2220</c:v>
                </c:pt>
                <c:pt idx="160">
                  <c:v>2490</c:v>
                </c:pt>
                <c:pt idx="161">
                  <c:v>2500</c:v>
                </c:pt>
                <c:pt idx="162">
                  <c:v>2200</c:v>
                </c:pt>
                <c:pt idx="163">
                  <c:v>2070</c:v>
                </c:pt>
                <c:pt idx="164">
                  <c:v>2180</c:v>
                </c:pt>
                <c:pt idx="165">
                  <c:v>2130</c:v>
                </c:pt>
                <c:pt idx="166">
                  <c:v>2170</c:v>
                </c:pt>
                <c:pt idx="167">
                  <c:v>1960</c:v>
                </c:pt>
                <c:pt idx="168">
                  <c:v>1870</c:v>
                </c:pt>
                <c:pt idx="169">
                  <c:v>1810</c:v>
                </c:pt>
                <c:pt idx="170">
                  <c:v>2210</c:v>
                </c:pt>
                <c:pt idx="171">
                  <c:v>2420</c:v>
                </c:pt>
                <c:pt idx="172">
                  <c:v>1750</c:v>
                </c:pt>
                <c:pt idx="173">
                  <c:v>1720</c:v>
                </c:pt>
                <c:pt idx="174">
                  <c:v>1840</c:v>
                </c:pt>
                <c:pt idx="175">
                  <c:v>1690</c:v>
                </c:pt>
                <c:pt idx="176">
                  <c:v>1580</c:v>
                </c:pt>
                <c:pt idx="177">
                  <c:v>1520</c:v>
                </c:pt>
                <c:pt idx="178">
                  <c:v>1500</c:v>
                </c:pt>
                <c:pt idx="179">
                  <c:v>1450</c:v>
                </c:pt>
                <c:pt idx="180">
                  <c:v>1490</c:v>
                </c:pt>
                <c:pt idx="181">
                  <c:v>1530</c:v>
                </c:pt>
                <c:pt idx="182">
                  <c:v>1370</c:v>
                </c:pt>
                <c:pt idx="183">
                  <c:v>1330</c:v>
                </c:pt>
                <c:pt idx="184">
                  <c:v>1290</c:v>
                </c:pt>
                <c:pt idx="185">
                  <c:v>1320</c:v>
                </c:pt>
                <c:pt idx="186">
                  <c:v>1240</c:v>
                </c:pt>
                <c:pt idx="187">
                  <c:v>1180</c:v>
                </c:pt>
                <c:pt idx="188">
                  <c:v>1180</c:v>
                </c:pt>
                <c:pt idx="189">
                  <c:v>1180</c:v>
                </c:pt>
                <c:pt idx="190">
                  <c:v>1390</c:v>
                </c:pt>
              </c:numCache>
            </c:numRef>
          </c:val>
          <c:smooth val="0"/>
          <c:extLst>
            <c:ext xmlns:c16="http://schemas.microsoft.com/office/drawing/2014/chart" uri="{C3380CC4-5D6E-409C-BE32-E72D297353CC}">
              <c16:uniqueId val="{00000003-0FD8-48F4-8AF5-CD330A0A3EB6}"/>
            </c:ext>
          </c:extLst>
        </c:ser>
        <c:dLbls>
          <c:showLegendKey val="0"/>
          <c:showVal val="0"/>
          <c:showCatName val="0"/>
          <c:showSerName val="0"/>
          <c:showPercent val="0"/>
          <c:showBubbleSize val="0"/>
        </c:dLbls>
        <c:smooth val="0"/>
        <c:axId val="151216512"/>
        <c:axId val="151218432"/>
        <c:extLst>
          <c:ext xmlns:c15="http://schemas.microsoft.com/office/drawing/2012/chart" uri="{02D57815-91ED-43cb-92C2-25804820EDAC}">
            <c15:filteredLineSeries>
              <c15:ser>
                <c:idx val="2"/>
                <c:order val="2"/>
                <c:tx>
                  <c:v>2022</c:v>
                </c:tx>
                <c:spPr>
                  <a:ln w="28575">
                    <a:solidFill>
                      <a:srgbClr val="0D8390">
                        <a:alpha val="50000"/>
                      </a:srgbClr>
                    </a:solidFill>
                    <a:prstDash val="solid"/>
                  </a:ln>
                </c:spPr>
                <c:marker>
                  <c:symbol val="none"/>
                </c:marker>
                <c:cat>
                  <c:numRef>
                    <c:extLst>
                      <c:ext uri="{02D57815-91ED-43cb-92C2-25804820EDAC}">
                        <c15:formulaRef>
                          <c15:sqref>'Graph data'!$A$13:$A$203</c15:sqref>
                        </c15:formulaRef>
                      </c:ext>
                    </c:extLst>
                    <c:numCache>
                      <c:formatCode>#,##0_ ;\-#,##0\ </c:formatCode>
                      <c:ptCount val="191"/>
                      <c:pt idx="0">
                        <c:v>10000</c:v>
                      </c:pt>
                      <c:pt idx="1">
                        <c:v>11000</c:v>
                      </c:pt>
                      <c:pt idx="2">
                        <c:v>12000</c:v>
                      </c:pt>
                      <c:pt idx="3">
                        <c:v>13000</c:v>
                      </c:pt>
                      <c:pt idx="4">
                        <c:v>14000</c:v>
                      </c:pt>
                      <c:pt idx="5">
                        <c:v>15000</c:v>
                      </c:pt>
                      <c:pt idx="6">
                        <c:v>16000</c:v>
                      </c:pt>
                      <c:pt idx="7">
                        <c:v>17000</c:v>
                      </c:pt>
                      <c:pt idx="8">
                        <c:v>18000</c:v>
                      </c:pt>
                      <c:pt idx="9">
                        <c:v>19000</c:v>
                      </c:pt>
                      <c:pt idx="10">
                        <c:v>20000</c:v>
                      </c:pt>
                      <c:pt idx="11">
                        <c:v>21000</c:v>
                      </c:pt>
                      <c:pt idx="12">
                        <c:v>22000</c:v>
                      </c:pt>
                      <c:pt idx="13">
                        <c:v>23000</c:v>
                      </c:pt>
                      <c:pt idx="14">
                        <c:v>24000</c:v>
                      </c:pt>
                      <c:pt idx="15">
                        <c:v>25000</c:v>
                      </c:pt>
                      <c:pt idx="16">
                        <c:v>26000</c:v>
                      </c:pt>
                      <c:pt idx="17">
                        <c:v>27000</c:v>
                      </c:pt>
                      <c:pt idx="18">
                        <c:v>28000</c:v>
                      </c:pt>
                      <c:pt idx="19">
                        <c:v>29000</c:v>
                      </c:pt>
                      <c:pt idx="20">
                        <c:v>30000</c:v>
                      </c:pt>
                      <c:pt idx="21">
                        <c:v>31000</c:v>
                      </c:pt>
                      <c:pt idx="22">
                        <c:v>32000</c:v>
                      </c:pt>
                      <c:pt idx="23">
                        <c:v>33000</c:v>
                      </c:pt>
                      <c:pt idx="24">
                        <c:v>34000</c:v>
                      </c:pt>
                      <c:pt idx="25">
                        <c:v>35000</c:v>
                      </c:pt>
                      <c:pt idx="26">
                        <c:v>36000</c:v>
                      </c:pt>
                      <c:pt idx="27">
                        <c:v>37000</c:v>
                      </c:pt>
                      <c:pt idx="28">
                        <c:v>38000</c:v>
                      </c:pt>
                      <c:pt idx="29">
                        <c:v>39000</c:v>
                      </c:pt>
                      <c:pt idx="30">
                        <c:v>40000</c:v>
                      </c:pt>
                      <c:pt idx="31">
                        <c:v>41000</c:v>
                      </c:pt>
                      <c:pt idx="32">
                        <c:v>42000</c:v>
                      </c:pt>
                      <c:pt idx="33">
                        <c:v>43000</c:v>
                      </c:pt>
                      <c:pt idx="34">
                        <c:v>44000</c:v>
                      </c:pt>
                      <c:pt idx="35">
                        <c:v>45000</c:v>
                      </c:pt>
                      <c:pt idx="36">
                        <c:v>46000</c:v>
                      </c:pt>
                      <c:pt idx="37">
                        <c:v>47000</c:v>
                      </c:pt>
                      <c:pt idx="38">
                        <c:v>48000</c:v>
                      </c:pt>
                      <c:pt idx="39">
                        <c:v>49000</c:v>
                      </c:pt>
                      <c:pt idx="40">
                        <c:v>50000</c:v>
                      </c:pt>
                      <c:pt idx="41">
                        <c:v>51000</c:v>
                      </c:pt>
                      <c:pt idx="42">
                        <c:v>52000</c:v>
                      </c:pt>
                      <c:pt idx="43">
                        <c:v>53000</c:v>
                      </c:pt>
                      <c:pt idx="44">
                        <c:v>54000</c:v>
                      </c:pt>
                      <c:pt idx="45">
                        <c:v>55000</c:v>
                      </c:pt>
                      <c:pt idx="46">
                        <c:v>56000</c:v>
                      </c:pt>
                      <c:pt idx="47">
                        <c:v>57000</c:v>
                      </c:pt>
                      <c:pt idx="48">
                        <c:v>58000</c:v>
                      </c:pt>
                      <c:pt idx="49">
                        <c:v>59000</c:v>
                      </c:pt>
                      <c:pt idx="50">
                        <c:v>60000</c:v>
                      </c:pt>
                      <c:pt idx="51">
                        <c:v>61000</c:v>
                      </c:pt>
                      <c:pt idx="52">
                        <c:v>62000</c:v>
                      </c:pt>
                      <c:pt idx="53">
                        <c:v>63000</c:v>
                      </c:pt>
                      <c:pt idx="54">
                        <c:v>64000</c:v>
                      </c:pt>
                      <c:pt idx="55">
                        <c:v>65000</c:v>
                      </c:pt>
                      <c:pt idx="56">
                        <c:v>66000</c:v>
                      </c:pt>
                      <c:pt idx="57">
                        <c:v>67000</c:v>
                      </c:pt>
                      <c:pt idx="58">
                        <c:v>68000</c:v>
                      </c:pt>
                      <c:pt idx="59">
                        <c:v>69000</c:v>
                      </c:pt>
                      <c:pt idx="60">
                        <c:v>70000</c:v>
                      </c:pt>
                      <c:pt idx="61">
                        <c:v>71000</c:v>
                      </c:pt>
                      <c:pt idx="62">
                        <c:v>72000</c:v>
                      </c:pt>
                      <c:pt idx="63">
                        <c:v>73000</c:v>
                      </c:pt>
                      <c:pt idx="64">
                        <c:v>74000</c:v>
                      </c:pt>
                      <c:pt idx="65">
                        <c:v>75000</c:v>
                      </c:pt>
                      <c:pt idx="66">
                        <c:v>76000</c:v>
                      </c:pt>
                      <c:pt idx="67">
                        <c:v>77000</c:v>
                      </c:pt>
                      <c:pt idx="68">
                        <c:v>78000</c:v>
                      </c:pt>
                      <c:pt idx="69">
                        <c:v>79000</c:v>
                      </c:pt>
                      <c:pt idx="70">
                        <c:v>80000</c:v>
                      </c:pt>
                      <c:pt idx="71">
                        <c:v>81000</c:v>
                      </c:pt>
                      <c:pt idx="72">
                        <c:v>82000</c:v>
                      </c:pt>
                      <c:pt idx="73">
                        <c:v>83000</c:v>
                      </c:pt>
                      <c:pt idx="74">
                        <c:v>84000</c:v>
                      </c:pt>
                      <c:pt idx="75">
                        <c:v>85000</c:v>
                      </c:pt>
                      <c:pt idx="76">
                        <c:v>86000</c:v>
                      </c:pt>
                      <c:pt idx="77">
                        <c:v>87000</c:v>
                      </c:pt>
                      <c:pt idx="78">
                        <c:v>88000</c:v>
                      </c:pt>
                      <c:pt idx="79">
                        <c:v>89000</c:v>
                      </c:pt>
                      <c:pt idx="80">
                        <c:v>90000</c:v>
                      </c:pt>
                      <c:pt idx="81">
                        <c:v>91000</c:v>
                      </c:pt>
                      <c:pt idx="82">
                        <c:v>92000</c:v>
                      </c:pt>
                      <c:pt idx="83">
                        <c:v>93000</c:v>
                      </c:pt>
                      <c:pt idx="84">
                        <c:v>94000</c:v>
                      </c:pt>
                      <c:pt idx="85">
                        <c:v>95000</c:v>
                      </c:pt>
                      <c:pt idx="86">
                        <c:v>96000</c:v>
                      </c:pt>
                      <c:pt idx="87">
                        <c:v>97000</c:v>
                      </c:pt>
                      <c:pt idx="88">
                        <c:v>98000</c:v>
                      </c:pt>
                      <c:pt idx="89">
                        <c:v>99000</c:v>
                      </c:pt>
                      <c:pt idx="90">
                        <c:v>100000</c:v>
                      </c:pt>
                      <c:pt idx="91">
                        <c:v>101000</c:v>
                      </c:pt>
                      <c:pt idx="92">
                        <c:v>102000</c:v>
                      </c:pt>
                      <c:pt idx="93">
                        <c:v>103000</c:v>
                      </c:pt>
                      <c:pt idx="94">
                        <c:v>104000</c:v>
                      </c:pt>
                      <c:pt idx="95">
                        <c:v>105000</c:v>
                      </c:pt>
                      <c:pt idx="96">
                        <c:v>106000</c:v>
                      </c:pt>
                      <c:pt idx="97">
                        <c:v>107000</c:v>
                      </c:pt>
                      <c:pt idx="98">
                        <c:v>108000</c:v>
                      </c:pt>
                      <c:pt idx="99">
                        <c:v>109000</c:v>
                      </c:pt>
                      <c:pt idx="100">
                        <c:v>110000</c:v>
                      </c:pt>
                      <c:pt idx="101">
                        <c:v>111000</c:v>
                      </c:pt>
                      <c:pt idx="102">
                        <c:v>112000</c:v>
                      </c:pt>
                      <c:pt idx="103">
                        <c:v>113000</c:v>
                      </c:pt>
                      <c:pt idx="104">
                        <c:v>114000</c:v>
                      </c:pt>
                      <c:pt idx="105">
                        <c:v>115000</c:v>
                      </c:pt>
                      <c:pt idx="106">
                        <c:v>116000</c:v>
                      </c:pt>
                      <c:pt idx="107">
                        <c:v>117000</c:v>
                      </c:pt>
                      <c:pt idx="108">
                        <c:v>118000</c:v>
                      </c:pt>
                      <c:pt idx="109">
                        <c:v>119000</c:v>
                      </c:pt>
                      <c:pt idx="110">
                        <c:v>120000</c:v>
                      </c:pt>
                      <c:pt idx="111">
                        <c:v>121000</c:v>
                      </c:pt>
                      <c:pt idx="112">
                        <c:v>122000</c:v>
                      </c:pt>
                      <c:pt idx="113">
                        <c:v>123000</c:v>
                      </c:pt>
                      <c:pt idx="114">
                        <c:v>124000</c:v>
                      </c:pt>
                      <c:pt idx="115">
                        <c:v>125000</c:v>
                      </c:pt>
                      <c:pt idx="116">
                        <c:v>126000</c:v>
                      </c:pt>
                      <c:pt idx="117">
                        <c:v>127000</c:v>
                      </c:pt>
                      <c:pt idx="118">
                        <c:v>128000</c:v>
                      </c:pt>
                      <c:pt idx="119">
                        <c:v>129000</c:v>
                      </c:pt>
                      <c:pt idx="120">
                        <c:v>130000</c:v>
                      </c:pt>
                      <c:pt idx="121">
                        <c:v>131000</c:v>
                      </c:pt>
                      <c:pt idx="122">
                        <c:v>132000</c:v>
                      </c:pt>
                      <c:pt idx="123">
                        <c:v>133000</c:v>
                      </c:pt>
                      <c:pt idx="124">
                        <c:v>134000</c:v>
                      </c:pt>
                      <c:pt idx="125">
                        <c:v>135000</c:v>
                      </c:pt>
                      <c:pt idx="126">
                        <c:v>136000</c:v>
                      </c:pt>
                      <c:pt idx="127">
                        <c:v>137000</c:v>
                      </c:pt>
                      <c:pt idx="128">
                        <c:v>138000</c:v>
                      </c:pt>
                      <c:pt idx="129">
                        <c:v>139000</c:v>
                      </c:pt>
                      <c:pt idx="130">
                        <c:v>140000</c:v>
                      </c:pt>
                      <c:pt idx="131">
                        <c:v>141000</c:v>
                      </c:pt>
                      <c:pt idx="132">
                        <c:v>142000</c:v>
                      </c:pt>
                      <c:pt idx="133">
                        <c:v>143000</c:v>
                      </c:pt>
                      <c:pt idx="134">
                        <c:v>144000</c:v>
                      </c:pt>
                      <c:pt idx="135">
                        <c:v>145000</c:v>
                      </c:pt>
                      <c:pt idx="136">
                        <c:v>146000</c:v>
                      </c:pt>
                      <c:pt idx="137">
                        <c:v>147000</c:v>
                      </c:pt>
                      <c:pt idx="138">
                        <c:v>148000</c:v>
                      </c:pt>
                      <c:pt idx="139">
                        <c:v>149000</c:v>
                      </c:pt>
                      <c:pt idx="140">
                        <c:v>150000</c:v>
                      </c:pt>
                      <c:pt idx="141">
                        <c:v>151000</c:v>
                      </c:pt>
                      <c:pt idx="142">
                        <c:v>152000</c:v>
                      </c:pt>
                      <c:pt idx="143">
                        <c:v>153000</c:v>
                      </c:pt>
                      <c:pt idx="144">
                        <c:v>154000</c:v>
                      </c:pt>
                      <c:pt idx="145">
                        <c:v>155000</c:v>
                      </c:pt>
                      <c:pt idx="146">
                        <c:v>156000</c:v>
                      </c:pt>
                      <c:pt idx="147">
                        <c:v>157000</c:v>
                      </c:pt>
                      <c:pt idx="148">
                        <c:v>158000</c:v>
                      </c:pt>
                      <c:pt idx="149">
                        <c:v>159000</c:v>
                      </c:pt>
                      <c:pt idx="150">
                        <c:v>160000</c:v>
                      </c:pt>
                      <c:pt idx="151">
                        <c:v>161000</c:v>
                      </c:pt>
                      <c:pt idx="152">
                        <c:v>162000</c:v>
                      </c:pt>
                      <c:pt idx="153">
                        <c:v>163000</c:v>
                      </c:pt>
                      <c:pt idx="154">
                        <c:v>164000</c:v>
                      </c:pt>
                      <c:pt idx="155">
                        <c:v>165000</c:v>
                      </c:pt>
                      <c:pt idx="156">
                        <c:v>166000</c:v>
                      </c:pt>
                      <c:pt idx="157">
                        <c:v>167000</c:v>
                      </c:pt>
                      <c:pt idx="158">
                        <c:v>168000</c:v>
                      </c:pt>
                      <c:pt idx="159">
                        <c:v>169000</c:v>
                      </c:pt>
                      <c:pt idx="160">
                        <c:v>170000</c:v>
                      </c:pt>
                      <c:pt idx="161">
                        <c:v>171000</c:v>
                      </c:pt>
                      <c:pt idx="162">
                        <c:v>172000</c:v>
                      </c:pt>
                      <c:pt idx="163">
                        <c:v>173000</c:v>
                      </c:pt>
                      <c:pt idx="164">
                        <c:v>174000</c:v>
                      </c:pt>
                      <c:pt idx="165">
                        <c:v>175000</c:v>
                      </c:pt>
                      <c:pt idx="166">
                        <c:v>176000</c:v>
                      </c:pt>
                      <c:pt idx="167">
                        <c:v>177000</c:v>
                      </c:pt>
                      <c:pt idx="168">
                        <c:v>178000</c:v>
                      </c:pt>
                      <c:pt idx="169">
                        <c:v>179000</c:v>
                      </c:pt>
                      <c:pt idx="170">
                        <c:v>180000</c:v>
                      </c:pt>
                      <c:pt idx="171">
                        <c:v>181000</c:v>
                      </c:pt>
                      <c:pt idx="172">
                        <c:v>182000</c:v>
                      </c:pt>
                      <c:pt idx="173">
                        <c:v>183000</c:v>
                      </c:pt>
                      <c:pt idx="174">
                        <c:v>184000</c:v>
                      </c:pt>
                      <c:pt idx="175">
                        <c:v>185000</c:v>
                      </c:pt>
                      <c:pt idx="176">
                        <c:v>186000</c:v>
                      </c:pt>
                      <c:pt idx="177">
                        <c:v>187000</c:v>
                      </c:pt>
                      <c:pt idx="178">
                        <c:v>188000</c:v>
                      </c:pt>
                      <c:pt idx="179">
                        <c:v>189000</c:v>
                      </c:pt>
                      <c:pt idx="180">
                        <c:v>190000</c:v>
                      </c:pt>
                      <c:pt idx="181">
                        <c:v>191000</c:v>
                      </c:pt>
                      <c:pt idx="182">
                        <c:v>192000</c:v>
                      </c:pt>
                      <c:pt idx="183">
                        <c:v>193000</c:v>
                      </c:pt>
                      <c:pt idx="184">
                        <c:v>194000</c:v>
                      </c:pt>
                      <c:pt idx="185">
                        <c:v>195000</c:v>
                      </c:pt>
                      <c:pt idx="186">
                        <c:v>196000</c:v>
                      </c:pt>
                      <c:pt idx="187">
                        <c:v>197000</c:v>
                      </c:pt>
                      <c:pt idx="188">
                        <c:v>198000</c:v>
                      </c:pt>
                      <c:pt idx="189">
                        <c:v>199000</c:v>
                      </c:pt>
                      <c:pt idx="190">
                        <c:v>200000</c:v>
                      </c:pt>
                    </c:numCache>
                  </c:numRef>
                </c:cat>
                <c:val>
                  <c:numRef>
                    <c:extLst>
                      <c:ext uri="{02D57815-91ED-43cb-92C2-25804820EDAC}">
                        <c15:formulaRef>
                          <c15:sqref>'Graph data'!$D$13:$D$203</c15:sqref>
                        </c15:formulaRef>
                      </c:ext>
                    </c:extLst>
                    <c:numCache>
                      <c:formatCode>#,##0</c:formatCode>
                      <c:ptCount val="191"/>
                      <c:pt idx="1">
                        <c:v>25810</c:v>
                      </c:pt>
                      <c:pt idx="2">
                        <c:v>25080</c:v>
                      </c:pt>
                      <c:pt idx="3">
                        <c:v>24300</c:v>
                      </c:pt>
                      <c:pt idx="4">
                        <c:v>23440</c:v>
                      </c:pt>
                      <c:pt idx="5">
                        <c:v>22950</c:v>
                      </c:pt>
                      <c:pt idx="6">
                        <c:v>22910</c:v>
                      </c:pt>
                      <c:pt idx="7">
                        <c:v>22420</c:v>
                      </c:pt>
                      <c:pt idx="8">
                        <c:v>21680</c:v>
                      </c:pt>
                      <c:pt idx="9">
                        <c:v>21050</c:v>
                      </c:pt>
                      <c:pt idx="10">
                        <c:v>20810</c:v>
                      </c:pt>
                      <c:pt idx="11">
                        <c:v>20630</c:v>
                      </c:pt>
                      <c:pt idx="12">
                        <c:v>19880</c:v>
                      </c:pt>
                      <c:pt idx="13">
                        <c:v>19530</c:v>
                      </c:pt>
                      <c:pt idx="14">
                        <c:v>19710</c:v>
                      </c:pt>
                      <c:pt idx="15">
                        <c:v>19850</c:v>
                      </c:pt>
                      <c:pt idx="16">
                        <c:v>19610</c:v>
                      </c:pt>
                      <c:pt idx="17">
                        <c:v>19440</c:v>
                      </c:pt>
                      <c:pt idx="18">
                        <c:v>19510</c:v>
                      </c:pt>
                      <c:pt idx="19">
                        <c:v>19520</c:v>
                      </c:pt>
                      <c:pt idx="20">
                        <c:v>20330</c:v>
                      </c:pt>
                      <c:pt idx="21">
                        <c:v>20150</c:v>
                      </c:pt>
                      <c:pt idx="22">
                        <c:v>20820</c:v>
                      </c:pt>
                      <c:pt idx="23">
                        <c:v>20710</c:v>
                      </c:pt>
                      <c:pt idx="24">
                        <c:v>20470</c:v>
                      </c:pt>
                      <c:pt idx="25">
                        <c:v>20860</c:v>
                      </c:pt>
                      <c:pt idx="26">
                        <c:v>21450</c:v>
                      </c:pt>
                      <c:pt idx="27">
                        <c:v>21370</c:v>
                      </c:pt>
                      <c:pt idx="28">
                        <c:v>21910</c:v>
                      </c:pt>
                      <c:pt idx="29">
                        <c:v>22360</c:v>
                      </c:pt>
                      <c:pt idx="30">
                        <c:v>23330</c:v>
                      </c:pt>
                      <c:pt idx="31">
                        <c:v>23530</c:v>
                      </c:pt>
                      <c:pt idx="32">
                        <c:v>25500</c:v>
                      </c:pt>
                      <c:pt idx="33">
                        <c:v>25590</c:v>
                      </c:pt>
                      <c:pt idx="34">
                        <c:v>26750</c:v>
                      </c:pt>
                      <c:pt idx="35">
                        <c:v>27540</c:v>
                      </c:pt>
                      <c:pt idx="36">
                        <c:v>28650</c:v>
                      </c:pt>
                      <c:pt idx="37">
                        <c:v>29550</c:v>
                      </c:pt>
                      <c:pt idx="38">
                        <c:v>31330</c:v>
                      </c:pt>
                      <c:pt idx="39">
                        <c:v>30800</c:v>
                      </c:pt>
                      <c:pt idx="40">
                        <c:v>31060</c:v>
                      </c:pt>
                      <c:pt idx="41">
                        <c:v>32330</c:v>
                      </c:pt>
                      <c:pt idx="42">
                        <c:v>32330</c:v>
                      </c:pt>
                      <c:pt idx="43">
                        <c:v>31680</c:v>
                      </c:pt>
                      <c:pt idx="44">
                        <c:v>31950</c:v>
                      </c:pt>
                      <c:pt idx="45">
                        <c:v>32270</c:v>
                      </c:pt>
                      <c:pt idx="46">
                        <c:v>32100</c:v>
                      </c:pt>
                      <c:pt idx="47">
                        <c:v>31310</c:v>
                      </c:pt>
                      <c:pt idx="48">
                        <c:v>30530</c:v>
                      </c:pt>
                      <c:pt idx="49">
                        <c:v>30200</c:v>
                      </c:pt>
                      <c:pt idx="50">
                        <c:v>29910</c:v>
                      </c:pt>
                      <c:pt idx="51">
                        <c:v>29640</c:v>
                      </c:pt>
                      <c:pt idx="52">
                        <c:v>28510</c:v>
                      </c:pt>
                      <c:pt idx="53">
                        <c:v>28110</c:v>
                      </c:pt>
                      <c:pt idx="54">
                        <c:v>26580</c:v>
                      </c:pt>
                      <c:pt idx="55">
                        <c:v>26760</c:v>
                      </c:pt>
                      <c:pt idx="56">
                        <c:v>25780</c:v>
                      </c:pt>
                      <c:pt idx="57">
                        <c:v>25200</c:v>
                      </c:pt>
                      <c:pt idx="58">
                        <c:v>24560</c:v>
                      </c:pt>
                      <c:pt idx="59">
                        <c:v>23980</c:v>
                      </c:pt>
                      <c:pt idx="60">
                        <c:v>24510</c:v>
                      </c:pt>
                      <c:pt idx="61">
                        <c:v>24000</c:v>
                      </c:pt>
                      <c:pt idx="62">
                        <c:v>22710</c:v>
                      </c:pt>
                      <c:pt idx="63">
                        <c:v>22100</c:v>
                      </c:pt>
                      <c:pt idx="64">
                        <c:v>20720</c:v>
                      </c:pt>
                      <c:pt idx="65">
                        <c:v>20490</c:v>
                      </c:pt>
                      <c:pt idx="66">
                        <c:v>19940</c:v>
                      </c:pt>
                      <c:pt idx="67">
                        <c:v>19180</c:v>
                      </c:pt>
                      <c:pt idx="68">
                        <c:v>18940</c:v>
                      </c:pt>
                      <c:pt idx="69">
                        <c:v>17780</c:v>
                      </c:pt>
                      <c:pt idx="70">
                        <c:v>18700</c:v>
                      </c:pt>
                      <c:pt idx="71">
                        <c:v>17300</c:v>
                      </c:pt>
                      <c:pt idx="72">
                        <c:v>16550</c:v>
                      </c:pt>
                      <c:pt idx="73">
                        <c:v>15900</c:v>
                      </c:pt>
                      <c:pt idx="74">
                        <c:v>15640</c:v>
                      </c:pt>
                      <c:pt idx="75">
                        <c:v>16050</c:v>
                      </c:pt>
                      <c:pt idx="76">
                        <c:v>15040</c:v>
                      </c:pt>
                      <c:pt idx="77">
                        <c:v>14420</c:v>
                      </c:pt>
                      <c:pt idx="78">
                        <c:v>13740</c:v>
                      </c:pt>
                      <c:pt idx="79">
                        <c:v>15300</c:v>
                      </c:pt>
                      <c:pt idx="80">
                        <c:v>14590</c:v>
                      </c:pt>
                      <c:pt idx="81">
                        <c:v>13650</c:v>
                      </c:pt>
                      <c:pt idx="82">
                        <c:v>12800</c:v>
                      </c:pt>
                      <c:pt idx="83">
                        <c:v>12820</c:v>
                      </c:pt>
                      <c:pt idx="84">
                        <c:v>12800</c:v>
                      </c:pt>
                      <c:pt idx="85">
                        <c:v>11730</c:v>
                      </c:pt>
                      <c:pt idx="86">
                        <c:v>11550</c:v>
                      </c:pt>
                      <c:pt idx="87">
                        <c:v>10850</c:v>
                      </c:pt>
                      <c:pt idx="88">
                        <c:v>10480</c:v>
                      </c:pt>
                      <c:pt idx="89">
                        <c:v>10330</c:v>
                      </c:pt>
                      <c:pt idx="90">
                        <c:v>10180</c:v>
                      </c:pt>
                      <c:pt idx="91">
                        <c:v>10330</c:v>
                      </c:pt>
                      <c:pt idx="92">
                        <c:v>9390</c:v>
                      </c:pt>
                      <c:pt idx="93">
                        <c:v>8870</c:v>
                      </c:pt>
                      <c:pt idx="94">
                        <c:v>8520</c:v>
                      </c:pt>
                      <c:pt idx="95">
                        <c:v>8280</c:v>
                      </c:pt>
                      <c:pt idx="96">
                        <c:v>8100</c:v>
                      </c:pt>
                      <c:pt idx="97">
                        <c:v>7570</c:v>
                      </c:pt>
                      <c:pt idx="98">
                        <c:v>7340</c:v>
                      </c:pt>
                      <c:pt idx="99">
                        <c:v>7120</c:v>
                      </c:pt>
                      <c:pt idx="100">
                        <c:v>6950</c:v>
                      </c:pt>
                      <c:pt idx="101">
                        <c:v>7020</c:v>
                      </c:pt>
                      <c:pt idx="102">
                        <c:v>6250</c:v>
                      </c:pt>
                      <c:pt idx="103">
                        <c:v>6370</c:v>
                      </c:pt>
                      <c:pt idx="104">
                        <c:v>5860</c:v>
                      </c:pt>
                      <c:pt idx="105">
                        <c:v>5930</c:v>
                      </c:pt>
                      <c:pt idx="106">
                        <c:v>5760</c:v>
                      </c:pt>
                      <c:pt idx="107">
                        <c:v>5450</c:v>
                      </c:pt>
                      <c:pt idx="108">
                        <c:v>5290</c:v>
                      </c:pt>
                      <c:pt idx="109">
                        <c:v>5220</c:v>
                      </c:pt>
                      <c:pt idx="110">
                        <c:v>6010</c:v>
                      </c:pt>
                      <c:pt idx="111">
                        <c:v>5270</c:v>
                      </c:pt>
                      <c:pt idx="112">
                        <c:v>4910</c:v>
                      </c:pt>
                      <c:pt idx="113">
                        <c:v>4750</c:v>
                      </c:pt>
                      <c:pt idx="114">
                        <c:v>4480</c:v>
                      </c:pt>
                      <c:pt idx="115">
                        <c:v>4600</c:v>
                      </c:pt>
                      <c:pt idx="116">
                        <c:v>4410</c:v>
                      </c:pt>
                      <c:pt idx="117">
                        <c:v>4080</c:v>
                      </c:pt>
                      <c:pt idx="118">
                        <c:v>3970</c:v>
                      </c:pt>
                      <c:pt idx="119">
                        <c:v>3860</c:v>
                      </c:pt>
                      <c:pt idx="120">
                        <c:v>4120</c:v>
                      </c:pt>
                      <c:pt idx="121">
                        <c:v>3900</c:v>
                      </c:pt>
                      <c:pt idx="122">
                        <c:v>3630</c:v>
                      </c:pt>
                      <c:pt idx="123">
                        <c:v>3520</c:v>
                      </c:pt>
                      <c:pt idx="124">
                        <c:v>3330</c:v>
                      </c:pt>
                      <c:pt idx="125">
                        <c:v>3370</c:v>
                      </c:pt>
                      <c:pt idx="126">
                        <c:v>3350</c:v>
                      </c:pt>
                      <c:pt idx="127">
                        <c:v>2920</c:v>
                      </c:pt>
                      <c:pt idx="128">
                        <c:v>3110</c:v>
                      </c:pt>
                      <c:pt idx="129">
                        <c:v>2900</c:v>
                      </c:pt>
                      <c:pt idx="130">
                        <c:v>2920</c:v>
                      </c:pt>
                      <c:pt idx="131">
                        <c:v>3110</c:v>
                      </c:pt>
                      <c:pt idx="132">
                        <c:v>2750</c:v>
                      </c:pt>
                      <c:pt idx="133">
                        <c:v>2760</c:v>
                      </c:pt>
                      <c:pt idx="134">
                        <c:v>2590</c:v>
                      </c:pt>
                      <c:pt idx="135">
                        <c:v>2650</c:v>
                      </c:pt>
                      <c:pt idx="136">
                        <c:v>2550</c:v>
                      </c:pt>
                      <c:pt idx="137">
                        <c:v>2420</c:v>
                      </c:pt>
                      <c:pt idx="138">
                        <c:v>2420</c:v>
                      </c:pt>
                      <c:pt idx="139">
                        <c:v>2260</c:v>
                      </c:pt>
                      <c:pt idx="140">
                        <c:v>2730</c:v>
                      </c:pt>
                      <c:pt idx="141">
                        <c:v>2640</c:v>
                      </c:pt>
                      <c:pt idx="142">
                        <c:v>2190</c:v>
                      </c:pt>
                      <c:pt idx="143">
                        <c:v>2110</c:v>
                      </c:pt>
                      <c:pt idx="144">
                        <c:v>2090</c:v>
                      </c:pt>
                      <c:pt idx="145">
                        <c:v>2020</c:v>
                      </c:pt>
                      <c:pt idx="146">
                        <c:v>2040</c:v>
                      </c:pt>
                      <c:pt idx="147">
                        <c:v>1880</c:v>
                      </c:pt>
                      <c:pt idx="148">
                        <c:v>1880</c:v>
                      </c:pt>
                      <c:pt idx="149">
                        <c:v>1800</c:v>
                      </c:pt>
                      <c:pt idx="150">
                        <c:v>1940</c:v>
                      </c:pt>
                      <c:pt idx="151">
                        <c:v>1850</c:v>
                      </c:pt>
                      <c:pt idx="152">
                        <c:v>1620</c:v>
                      </c:pt>
                      <c:pt idx="153">
                        <c:v>1610</c:v>
                      </c:pt>
                      <c:pt idx="154">
                        <c:v>1600</c:v>
                      </c:pt>
                      <c:pt idx="155">
                        <c:v>1610</c:v>
                      </c:pt>
                      <c:pt idx="156">
                        <c:v>1580</c:v>
                      </c:pt>
                      <c:pt idx="157">
                        <c:v>1590</c:v>
                      </c:pt>
                      <c:pt idx="158">
                        <c:v>1410</c:v>
                      </c:pt>
                      <c:pt idx="159">
                        <c:v>1430</c:v>
                      </c:pt>
                      <c:pt idx="160">
                        <c:v>1450</c:v>
                      </c:pt>
                      <c:pt idx="161">
                        <c:v>1460</c:v>
                      </c:pt>
                      <c:pt idx="162">
                        <c:v>1290</c:v>
                      </c:pt>
                      <c:pt idx="163">
                        <c:v>1270</c:v>
                      </c:pt>
                      <c:pt idx="164">
                        <c:v>1320</c:v>
                      </c:pt>
                      <c:pt idx="165">
                        <c:v>1300</c:v>
                      </c:pt>
                      <c:pt idx="166">
                        <c:v>1340</c:v>
                      </c:pt>
                      <c:pt idx="167">
                        <c:v>1190</c:v>
                      </c:pt>
                      <c:pt idx="168">
                        <c:v>1120</c:v>
                      </c:pt>
                      <c:pt idx="169">
                        <c:v>1110</c:v>
                      </c:pt>
                      <c:pt idx="170">
                        <c:v>1350</c:v>
                      </c:pt>
                      <c:pt idx="171">
                        <c:v>1330</c:v>
                      </c:pt>
                      <c:pt idx="172">
                        <c:v>1110</c:v>
                      </c:pt>
                      <c:pt idx="173">
                        <c:v>1020</c:v>
                      </c:pt>
                      <c:pt idx="174">
                        <c:v>1000</c:v>
                      </c:pt>
                      <c:pt idx="175">
                        <c:v>980</c:v>
                      </c:pt>
                      <c:pt idx="176">
                        <c:v>990</c:v>
                      </c:pt>
                      <c:pt idx="177">
                        <c:v>1000</c:v>
                      </c:pt>
                      <c:pt idx="178">
                        <c:v>920</c:v>
                      </c:pt>
                      <c:pt idx="179">
                        <c:v>870</c:v>
                      </c:pt>
                      <c:pt idx="180">
                        <c:v>860</c:v>
                      </c:pt>
                      <c:pt idx="181">
                        <c:v>890</c:v>
                      </c:pt>
                      <c:pt idx="182">
                        <c:v>880</c:v>
                      </c:pt>
                      <c:pt idx="183">
                        <c:v>870</c:v>
                      </c:pt>
                      <c:pt idx="184">
                        <c:v>840</c:v>
                      </c:pt>
                      <c:pt idx="185">
                        <c:v>830</c:v>
                      </c:pt>
                      <c:pt idx="186">
                        <c:v>730</c:v>
                      </c:pt>
                      <c:pt idx="187">
                        <c:v>720</c:v>
                      </c:pt>
                      <c:pt idx="188">
                        <c:v>740</c:v>
                      </c:pt>
                      <c:pt idx="189">
                        <c:v>730</c:v>
                      </c:pt>
                      <c:pt idx="190">
                        <c:v>900</c:v>
                      </c:pt>
                    </c:numCache>
                  </c:numRef>
                </c:val>
                <c:smooth val="0"/>
                <c:extLst>
                  <c:ext xmlns:c16="http://schemas.microsoft.com/office/drawing/2014/chart" uri="{C3380CC4-5D6E-409C-BE32-E72D297353CC}">
                    <c16:uniqueId val="{00000002-0FD8-48F4-8AF5-CD330A0A3EB6}"/>
                  </c:ext>
                </c:extLst>
              </c15:ser>
            </c15:filteredLineSeries>
          </c:ext>
        </c:extLst>
      </c:lineChart>
      <c:catAx>
        <c:axId val="151216512"/>
        <c:scaling>
          <c:orientation val="minMax"/>
        </c:scaling>
        <c:delete val="0"/>
        <c:axPos val="b"/>
        <c:title>
          <c:tx>
            <c:rich>
              <a:bodyPr/>
              <a:lstStyle/>
              <a:p>
                <a:pPr>
                  <a:defRPr/>
                </a:pPr>
                <a:r>
                  <a:rPr lang="en-NZ"/>
                  <a:t>Annual wage/salary income ($)</a:t>
                </a:r>
              </a:p>
            </c:rich>
          </c:tx>
          <c:layout>
            <c:manualLayout>
              <c:xMode val="edge"/>
              <c:yMode val="edge"/>
              <c:x val="0.38983623691333885"/>
              <c:y val="0.92030651561607812"/>
            </c:manualLayout>
          </c:layout>
          <c:overlay val="0"/>
          <c:spPr>
            <a:noFill/>
            <a:ln w="25400">
              <a:noFill/>
            </a:ln>
          </c:spPr>
        </c:title>
        <c:numFmt formatCode="#,##0_ ;\-#,##0\ " sourceLinked="1"/>
        <c:majorTickMark val="out"/>
        <c:minorTickMark val="none"/>
        <c:tickLblPos val="nextTo"/>
        <c:spPr>
          <a:ln w="3175">
            <a:solidFill>
              <a:srgbClr val="000000"/>
            </a:solidFill>
            <a:prstDash val="solid"/>
          </a:ln>
        </c:spPr>
        <c:txPr>
          <a:bodyPr rot="-5400000" vert="horz"/>
          <a:lstStyle/>
          <a:p>
            <a:pPr>
              <a:defRPr/>
            </a:pPr>
            <a:endParaRPr lang="en-US"/>
          </a:p>
        </c:txPr>
        <c:crossAx val="151218432"/>
        <c:crosses val="autoZero"/>
        <c:auto val="1"/>
        <c:lblAlgn val="ctr"/>
        <c:lblOffset val="100"/>
        <c:tickLblSkip val="10"/>
        <c:tickMarkSkip val="10"/>
        <c:noMultiLvlLbl val="0"/>
      </c:catAx>
      <c:valAx>
        <c:axId val="151218432"/>
        <c:scaling>
          <c:orientation val="minMax"/>
        </c:scaling>
        <c:delete val="0"/>
        <c:axPos val="l"/>
        <c:majorGridlines>
          <c:spPr>
            <a:ln w="3175">
              <a:solidFill>
                <a:schemeClr val="bg1">
                  <a:lumMod val="85000"/>
                </a:schemeClr>
              </a:solidFill>
              <a:prstDash val="solid"/>
            </a:ln>
          </c:spPr>
        </c:majorGridlines>
        <c:title>
          <c:tx>
            <c:rich>
              <a:bodyPr/>
              <a:lstStyle/>
              <a:p>
                <a:pPr>
                  <a:defRPr/>
                </a:pPr>
                <a:r>
                  <a:rPr lang="en-NZ"/>
                  <a:t>Number of individuals</a:t>
                </a:r>
              </a:p>
            </c:rich>
          </c:tx>
          <c:layout>
            <c:manualLayout>
              <c:xMode val="edge"/>
              <c:yMode val="edge"/>
              <c:x val="1.3485411638981369E-2"/>
              <c:y val="0.28673278728641555"/>
            </c:manualLayout>
          </c:layout>
          <c:overlay val="0"/>
        </c:title>
        <c:numFmt formatCode="#,##0" sourceLinked="1"/>
        <c:majorTickMark val="out"/>
        <c:minorTickMark val="none"/>
        <c:tickLblPos val="nextTo"/>
        <c:spPr>
          <a:ln w="3175">
            <a:noFill/>
            <a:prstDash val="solid"/>
          </a:ln>
        </c:spPr>
        <c:txPr>
          <a:bodyPr rot="0" vert="horz"/>
          <a:lstStyle/>
          <a:p>
            <a:pPr>
              <a:defRPr/>
            </a:pPr>
            <a:endParaRPr lang="en-US"/>
          </a:p>
        </c:txPr>
        <c:crossAx val="151216512"/>
        <c:crosses val="autoZero"/>
        <c:crossBetween val="midCat"/>
      </c:valAx>
      <c:spPr>
        <a:noFill/>
        <a:ln w="12700">
          <a:noFill/>
          <a:prstDash val="solid"/>
        </a:ln>
      </c:spPr>
    </c:plotArea>
    <c:legend>
      <c:legendPos val="r"/>
      <c:layout>
        <c:manualLayout>
          <c:xMode val="edge"/>
          <c:yMode val="edge"/>
          <c:x val="0.25622751854004827"/>
          <c:y val="0.9608539060588176"/>
          <c:w val="0.51373625276706181"/>
          <c:h val="3.9146093941182396E-2"/>
        </c:manualLayout>
      </c:layout>
      <c:overlay val="0"/>
      <c:spPr>
        <a:solidFill>
          <a:srgbClr val="FFFFFF"/>
        </a:solidFill>
        <a:ln w="3175">
          <a:noFill/>
          <a:prstDash val="solid"/>
        </a:ln>
      </c:spPr>
    </c:legend>
    <c:plotVisOnly val="1"/>
    <c:dispBlanksAs val="gap"/>
    <c:showDLblsOverMax val="0"/>
  </c:chart>
  <c:spPr>
    <a:solidFill>
      <a:schemeClr val="bg1"/>
    </a:solidFill>
    <a:ln w="9525">
      <a:noFill/>
    </a:ln>
  </c:spPr>
  <c:txPr>
    <a:bodyPr/>
    <a:lstStyle/>
    <a:p>
      <a:pPr>
        <a:defRPr sz="1200" b="0" i="0" u="none" strike="noStrike" baseline="0">
          <a:solidFill>
            <a:srgbClr val="000000"/>
          </a:solidFill>
          <a:latin typeface="Verdana" panose="020B0604030504040204" pitchFamily="34" charset="0"/>
          <a:ea typeface="Verdana" panose="020B0604030504040204" pitchFamily="34" charset="0"/>
          <a:cs typeface="Arial"/>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b="1"/>
            </a:pPr>
            <a:r>
              <a:rPr lang="en-NZ" sz="1400" b="1"/>
              <a:t>Number of wage and salary earners </a:t>
            </a:r>
          </a:p>
        </c:rich>
      </c:tx>
      <c:layout>
        <c:manualLayout>
          <c:xMode val="edge"/>
          <c:yMode val="edge"/>
          <c:x val="3.3692801822590976E-2"/>
          <c:y val="2.384622397520237E-2"/>
        </c:manualLayout>
      </c:layout>
      <c:overlay val="0"/>
      <c:spPr>
        <a:noFill/>
        <a:ln w="25400">
          <a:noFill/>
        </a:ln>
      </c:spPr>
    </c:title>
    <c:autoTitleDeleted val="0"/>
    <c:plotArea>
      <c:layout>
        <c:manualLayout>
          <c:layoutTarget val="inner"/>
          <c:xMode val="edge"/>
          <c:yMode val="edge"/>
          <c:x val="0.10502985784495057"/>
          <c:y val="0.10429169845542618"/>
          <c:w val="0.86326011262015057"/>
          <c:h val="0.74984583051433018"/>
        </c:manualLayout>
      </c:layout>
      <c:lineChart>
        <c:grouping val="standard"/>
        <c:varyColors val="0"/>
        <c:ser>
          <c:idx val="3"/>
          <c:order val="0"/>
          <c:tx>
            <c:v>2022</c:v>
          </c:tx>
          <c:spPr>
            <a:ln>
              <a:solidFill>
                <a:srgbClr val="00426D"/>
              </a:solidFill>
            </a:ln>
          </c:spPr>
          <c:marker>
            <c:symbol val="none"/>
          </c:marker>
          <c:cat>
            <c:numRef>
              <c:f>'Graph data'!$O$5:$O$27</c:f>
              <c:numCache>
                <c:formatCode>General</c:formatCode>
                <c:ptCount val="23"/>
                <c:pt idx="0">
                  <c:v>2003</c:v>
                </c:pt>
                <c:pt idx="1">
                  <c:v>2004</c:v>
                </c:pt>
                <c:pt idx="2">
                  <c:v>2005</c:v>
                </c:pt>
                <c:pt idx="3">
                  <c:v>2006</c:v>
                </c:pt>
                <c:pt idx="4">
                  <c:v>2007</c:v>
                </c:pt>
                <c:pt idx="5">
                  <c:v>2008</c:v>
                </c:pt>
                <c:pt idx="6">
                  <c:v>2009</c:v>
                </c:pt>
                <c:pt idx="7">
                  <c:v>2010</c:v>
                </c:pt>
                <c:pt idx="8">
                  <c:v>2011</c:v>
                </c:pt>
                <c:pt idx="9">
                  <c:v>2012</c:v>
                </c:pt>
                <c:pt idx="10">
                  <c:v>2013</c:v>
                </c:pt>
                <c:pt idx="11">
                  <c:v>2014</c:v>
                </c:pt>
                <c:pt idx="12">
                  <c:v>2015</c:v>
                </c:pt>
                <c:pt idx="13">
                  <c:v>2016</c:v>
                </c:pt>
                <c:pt idx="14">
                  <c:v>2017</c:v>
                </c:pt>
                <c:pt idx="15">
                  <c:v>2018</c:v>
                </c:pt>
                <c:pt idx="16">
                  <c:v>2019</c:v>
                </c:pt>
                <c:pt idx="17">
                  <c:v>2020</c:v>
                </c:pt>
                <c:pt idx="18">
                  <c:v>2021</c:v>
                </c:pt>
                <c:pt idx="19">
                  <c:v>2022</c:v>
                </c:pt>
                <c:pt idx="20">
                  <c:v>2023</c:v>
                </c:pt>
                <c:pt idx="21">
                  <c:v>2024</c:v>
                </c:pt>
                <c:pt idx="22">
                  <c:v>2025</c:v>
                </c:pt>
              </c:numCache>
            </c:numRef>
          </c:cat>
          <c:val>
            <c:numRef>
              <c:f>'Graph data'!$P$5:$P$27</c:f>
              <c:numCache>
                <c:formatCode>#,##0</c:formatCode>
                <c:ptCount val="23"/>
                <c:pt idx="0">
                  <c:v>2071.4899999999998</c:v>
                </c:pt>
                <c:pt idx="1">
                  <c:v>2129.1999999999998</c:v>
                </c:pt>
                <c:pt idx="2">
                  <c:v>2205.8200000000002</c:v>
                </c:pt>
                <c:pt idx="3">
                  <c:v>2275.66</c:v>
                </c:pt>
                <c:pt idx="4">
                  <c:v>2328.9299999999998</c:v>
                </c:pt>
                <c:pt idx="5">
                  <c:v>2379.77</c:v>
                </c:pt>
                <c:pt idx="6">
                  <c:v>2377.0100000000002</c:v>
                </c:pt>
                <c:pt idx="7">
                  <c:v>2315.21</c:v>
                </c:pt>
                <c:pt idx="8">
                  <c:v>2304.17</c:v>
                </c:pt>
                <c:pt idx="9">
                  <c:v>2326.4499999999998</c:v>
                </c:pt>
                <c:pt idx="10">
                  <c:v>2339.27</c:v>
                </c:pt>
                <c:pt idx="11">
                  <c:v>2385.4699999999998</c:v>
                </c:pt>
                <c:pt idx="12">
                  <c:v>2448.4299999999998</c:v>
                </c:pt>
                <c:pt idx="13">
                  <c:v>2471.377</c:v>
                </c:pt>
                <c:pt idx="14">
                  <c:v>2544.9960000000001</c:v>
                </c:pt>
                <c:pt idx="15">
                  <c:v>2630.498</c:v>
                </c:pt>
                <c:pt idx="16">
                  <c:v>2689.0320000000002</c:v>
                </c:pt>
                <c:pt idx="17">
                  <c:v>2727.51</c:v>
                </c:pt>
                <c:pt idx="18">
                  <c:v>2665.34</c:v>
                </c:pt>
                <c:pt idx="19">
                  <c:v>2709.74</c:v>
                </c:pt>
                <c:pt idx="20">
                  <c:v>2832.84</c:v>
                </c:pt>
                <c:pt idx="21">
                  <c:v>2911.36</c:v>
                </c:pt>
                <c:pt idx="22">
                  <c:v>2865.23</c:v>
                </c:pt>
              </c:numCache>
            </c:numRef>
          </c:val>
          <c:smooth val="0"/>
          <c:extLst>
            <c:ext xmlns:c16="http://schemas.microsoft.com/office/drawing/2014/chart" uri="{C3380CC4-5D6E-409C-BE32-E72D297353CC}">
              <c16:uniqueId val="{00000003-B1DC-485E-90F5-31223B8F14E9}"/>
            </c:ext>
          </c:extLst>
        </c:ser>
        <c:dLbls>
          <c:showLegendKey val="0"/>
          <c:showVal val="0"/>
          <c:showCatName val="0"/>
          <c:showSerName val="0"/>
          <c:showPercent val="0"/>
          <c:showBubbleSize val="0"/>
        </c:dLbls>
        <c:smooth val="0"/>
        <c:axId val="151216512"/>
        <c:axId val="151218432"/>
      </c:lineChart>
      <c:catAx>
        <c:axId val="151216512"/>
        <c:scaling>
          <c:orientation val="minMax"/>
        </c:scaling>
        <c:delete val="0"/>
        <c:axPos val="b"/>
        <c:title>
          <c:tx>
            <c:rich>
              <a:bodyPr/>
              <a:lstStyle/>
              <a:p>
                <a:pPr>
                  <a:defRPr/>
                </a:pPr>
                <a:r>
                  <a:rPr lang="en-NZ"/>
                  <a:t>March year</a:t>
                </a:r>
              </a:p>
            </c:rich>
          </c:tx>
          <c:layout>
            <c:manualLayout>
              <c:xMode val="edge"/>
              <c:yMode val="edge"/>
              <c:x val="0.47037314966501675"/>
              <c:y val="0.92030651561607812"/>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a:pPr>
            <a:endParaRPr lang="en-US"/>
          </a:p>
        </c:txPr>
        <c:crossAx val="151218432"/>
        <c:crosses val="autoZero"/>
        <c:auto val="1"/>
        <c:lblAlgn val="ctr"/>
        <c:lblOffset val="100"/>
        <c:tickLblSkip val="2"/>
        <c:tickMarkSkip val="1"/>
        <c:noMultiLvlLbl val="0"/>
      </c:catAx>
      <c:valAx>
        <c:axId val="151218432"/>
        <c:scaling>
          <c:orientation val="minMax"/>
          <c:min val="1500"/>
        </c:scaling>
        <c:delete val="0"/>
        <c:axPos val="l"/>
        <c:majorGridlines>
          <c:spPr>
            <a:ln w="3175">
              <a:solidFill>
                <a:schemeClr val="bg1">
                  <a:lumMod val="85000"/>
                </a:schemeClr>
              </a:solidFill>
              <a:prstDash val="solid"/>
            </a:ln>
          </c:spPr>
        </c:majorGridlines>
        <c:title>
          <c:tx>
            <c:rich>
              <a:bodyPr/>
              <a:lstStyle/>
              <a:p>
                <a:pPr>
                  <a:defRPr/>
                </a:pPr>
                <a:r>
                  <a:rPr lang="en-NZ"/>
                  <a:t>Number of individuals (000's)</a:t>
                </a:r>
              </a:p>
            </c:rich>
          </c:tx>
          <c:layout>
            <c:manualLayout>
              <c:xMode val="edge"/>
              <c:yMode val="edge"/>
              <c:x val="4.5368657776838307E-3"/>
              <c:y val="0.2574823302480243"/>
            </c:manualLayout>
          </c:layout>
          <c:overlay val="0"/>
        </c:title>
        <c:numFmt formatCode="#,##0" sourceLinked="1"/>
        <c:majorTickMark val="out"/>
        <c:minorTickMark val="none"/>
        <c:tickLblPos val="nextTo"/>
        <c:spPr>
          <a:ln w="3175">
            <a:noFill/>
            <a:prstDash val="solid"/>
          </a:ln>
        </c:spPr>
        <c:txPr>
          <a:bodyPr rot="0" vert="horz"/>
          <a:lstStyle/>
          <a:p>
            <a:pPr>
              <a:defRPr/>
            </a:pPr>
            <a:endParaRPr lang="en-US"/>
          </a:p>
        </c:txPr>
        <c:crossAx val="151216512"/>
        <c:crosses val="autoZero"/>
        <c:crossBetween val="midCat"/>
      </c:valAx>
      <c:spPr>
        <a:noFill/>
        <a:ln w="12700">
          <a:noFill/>
          <a:prstDash val="solid"/>
        </a:ln>
      </c:spPr>
    </c:plotArea>
    <c:plotVisOnly val="1"/>
    <c:dispBlanksAs val="gap"/>
    <c:showDLblsOverMax val="0"/>
  </c:chart>
  <c:spPr>
    <a:solidFill>
      <a:schemeClr val="bg1"/>
    </a:solidFill>
    <a:ln w="9525">
      <a:noFill/>
    </a:ln>
  </c:spPr>
  <c:txPr>
    <a:bodyPr/>
    <a:lstStyle/>
    <a:p>
      <a:pPr>
        <a:defRPr sz="1200" b="0" i="0" u="none" strike="noStrike" baseline="0">
          <a:solidFill>
            <a:srgbClr val="000000"/>
          </a:solidFill>
          <a:latin typeface="Verdana" panose="020B0604030504040204" pitchFamily="34" charset="0"/>
          <a:ea typeface="Verdana" panose="020B0604030504040204" pitchFamily="34" charset="0"/>
          <a:cs typeface="Arial"/>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2.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0</xdr:col>
      <xdr:colOff>28575</xdr:colOff>
      <xdr:row>0</xdr:row>
      <xdr:rowOff>19049</xdr:rowOff>
    </xdr:from>
    <xdr:to>
      <xdr:col>12</xdr:col>
      <xdr:colOff>19050</xdr:colOff>
      <xdr:row>29</xdr:row>
      <xdr:rowOff>152399</xdr:rowOff>
    </xdr:to>
    <xdr:sp macro="" textlink="">
      <xdr:nvSpPr>
        <xdr:cNvPr id="123" name="TextBox 1">
          <a:extLst>
            <a:ext uri="{FF2B5EF4-FFF2-40B4-BE49-F238E27FC236}">
              <a16:creationId xmlns:a16="http://schemas.microsoft.com/office/drawing/2014/main" id="{A66DC230-DE43-4875-82E3-23E075963A93}"/>
            </a:ext>
          </a:extLst>
        </xdr:cNvPr>
        <xdr:cNvSpPr txBox="1"/>
      </xdr:nvSpPr>
      <xdr:spPr>
        <a:xfrm>
          <a:off x="28575" y="19049"/>
          <a:ext cx="7305675" cy="50577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NZ" sz="1200" b="1">
              <a:solidFill>
                <a:schemeClr val="dk1"/>
              </a:solidFill>
              <a:effectLst/>
              <a:latin typeface="Verdana" panose="020B0604030504040204" pitchFamily="34" charset="0"/>
              <a:ea typeface="Verdana" panose="020B0604030504040204" pitchFamily="34" charset="0"/>
              <a:cs typeface="+mn-cs"/>
            </a:rPr>
            <a:t>Wage and salary distributions for individuals </a:t>
          </a:r>
          <a:endParaRPr lang="en-NZ" sz="1200">
            <a:solidFill>
              <a:schemeClr val="dk1"/>
            </a:solidFill>
            <a:effectLst/>
            <a:latin typeface="Verdana" panose="020B0604030504040204" pitchFamily="34" charset="0"/>
            <a:ea typeface="Verdana" panose="020B0604030504040204" pitchFamily="34" charset="0"/>
            <a:cs typeface="+mn-cs"/>
          </a:endParaRPr>
        </a:p>
        <a:p>
          <a:r>
            <a:rPr lang="en-NZ" sz="1000">
              <a:solidFill>
                <a:schemeClr val="dk1"/>
              </a:solidFill>
              <a:effectLst/>
              <a:latin typeface="Verdana" panose="020B0604030504040204" pitchFamily="34" charset="0"/>
              <a:ea typeface="Verdana" panose="020B0604030504040204" pitchFamily="34" charset="0"/>
              <a:cs typeface="+mn-cs"/>
            </a:rPr>
            <a:t> </a:t>
          </a:r>
        </a:p>
        <a:p>
          <a:pPr fontAlgn="base"/>
          <a:r>
            <a:rPr lang="en-NZ" sz="1000">
              <a:solidFill>
                <a:schemeClr val="dk1"/>
              </a:solidFill>
              <a:effectLst/>
              <a:latin typeface="Verdana" panose="020B0604030504040204" pitchFamily="34" charset="0"/>
              <a:ea typeface="Verdana" panose="020B0604030504040204" pitchFamily="34" charset="0"/>
              <a:cs typeface="+mn-cs"/>
            </a:rPr>
            <a:t>Wage and salary income includes any gross earnings received from any employer where pay as you earn (PAYE) was deducted or the income was otherwise reported by employers through the PAYE system, e.g. salary and wages, income received in the form of shares and share options and Paid Parental Leave. Not included in these statistics are:</a:t>
          </a:r>
        </a:p>
        <a:p>
          <a:pPr fontAlgn="base"/>
          <a:r>
            <a:rPr lang="en-NZ" sz="1000">
              <a:solidFill>
                <a:schemeClr val="dk1"/>
              </a:solidFill>
              <a:effectLst/>
              <a:latin typeface="Verdana" panose="020B0604030504040204" pitchFamily="34" charset="0"/>
              <a:ea typeface="Verdana" panose="020B0604030504040204" pitchFamily="34" charset="0"/>
              <a:cs typeface="+mn-cs"/>
            </a:rPr>
            <a:t> </a:t>
          </a:r>
        </a:p>
        <a:p>
          <a:pPr lvl="0" fontAlgn="base"/>
          <a:r>
            <a:rPr lang="en-NZ" sz="1000">
              <a:solidFill>
                <a:schemeClr val="dk1"/>
              </a:solidFill>
              <a:effectLst/>
              <a:latin typeface="Verdana" panose="020B0604030504040204" pitchFamily="34" charset="0"/>
              <a:ea typeface="Verdana" panose="020B0604030504040204" pitchFamily="34" charset="0"/>
              <a:cs typeface="+mn-cs"/>
            </a:rPr>
            <a:t>- New Zealand Superannuation</a:t>
          </a:r>
        </a:p>
        <a:p>
          <a:pPr lvl="0" fontAlgn="base"/>
          <a:r>
            <a:rPr lang="en-NZ" sz="1000">
              <a:solidFill>
                <a:schemeClr val="dk1"/>
              </a:solidFill>
              <a:effectLst/>
              <a:latin typeface="Verdana" panose="020B0604030504040204" pitchFamily="34" charset="0"/>
              <a:ea typeface="Verdana" panose="020B0604030504040204" pitchFamily="34" charset="0"/>
              <a:cs typeface="+mn-cs"/>
            </a:rPr>
            <a:t>-</a:t>
          </a:r>
          <a:r>
            <a:rPr lang="en-NZ" sz="1000" baseline="0">
              <a:solidFill>
                <a:schemeClr val="dk1"/>
              </a:solidFill>
              <a:effectLst/>
              <a:latin typeface="Verdana" panose="020B0604030504040204" pitchFamily="34" charset="0"/>
              <a:ea typeface="Verdana" panose="020B0604030504040204" pitchFamily="34" charset="0"/>
              <a:cs typeface="+mn-cs"/>
            </a:rPr>
            <a:t> </a:t>
          </a:r>
          <a:r>
            <a:rPr lang="en-NZ" sz="1000">
              <a:solidFill>
                <a:schemeClr val="dk1"/>
              </a:solidFill>
              <a:effectLst/>
              <a:latin typeface="Verdana" panose="020B0604030504040204" pitchFamily="34" charset="0"/>
              <a:ea typeface="Verdana" panose="020B0604030504040204" pitchFamily="34" charset="0"/>
              <a:cs typeface="+mn-cs"/>
            </a:rPr>
            <a:t>Taxable welfare benefits</a:t>
          </a:r>
        </a:p>
        <a:p>
          <a:pPr lvl="0" fontAlgn="base"/>
          <a:r>
            <a:rPr lang="en-NZ" sz="1000">
              <a:solidFill>
                <a:schemeClr val="dk1"/>
              </a:solidFill>
              <a:effectLst/>
              <a:latin typeface="Verdana" panose="020B0604030504040204" pitchFamily="34" charset="0"/>
              <a:ea typeface="Verdana" panose="020B0604030504040204" pitchFamily="34" charset="0"/>
              <a:cs typeface="+mn-cs"/>
            </a:rPr>
            <a:t>- Student allowances</a:t>
          </a:r>
        </a:p>
        <a:p>
          <a:pPr lvl="0" fontAlgn="base"/>
          <a:r>
            <a:rPr lang="en-NZ" sz="1000">
              <a:solidFill>
                <a:schemeClr val="dk1"/>
              </a:solidFill>
              <a:effectLst/>
              <a:latin typeface="Verdana" panose="020B0604030504040204" pitchFamily="34" charset="0"/>
              <a:ea typeface="Verdana" panose="020B0604030504040204" pitchFamily="34" charset="0"/>
              <a:cs typeface="+mn-cs"/>
            </a:rPr>
            <a:t>- Earnings-related ACC payments, and</a:t>
          </a:r>
        </a:p>
        <a:p>
          <a:pPr lvl="0" fontAlgn="base"/>
          <a:r>
            <a:rPr lang="en-NZ" sz="1000">
              <a:solidFill>
                <a:schemeClr val="dk1"/>
              </a:solidFill>
              <a:effectLst/>
              <a:latin typeface="Verdana" panose="020B0604030504040204" pitchFamily="34" charset="0"/>
              <a:ea typeface="Verdana" panose="020B0604030504040204" pitchFamily="34" charset="0"/>
              <a:cs typeface="+mn-cs"/>
            </a:rPr>
            <a:t>- Shareholder-employee salaries (since there was no PAYE deducted).</a:t>
          </a:r>
        </a:p>
        <a:p>
          <a:pPr fontAlgn="base"/>
          <a:r>
            <a:rPr lang="en-NZ" sz="1000">
              <a:solidFill>
                <a:schemeClr val="dk1"/>
              </a:solidFill>
              <a:effectLst/>
              <a:latin typeface="Verdana" panose="020B0604030504040204" pitchFamily="34" charset="0"/>
              <a:ea typeface="Verdana" panose="020B0604030504040204" pitchFamily="34" charset="0"/>
              <a:cs typeface="+mn-cs"/>
            </a:rPr>
            <a:t> </a:t>
          </a:r>
        </a:p>
        <a:p>
          <a:pPr fontAlgn="base"/>
          <a:r>
            <a:rPr lang="en-NZ" sz="1000">
              <a:solidFill>
                <a:schemeClr val="dk1"/>
              </a:solidFill>
              <a:effectLst/>
              <a:latin typeface="Verdana" panose="020B0604030504040204" pitchFamily="34" charset="0"/>
              <a:ea typeface="Verdana" panose="020B0604030504040204" pitchFamily="34" charset="0"/>
              <a:cs typeface="+mn-cs"/>
            </a:rPr>
            <a:t>All data is published on a March year basis.</a:t>
          </a:r>
        </a:p>
        <a:p>
          <a:pPr fontAlgn="base"/>
          <a:r>
            <a:rPr lang="en-NZ" sz="1000">
              <a:solidFill>
                <a:schemeClr val="dk1"/>
              </a:solidFill>
              <a:effectLst/>
              <a:latin typeface="Verdana" panose="020B0604030504040204" pitchFamily="34" charset="0"/>
              <a:ea typeface="Verdana" panose="020B0604030504040204" pitchFamily="34" charset="0"/>
              <a:cs typeface="+mn-cs"/>
            </a:rPr>
            <a:t> </a:t>
          </a:r>
        </a:p>
        <a:p>
          <a:pPr fontAlgn="base"/>
          <a:r>
            <a:rPr lang="en-NZ" sz="1000">
              <a:solidFill>
                <a:schemeClr val="dk1"/>
              </a:solidFill>
              <a:effectLst/>
              <a:latin typeface="Verdana" panose="020B0604030504040204" pitchFamily="34" charset="0"/>
              <a:ea typeface="Verdana" panose="020B0604030504040204" pitchFamily="34" charset="0"/>
              <a:cs typeface="+mn-cs"/>
            </a:rPr>
            <a:t>The tables and graphs</a:t>
          </a:r>
          <a:r>
            <a:rPr lang="en-NZ" sz="1000" baseline="0">
              <a:solidFill>
                <a:schemeClr val="dk1"/>
              </a:solidFill>
              <a:effectLst/>
              <a:latin typeface="Verdana" panose="020B0604030504040204" pitchFamily="34" charset="0"/>
              <a:ea typeface="Verdana" panose="020B0604030504040204" pitchFamily="34" charset="0"/>
              <a:cs typeface="+mn-cs"/>
            </a:rPr>
            <a:t> </a:t>
          </a:r>
          <a:r>
            <a:rPr lang="en-NZ" sz="1000">
              <a:solidFill>
                <a:schemeClr val="dk1"/>
              </a:solidFill>
              <a:effectLst/>
              <a:latin typeface="Verdana" panose="020B0604030504040204" pitchFamily="34" charset="0"/>
              <a:ea typeface="Verdana" panose="020B0604030504040204" pitchFamily="34" charset="0"/>
              <a:cs typeface="+mn-cs"/>
            </a:rPr>
            <a:t>include individuals with part-time or part-year PAYE incomes and also includes children with PAYE earnings. Individuals who did not receive any wage or salary income (as defined above) are not included in the tables and graphs.</a:t>
          </a:r>
        </a:p>
        <a:p>
          <a:pPr fontAlgn="base"/>
          <a:r>
            <a:rPr lang="en-NZ" sz="1000">
              <a:solidFill>
                <a:schemeClr val="dk1"/>
              </a:solidFill>
              <a:effectLst/>
              <a:latin typeface="Verdana" panose="020B0604030504040204" pitchFamily="34" charset="0"/>
              <a:ea typeface="Verdana" panose="020B0604030504040204" pitchFamily="34" charset="0"/>
              <a:cs typeface="+mn-cs"/>
            </a:rPr>
            <a:t> </a:t>
          </a:r>
        </a:p>
        <a:p>
          <a:pPr fontAlgn="base"/>
          <a:r>
            <a:rPr lang="en-NZ" sz="1000">
              <a:solidFill>
                <a:schemeClr val="dk1"/>
              </a:solidFill>
              <a:effectLst/>
              <a:latin typeface="Verdana" panose="020B0604030504040204" pitchFamily="34" charset="0"/>
              <a:ea typeface="Verdana" panose="020B0604030504040204" pitchFamily="34" charset="0"/>
              <a:cs typeface="+mn-cs"/>
            </a:rPr>
            <a:t>The data up to the 2015 March year was based on a random sample of individuals scaled up to population estimates. The sample was 2% of wage and salary earners, and 10% of IR3 filers (with wages or salaries).</a:t>
          </a:r>
        </a:p>
        <a:p>
          <a:pPr fontAlgn="base"/>
          <a:r>
            <a:rPr lang="en-NZ" sz="1000">
              <a:solidFill>
                <a:schemeClr val="dk1"/>
              </a:solidFill>
              <a:effectLst/>
              <a:latin typeface="Verdana" panose="020B0604030504040204" pitchFamily="34" charset="0"/>
              <a:ea typeface="Verdana" panose="020B0604030504040204" pitchFamily="34" charset="0"/>
              <a:cs typeface="+mn-cs"/>
            </a:rPr>
            <a:t> </a:t>
          </a:r>
        </a:p>
        <a:p>
          <a:pPr fontAlgn="base"/>
          <a:r>
            <a:rPr lang="en-NZ" sz="1000">
              <a:solidFill>
                <a:schemeClr val="dk1"/>
              </a:solidFill>
              <a:effectLst/>
              <a:latin typeface="Verdana" panose="020B0604030504040204" pitchFamily="34" charset="0"/>
              <a:ea typeface="Verdana" panose="020B0604030504040204" pitchFamily="34" charset="0"/>
              <a:cs typeface="+mn-cs"/>
            </a:rPr>
            <a:t>From the 2016 March year onwards the data is based on data from the full population.</a:t>
          </a:r>
        </a:p>
        <a:p>
          <a:pPr fontAlgn="base"/>
          <a:r>
            <a:rPr lang="en-NZ" sz="1000">
              <a:solidFill>
                <a:schemeClr val="dk1"/>
              </a:solidFill>
              <a:effectLst/>
              <a:latin typeface="Verdana" panose="020B0604030504040204" pitchFamily="34" charset="0"/>
              <a:ea typeface="Verdana" panose="020B0604030504040204" pitchFamily="34" charset="0"/>
              <a:cs typeface="+mn-cs"/>
            </a:rPr>
            <a:t> </a:t>
          </a:r>
        </a:p>
        <a:p>
          <a:pPr fontAlgn="base"/>
          <a:r>
            <a:rPr lang="en-NZ" sz="1000">
              <a:solidFill>
                <a:schemeClr val="dk1"/>
              </a:solidFill>
              <a:effectLst/>
              <a:latin typeface="Verdana" panose="020B0604030504040204" pitchFamily="34" charset="0"/>
              <a:ea typeface="Verdana" panose="020B0604030504040204" pitchFamily="34" charset="0"/>
              <a:cs typeface="+mn-cs"/>
            </a:rPr>
            <a:t>Tabulated data on wage and salary distributions of individuals from the 2001 to 2025 March years is included</a:t>
          </a:r>
          <a:r>
            <a:rPr lang="en-NZ" sz="1000" baseline="0">
              <a:solidFill>
                <a:schemeClr val="dk1"/>
              </a:solidFill>
              <a:effectLst/>
              <a:latin typeface="Verdana" panose="020B0604030504040204" pitchFamily="34" charset="0"/>
              <a:ea typeface="Verdana" panose="020B0604030504040204" pitchFamily="34" charset="0"/>
              <a:cs typeface="+mn-cs"/>
            </a:rPr>
            <a:t> in the accompanying tables and graphs</a:t>
          </a:r>
          <a:r>
            <a:rPr lang="en-NZ" sz="1000">
              <a:solidFill>
                <a:schemeClr val="dk1"/>
              </a:solidFill>
              <a:effectLst/>
              <a:latin typeface="Verdana" panose="020B0604030504040204" pitchFamily="34" charset="0"/>
              <a:ea typeface="Verdana" panose="020B0604030504040204" pitchFamily="34" charset="0"/>
              <a:cs typeface="+mn-cs"/>
            </a:rPr>
            <a:t>. </a:t>
          </a:r>
        </a:p>
        <a:p>
          <a:pPr fontAlgn="base"/>
          <a:r>
            <a:rPr lang="en-NZ" sz="1000">
              <a:solidFill>
                <a:schemeClr val="dk1"/>
              </a:solidFill>
              <a:effectLst/>
              <a:latin typeface="Verdana" panose="020B0604030504040204" pitchFamily="34" charset="0"/>
              <a:ea typeface="Verdana" panose="020B0604030504040204" pitchFamily="34" charset="0"/>
              <a:cs typeface="+mn-cs"/>
            </a:rPr>
            <a:t> </a:t>
          </a:r>
        </a:p>
        <a:p>
          <a:pPr fontAlgn="base"/>
          <a:r>
            <a:rPr lang="en-NZ" sz="1000">
              <a:solidFill>
                <a:schemeClr val="dk1"/>
              </a:solidFill>
              <a:effectLst/>
              <a:latin typeface="Verdana" panose="020B0604030504040204" pitchFamily="34" charset="0"/>
              <a:ea typeface="Verdana" panose="020B0604030504040204" pitchFamily="34" charset="0"/>
              <a:cs typeface="+mn-cs"/>
            </a:rPr>
            <a:t>Data was extracted from Inland Revenue systems</a:t>
          </a:r>
          <a:r>
            <a:rPr lang="en-NZ" sz="1000" baseline="0">
              <a:solidFill>
                <a:schemeClr val="dk1"/>
              </a:solidFill>
              <a:effectLst/>
              <a:latin typeface="Verdana" panose="020B0604030504040204" pitchFamily="34" charset="0"/>
              <a:ea typeface="Verdana" panose="020B0604030504040204" pitchFamily="34" charset="0"/>
              <a:cs typeface="+mn-cs"/>
            </a:rPr>
            <a:t> </a:t>
          </a:r>
          <a:r>
            <a:rPr lang="en-NZ" sz="1000">
              <a:solidFill>
                <a:schemeClr val="dk1"/>
              </a:solidFill>
              <a:effectLst/>
              <a:latin typeface="Verdana" panose="020B0604030504040204" pitchFamily="34" charset="0"/>
              <a:ea typeface="Verdana" panose="020B0604030504040204" pitchFamily="34" charset="0"/>
              <a:cs typeface="+mn-cs"/>
            </a:rPr>
            <a:t>on 08 August 2025. Data for the 2022 to 2024 tax years has been revised, and there may be some differences to numbers previously published.</a:t>
          </a:r>
        </a:p>
        <a:p>
          <a:endParaRPr lang="en-NZ"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68</xdr:row>
      <xdr:rowOff>147637</xdr:rowOff>
    </xdr:from>
    <xdr:to>
      <xdr:col>13</xdr:col>
      <xdr:colOff>604838</xdr:colOff>
      <xdr:row>100</xdr:row>
      <xdr:rowOff>142875</xdr:rowOff>
    </xdr:to>
    <xdr:graphicFrame macro="">
      <xdr:nvGraphicFramePr>
        <xdr:cNvPr id="6" name="Chart 1">
          <a:extLst>
            <a:ext uri="{FF2B5EF4-FFF2-40B4-BE49-F238E27FC236}">
              <a16:creationId xmlns:a16="http://schemas.microsoft.com/office/drawing/2014/main" id="{BE00FB9C-5DE0-464B-A219-4A5FC6DDE6B8}"/>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34</xdr:row>
      <xdr:rowOff>142874</xdr:rowOff>
    </xdr:from>
    <xdr:to>
      <xdr:col>13</xdr:col>
      <xdr:colOff>590550</xdr:colOff>
      <xdr:row>67</xdr:row>
      <xdr:rowOff>9524</xdr:rowOff>
    </xdr:to>
    <xdr:graphicFrame macro="">
      <xdr:nvGraphicFramePr>
        <xdr:cNvPr id="4" name="Chart 1">
          <a:extLst>
            <a:ext uri="{FF2B5EF4-FFF2-40B4-BE49-F238E27FC236}">
              <a16:creationId xmlns:a16="http://schemas.microsoft.com/office/drawing/2014/main" id="{7058D98B-0953-4EB2-A5F7-F8AADE7AD848}"/>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0</xdr:colOff>
      <xdr:row>0</xdr:row>
      <xdr:rowOff>0</xdr:rowOff>
    </xdr:from>
    <xdr:to>
      <xdr:col>13</xdr:col>
      <xdr:colOff>590550</xdr:colOff>
      <xdr:row>32</xdr:row>
      <xdr:rowOff>28575</xdr:rowOff>
    </xdr:to>
    <xdr:graphicFrame macro="">
      <xdr:nvGraphicFramePr>
        <xdr:cNvPr id="7" name="Chart 1">
          <a:extLst>
            <a:ext uri="{FF2B5EF4-FFF2-40B4-BE49-F238E27FC236}">
              <a16:creationId xmlns:a16="http://schemas.microsoft.com/office/drawing/2014/main" id="{FC4F102E-A0F6-4DC5-9440-556FA9BDD812}"/>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Q28"/>
  <sheetViews>
    <sheetView workbookViewId="0">
      <selection activeCell="Q27" sqref="Q27"/>
    </sheetView>
  </sheetViews>
  <sheetFormatPr defaultColWidth="9.15234375" defaultRowHeight="12.45" x14ac:dyDescent="0.3"/>
  <cols>
    <col min="1" max="16384" width="9.15234375" style="72"/>
  </cols>
  <sheetData>
    <row r="1" spans="1:17" x14ac:dyDescent="0.3">
      <c r="A1" s="73"/>
      <c r="B1" s="74"/>
      <c r="C1" s="74"/>
      <c r="D1" s="74"/>
      <c r="E1" s="74"/>
      <c r="F1" s="74"/>
      <c r="G1" s="74"/>
      <c r="H1" s="74"/>
      <c r="I1" s="74"/>
      <c r="J1" s="74"/>
      <c r="K1" s="74"/>
      <c r="L1" s="74"/>
      <c r="M1" s="74"/>
      <c r="N1" s="74"/>
      <c r="O1" s="74"/>
      <c r="P1" s="74"/>
      <c r="Q1" s="74"/>
    </row>
    <row r="2" spans="1:17" x14ac:dyDescent="0.3">
      <c r="A2" s="75"/>
      <c r="B2" s="74"/>
      <c r="C2" s="74"/>
      <c r="D2" s="74"/>
      <c r="E2" s="74"/>
      <c r="F2" s="74"/>
      <c r="G2" s="74"/>
      <c r="H2" s="74"/>
      <c r="I2" s="74"/>
      <c r="J2" s="74"/>
      <c r="K2" s="74"/>
      <c r="L2" s="74"/>
      <c r="M2" s="74"/>
      <c r="N2" s="74"/>
      <c r="O2" s="74"/>
      <c r="P2" s="74"/>
      <c r="Q2" s="74"/>
    </row>
    <row r="3" spans="1:17" x14ac:dyDescent="0.3">
      <c r="A3" s="75"/>
      <c r="B3" s="74"/>
      <c r="C3" s="74"/>
      <c r="D3" s="74"/>
      <c r="E3" s="74"/>
      <c r="F3" s="74"/>
      <c r="G3" s="74"/>
      <c r="H3" s="74"/>
      <c r="I3" s="74"/>
      <c r="J3" s="74"/>
      <c r="K3" s="74"/>
      <c r="L3" s="74"/>
      <c r="M3" s="74"/>
      <c r="N3" s="74"/>
      <c r="O3" s="74"/>
      <c r="P3" s="74"/>
      <c r="Q3" s="74"/>
    </row>
    <row r="4" spans="1:17" x14ac:dyDescent="0.3">
      <c r="A4" s="76"/>
      <c r="B4" s="74"/>
      <c r="C4" s="74"/>
      <c r="D4" s="74"/>
      <c r="E4" s="74"/>
      <c r="F4" s="74"/>
      <c r="G4" s="74"/>
      <c r="H4" s="74"/>
      <c r="I4" s="74"/>
      <c r="J4" s="74"/>
      <c r="K4" s="74"/>
      <c r="L4" s="74"/>
      <c r="M4" s="74"/>
      <c r="N4" s="74"/>
      <c r="O4" s="74"/>
      <c r="P4" s="74"/>
      <c r="Q4" s="74"/>
    </row>
    <row r="5" spans="1:17" x14ac:dyDescent="0.3">
      <c r="A5" s="77"/>
      <c r="B5" s="74"/>
      <c r="C5" s="74"/>
      <c r="D5" s="74"/>
      <c r="E5" s="74"/>
      <c r="F5" s="74"/>
      <c r="G5" s="74"/>
      <c r="H5" s="74"/>
      <c r="I5" s="74"/>
      <c r="J5" s="74"/>
      <c r="K5" s="74"/>
      <c r="L5" s="74"/>
      <c r="M5" s="74"/>
      <c r="N5" s="74"/>
      <c r="O5" s="74"/>
      <c r="P5" s="74"/>
      <c r="Q5" s="74"/>
    </row>
    <row r="6" spans="1:17" x14ac:dyDescent="0.3">
      <c r="A6" s="77"/>
      <c r="B6" s="74"/>
      <c r="C6" s="74"/>
      <c r="D6" s="74"/>
      <c r="E6" s="74"/>
      <c r="F6" s="74"/>
      <c r="G6" s="74"/>
      <c r="H6" s="74"/>
      <c r="I6" s="74"/>
      <c r="J6" s="74"/>
      <c r="K6" s="74"/>
      <c r="L6" s="74"/>
      <c r="M6" s="74"/>
      <c r="N6" s="74"/>
      <c r="O6" s="74"/>
      <c r="P6" s="74"/>
      <c r="Q6" s="74"/>
    </row>
    <row r="7" spans="1:17" x14ac:dyDescent="0.3">
      <c r="A7" s="77"/>
      <c r="B7" s="74"/>
      <c r="C7" s="74"/>
      <c r="D7" s="74"/>
      <c r="E7" s="74"/>
      <c r="F7" s="74"/>
      <c r="G7" s="74"/>
      <c r="H7" s="74"/>
      <c r="I7" s="74"/>
      <c r="J7" s="74"/>
      <c r="K7" s="74"/>
      <c r="L7" s="74"/>
      <c r="M7" s="74"/>
      <c r="N7" s="74"/>
      <c r="O7" s="74"/>
      <c r="P7" s="74"/>
      <c r="Q7" s="74"/>
    </row>
    <row r="8" spans="1:17" x14ac:dyDescent="0.3">
      <c r="A8" s="77"/>
      <c r="B8" s="74"/>
      <c r="C8" s="74"/>
      <c r="D8" s="74"/>
      <c r="E8" s="74"/>
      <c r="F8" s="74"/>
      <c r="G8" s="74"/>
      <c r="H8" s="74"/>
      <c r="I8" s="74"/>
      <c r="J8" s="74"/>
      <c r="K8" s="74"/>
      <c r="L8" s="74"/>
      <c r="M8" s="74"/>
      <c r="N8" s="74"/>
      <c r="O8" s="74"/>
      <c r="P8" s="74"/>
      <c r="Q8" s="74"/>
    </row>
    <row r="9" spans="1:17" x14ac:dyDescent="0.3">
      <c r="A9" s="77"/>
      <c r="B9" s="74"/>
      <c r="C9" s="74"/>
      <c r="D9" s="74"/>
      <c r="E9" s="74"/>
      <c r="F9" s="74"/>
      <c r="G9" s="74"/>
      <c r="H9" s="74"/>
      <c r="I9" s="74"/>
      <c r="J9" s="74"/>
      <c r="K9" s="74"/>
      <c r="L9" s="74"/>
      <c r="M9" s="74"/>
      <c r="N9" s="74"/>
      <c r="O9" s="74"/>
      <c r="P9" s="74"/>
      <c r="Q9" s="74"/>
    </row>
    <row r="10" spans="1:17" x14ac:dyDescent="0.3">
      <c r="A10" s="76"/>
      <c r="B10" s="74"/>
      <c r="C10" s="74"/>
      <c r="D10" s="74"/>
      <c r="E10" s="74"/>
      <c r="F10" s="74"/>
      <c r="G10" s="74"/>
      <c r="H10" s="74"/>
      <c r="I10" s="74"/>
      <c r="J10" s="74"/>
      <c r="K10" s="74"/>
      <c r="L10" s="74"/>
      <c r="M10" s="74"/>
      <c r="N10" s="74"/>
      <c r="O10" s="74"/>
      <c r="P10" s="74"/>
      <c r="Q10" s="74"/>
    </row>
    <row r="11" spans="1:17" x14ac:dyDescent="0.3">
      <c r="A11" s="76"/>
      <c r="B11" s="74"/>
      <c r="C11" s="74"/>
      <c r="D11" s="74"/>
      <c r="E11" s="74"/>
      <c r="F11" s="74"/>
      <c r="G11" s="74"/>
      <c r="H11" s="74"/>
      <c r="I11" s="74"/>
      <c r="J11" s="74"/>
      <c r="K11" s="74"/>
      <c r="L11" s="74"/>
      <c r="M11" s="74"/>
      <c r="N11" s="74"/>
      <c r="O11" s="74"/>
      <c r="P11" s="74"/>
      <c r="Q11" s="74"/>
    </row>
    <row r="12" spans="1:17" x14ac:dyDescent="0.3">
      <c r="A12" s="76"/>
      <c r="B12" s="74"/>
      <c r="C12" s="74"/>
      <c r="D12" s="74"/>
      <c r="E12" s="74"/>
      <c r="F12" s="74"/>
      <c r="G12" s="74"/>
      <c r="H12" s="74"/>
      <c r="I12" s="74"/>
      <c r="J12" s="74"/>
      <c r="K12" s="74"/>
      <c r="L12" s="74"/>
      <c r="M12" s="74"/>
      <c r="N12" s="74"/>
      <c r="O12" s="74"/>
      <c r="P12" s="74"/>
      <c r="Q12" s="74"/>
    </row>
    <row r="13" spans="1:17" x14ac:dyDescent="0.3">
      <c r="A13" s="76"/>
      <c r="B13" s="74"/>
      <c r="C13" s="74"/>
      <c r="D13" s="74"/>
      <c r="E13" s="74"/>
      <c r="F13" s="74"/>
      <c r="G13" s="74"/>
      <c r="H13" s="74"/>
      <c r="I13" s="74"/>
      <c r="J13" s="74"/>
      <c r="K13" s="74"/>
      <c r="L13" s="74"/>
      <c r="M13" s="74"/>
      <c r="N13" s="74"/>
      <c r="O13" s="74"/>
      <c r="P13" s="74"/>
      <c r="Q13" s="74"/>
    </row>
    <row r="14" spans="1:17" x14ac:dyDescent="0.3">
      <c r="A14" s="76"/>
      <c r="B14" s="74"/>
      <c r="C14" s="74"/>
      <c r="D14" s="74"/>
      <c r="E14" s="74"/>
      <c r="F14" s="74"/>
      <c r="G14" s="74"/>
      <c r="H14" s="74"/>
      <c r="I14" s="74"/>
      <c r="J14" s="74"/>
      <c r="K14" s="74"/>
      <c r="L14" s="74"/>
      <c r="M14" s="74"/>
      <c r="N14" s="74"/>
      <c r="O14" s="74"/>
      <c r="P14" s="74"/>
      <c r="Q14" s="74"/>
    </row>
    <row r="15" spans="1:17" x14ac:dyDescent="0.3">
      <c r="A15" s="76"/>
      <c r="B15" s="74"/>
      <c r="C15" s="74"/>
      <c r="D15" s="74"/>
      <c r="E15" s="74"/>
      <c r="F15" s="74"/>
      <c r="G15" s="74"/>
      <c r="H15" s="74"/>
      <c r="I15" s="74"/>
      <c r="J15" s="74"/>
      <c r="K15" s="74"/>
      <c r="L15" s="74"/>
      <c r="M15" s="74"/>
      <c r="N15" s="74"/>
      <c r="O15" s="74"/>
      <c r="P15" s="74"/>
      <c r="Q15" s="74"/>
    </row>
    <row r="16" spans="1:17" x14ac:dyDescent="0.3">
      <c r="A16" s="76"/>
      <c r="B16" s="74"/>
      <c r="C16" s="74"/>
      <c r="D16" s="74"/>
      <c r="E16" s="74"/>
      <c r="F16" s="74"/>
      <c r="G16" s="74"/>
      <c r="H16" s="74"/>
      <c r="I16" s="74"/>
      <c r="J16" s="74"/>
      <c r="K16" s="74"/>
      <c r="L16" s="74"/>
      <c r="M16" s="74"/>
      <c r="N16" s="74"/>
      <c r="O16" s="74"/>
      <c r="P16" s="74"/>
      <c r="Q16" s="74"/>
    </row>
    <row r="17" spans="1:17" x14ac:dyDescent="0.3">
      <c r="A17" s="76"/>
      <c r="B17" s="74"/>
      <c r="C17" s="74"/>
      <c r="D17" s="74"/>
      <c r="E17" s="74"/>
      <c r="F17" s="74"/>
      <c r="G17" s="74"/>
      <c r="H17" s="74"/>
      <c r="I17" s="74"/>
      <c r="J17" s="74"/>
      <c r="K17" s="74"/>
      <c r="L17" s="74"/>
      <c r="M17" s="74"/>
      <c r="N17" s="74"/>
      <c r="O17" s="74"/>
      <c r="P17" s="74"/>
      <c r="Q17" s="74"/>
    </row>
    <row r="18" spans="1:17" x14ac:dyDescent="0.3">
      <c r="A18" s="76"/>
      <c r="B18" s="74"/>
      <c r="C18" s="74"/>
      <c r="D18" s="74"/>
      <c r="E18" s="74"/>
      <c r="F18" s="74"/>
      <c r="G18" s="74"/>
      <c r="H18" s="74"/>
      <c r="I18" s="74"/>
      <c r="J18" s="74"/>
      <c r="K18" s="74"/>
      <c r="L18" s="74"/>
      <c r="M18" s="74"/>
      <c r="N18" s="74"/>
      <c r="O18" s="74"/>
      <c r="P18" s="74"/>
      <c r="Q18" s="74"/>
    </row>
    <row r="19" spans="1:17" x14ac:dyDescent="0.3">
      <c r="A19" s="76"/>
      <c r="B19" s="74"/>
      <c r="C19" s="74"/>
      <c r="D19" s="74"/>
      <c r="E19" s="74"/>
      <c r="F19" s="74"/>
      <c r="G19" s="74"/>
      <c r="H19" s="74"/>
      <c r="I19" s="74"/>
      <c r="J19" s="74"/>
      <c r="K19" s="74"/>
      <c r="L19" s="74"/>
      <c r="M19" s="74"/>
      <c r="N19" s="74"/>
      <c r="O19" s="74"/>
      <c r="P19" s="74"/>
      <c r="Q19" s="74"/>
    </row>
    <row r="20" spans="1:17" x14ac:dyDescent="0.3">
      <c r="A20" s="74"/>
      <c r="B20" s="74"/>
      <c r="C20" s="74"/>
      <c r="D20" s="74"/>
      <c r="E20" s="74"/>
      <c r="F20" s="74"/>
      <c r="G20" s="74"/>
      <c r="H20" s="74"/>
      <c r="I20" s="74"/>
      <c r="J20" s="74"/>
      <c r="K20" s="74"/>
      <c r="L20" s="74"/>
      <c r="M20" s="74"/>
      <c r="N20" s="74"/>
      <c r="O20" s="74"/>
      <c r="P20" s="74"/>
      <c r="Q20" s="74"/>
    </row>
    <row r="21" spans="1:17" x14ac:dyDescent="0.3">
      <c r="A21" s="74"/>
      <c r="B21" s="74"/>
      <c r="C21" s="74"/>
      <c r="D21" s="74"/>
      <c r="E21" s="74"/>
      <c r="F21" s="74"/>
      <c r="G21" s="74"/>
      <c r="H21" s="74"/>
      <c r="I21" s="74"/>
      <c r="J21" s="74"/>
      <c r="K21" s="74"/>
      <c r="L21" s="74"/>
      <c r="M21" s="74"/>
      <c r="N21" s="74"/>
      <c r="O21" s="74"/>
      <c r="P21" s="74"/>
      <c r="Q21" s="74"/>
    </row>
    <row r="22" spans="1:17" x14ac:dyDescent="0.3">
      <c r="A22" s="76"/>
    </row>
    <row r="23" spans="1:17" ht="15.45" x14ac:dyDescent="0.4">
      <c r="A23" s="78"/>
    </row>
    <row r="24" spans="1:17" ht="15.45" x14ac:dyDescent="0.4">
      <c r="A24" s="79"/>
    </row>
    <row r="25" spans="1:17" ht="15.45" x14ac:dyDescent="0.4">
      <c r="A25" s="79"/>
    </row>
    <row r="26" spans="1:17" ht="15.45" x14ac:dyDescent="0.4">
      <c r="A26" s="79"/>
    </row>
    <row r="27" spans="1:17" ht="15.45" x14ac:dyDescent="0.4">
      <c r="A27" s="78"/>
    </row>
    <row r="28" spans="1:17" ht="15.45" x14ac:dyDescent="0.4">
      <c r="A28" s="78"/>
    </row>
  </sheetData>
  <phoneticPr fontId="1" type="noConversion"/>
  <pageMargins left="0.75" right="0.75" top="1" bottom="1" header="0.5" footer="0.5"/>
  <pageSetup paperSize="9" orientation="portrait" horizontalDpi="300" verticalDpi="300" r:id="rId1"/>
  <headerFooter alignWithMargins="0">
    <oddHeader>&amp;C&amp;"Verdana"&amp;8&amp;K000000[UNCLASSIFIED]&amp;1#</oddHead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31289B-B09F-4AD2-8B00-D68B1FA3DF64}">
  <dimension ref="A1"/>
  <sheetViews>
    <sheetView topLeftCell="A73" workbookViewId="0">
      <selection activeCell="Q85" sqref="Q85"/>
    </sheetView>
  </sheetViews>
  <sheetFormatPr defaultColWidth="9.15234375" defaultRowHeight="12.45" x14ac:dyDescent="0.3"/>
  <cols>
    <col min="1" max="16384" width="9.15234375" style="72"/>
  </cols>
  <sheetData/>
  <pageMargins left="0.7" right="0.7" top="0.75" bottom="0.75" header="0.3" footer="0.3"/>
  <pageSetup paperSize="9" orientation="portrait" r:id="rId1"/>
  <headerFooter>
    <oddHeader>&amp;C&amp;"Verdana"&amp;8&amp;K000000[UNCLASSIFIED]&amp;1#</oddHead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F3F318-EFFE-416A-9693-850230798E14}">
  <sheetPr>
    <pageSetUpPr fitToPage="1"/>
  </sheetPr>
  <dimension ref="A1:CK1261"/>
  <sheetViews>
    <sheetView tabSelected="1" topLeftCell="BS229" workbookViewId="0">
      <selection activeCell="CH249" sqref="CH249"/>
    </sheetView>
  </sheetViews>
  <sheetFormatPr defaultColWidth="9.15234375" defaultRowHeight="12.45" x14ac:dyDescent="0.3"/>
  <cols>
    <col min="1" max="1" width="20.3046875" style="1" customWidth="1"/>
    <col min="2" max="17" width="15.69140625" style="1" customWidth="1"/>
    <col min="18" max="18" width="29" style="1" customWidth="1"/>
    <col min="19" max="38" width="15.4609375" style="1" customWidth="1"/>
    <col min="39" max="39" width="22.4609375" style="1" customWidth="1"/>
    <col min="40" max="40" width="14.69140625" style="11" customWidth="1"/>
    <col min="41" max="41" width="14.69140625" style="1" customWidth="1"/>
    <col min="42" max="42" width="14.69140625" style="11" customWidth="1"/>
    <col min="43" max="43" width="14.69140625" style="1" customWidth="1"/>
    <col min="44" max="44" width="14.69140625" style="11" customWidth="1"/>
    <col min="45" max="45" width="14.69140625" style="1" customWidth="1"/>
    <col min="46" max="46" width="14.69140625" style="11" customWidth="1"/>
    <col min="47" max="47" width="14.69140625" style="1" customWidth="1"/>
    <col min="48" max="53" width="14.69140625" style="98" customWidth="1"/>
    <col min="54" max="54" width="9.15234375" style="98" customWidth="1"/>
    <col min="55" max="55" width="12.4609375" style="98" customWidth="1"/>
    <col min="56" max="56" width="11.15234375" style="98" customWidth="1"/>
    <col min="57" max="57" width="9.15234375" style="98" customWidth="1"/>
    <col min="58" max="89" width="12.84375" style="98" customWidth="1"/>
    <col min="90" max="16384" width="9.15234375" style="98"/>
  </cols>
  <sheetData>
    <row r="1" spans="1:89" x14ac:dyDescent="0.3">
      <c r="A1" s="2" t="s">
        <v>0</v>
      </c>
      <c r="AF1" s="1">
        <v>189</v>
      </c>
      <c r="AR1" s="65"/>
      <c r="AT1" s="65"/>
      <c r="AV1" s="65"/>
      <c r="AX1" s="65"/>
      <c r="AZ1" s="65"/>
      <c r="BC1" s="98" t="s">
        <v>254</v>
      </c>
    </row>
    <row r="2" spans="1:89" x14ac:dyDescent="0.3">
      <c r="S2" s="3"/>
      <c r="U2" s="3"/>
      <c r="W2" s="3"/>
      <c r="X2" s="3"/>
      <c r="Y2" s="3"/>
      <c r="Z2" s="3"/>
      <c r="AA2" s="3"/>
      <c r="AB2" s="3"/>
      <c r="AC2" s="3"/>
      <c r="AD2" s="3"/>
      <c r="AG2" s="3"/>
      <c r="AH2" s="3"/>
      <c r="AI2" s="3"/>
      <c r="AO2" s="3"/>
      <c r="AP2" s="32"/>
      <c r="AQ2" s="3"/>
      <c r="AR2" s="32"/>
      <c r="AT2" s="98" t="s">
        <v>253</v>
      </c>
      <c r="AU2" s="3"/>
      <c r="AV2" s="98" t="s">
        <v>253</v>
      </c>
      <c r="AX2" s="98" t="s">
        <v>253</v>
      </c>
      <c r="CE2" s="3"/>
      <c r="CG2" s="3"/>
      <c r="CI2" s="3"/>
    </row>
    <row r="3" spans="1:89" x14ac:dyDescent="0.3">
      <c r="A3" s="4" t="s">
        <v>1</v>
      </c>
      <c r="B3" s="85">
        <v>2001</v>
      </c>
      <c r="C3" s="86"/>
      <c r="D3" s="85">
        <v>2002</v>
      </c>
      <c r="E3" s="86"/>
      <c r="F3" s="85">
        <v>2003</v>
      </c>
      <c r="G3" s="86"/>
      <c r="H3" s="85">
        <v>2004</v>
      </c>
      <c r="I3" s="86"/>
      <c r="J3" s="85">
        <v>2005</v>
      </c>
      <c r="K3" s="86"/>
      <c r="L3" s="85">
        <v>2006</v>
      </c>
      <c r="M3" s="86"/>
      <c r="N3" s="85">
        <v>2007</v>
      </c>
      <c r="O3" s="86"/>
      <c r="P3" s="85">
        <v>2008</v>
      </c>
      <c r="Q3" s="86"/>
      <c r="R3" s="4" t="s">
        <v>1</v>
      </c>
      <c r="S3" s="85">
        <v>2009</v>
      </c>
      <c r="T3" s="86"/>
      <c r="U3" s="85">
        <v>2010</v>
      </c>
      <c r="V3" s="86"/>
      <c r="W3" s="85">
        <v>2011</v>
      </c>
      <c r="X3" s="86"/>
      <c r="Y3" s="85">
        <v>2012</v>
      </c>
      <c r="Z3" s="86"/>
      <c r="AA3" s="85">
        <v>2013</v>
      </c>
      <c r="AB3" s="86"/>
      <c r="AC3" s="85">
        <v>2014</v>
      </c>
      <c r="AD3" s="86"/>
      <c r="AE3" s="85">
        <v>2015</v>
      </c>
      <c r="AF3" s="86"/>
      <c r="AG3" s="85">
        <v>2016</v>
      </c>
      <c r="AH3" s="86"/>
      <c r="AI3" s="85">
        <v>2017</v>
      </c>
      <c r="AJ3" s="86"/>
      <c r="AK3" s="85">
        <v>2018</v>
      </c>
      <c r="AL3" s="86"/>
      <c r="AM3" s="4" t="s">
        <v>1</v>
      </c>
      <c r="AN3" s="85">
        <v>2019</v>
      </c>
      <c r="AO3" s="86"/>
      <c r="AP3" s="85">
        <v>2020</v>
      </c>
      <c r="AQ3" s="86"/>
      <c r="AR3" s="85">
        <v>2021</v>
      </c>
      <c r="AS3" s="86"/>
      <c r="AT3" s="85">
        <v>2022</v>
      </c>
      <c r="AU3" s="86"/>
      <c r="AV3" s="85">
        <v>2023</v>
      </c>
      <c r="AW3" s="86"/>
      <c r="AX3" s="85">
        <v>2024</v>
      </c>
      <c r="AY3" s="86"/>
      <c r="AZ3" s="85">
        <v>2025</v>
      </c>
      <c r="BA3" s="86"/>
      <c r="BC3" s="80" t="s">
        <v>1</v>
      </c>
      <c r="BD3" s="84">
        <v>2009</v>
      </c>
      <c r="BE3" s="84"/>
      <c r="BF3" s="84">
        <v>2010</v>
      </c>
      <c r="BG3" s="84"/>
      <c r="BH3" s="84">
        <v>2011</v>
      </c>
      <c r="BI3" s="84"/>
      <c r="BJ3" s="84">
        <v>2012</v>
      </c>
      <c r="BK3" s="84"/>
      <c r="BL3" s="84">
        <v>2013</v>
      </c>
      <c r="BM3" s="84"/>
      <c r="BN3" s="84">
        <v>2014</v>
      </c>
      <c r="BO3" s="84"/>
      <c r="BP3" s="84">
        <v>2015</v>
      </c>
      <c r="BQ3" s="84"/>
      <c r="BR3" s="84">
        <v>2016</v>
      </c>
      <c r="BS3" s="84"/>
      <c r="BT3" s="84">
        <v>2017</v>
      </c>
      <c r="BU3" s="84"/>
      <c r="BV3" s="84">
        <v>2018</v>
      </c>
      <c r="BW3" s="84"/>
      <c r="BX3" s="84">
        <v>2019</v>
      </c>
      <c r="BY3" s="84"/>
      <c r="BZ3" s="84">
        <v>2020</v>
      </c>
      <c r="CA3" s="84"/>
      <c r="CB3" s="84">
        <v>2021</v>
      </c>
      <c r="CC3" s="84"/>
      <c r="CD3" s="84">
        <v>2022</v>
      </c>
      <c r="CE3" s="84"/>
      <c r="CF3" s="84">
        <v>2023</v>
      </c>
      <c r="CG3" s="84"/>
      <c r="CH3" s="84">
        <v>2024</v>
      </c>
      <c r="CI3" s="84"/>
      <c r="CJ3" s="84">
        <v>2025</v>
      </c>
      <c r="CK3" s="84"/>
    </row>
    <row r="4" spans="1:89" ht="12" customHeight="1" x14ac:dyDescent="0.3">
      <c r="A4" s="5" t="s">
        <v>2</v>
      </c>
      <c r="B4" s="91" t="s">
        <v>3</v>
      </c>
      <c r="C4" s="89" t="s">
        <v>4</v>
      </c>
      <c r="D4" s="91" t="s">
        <v>3</v>
      </c>
      <c r="E4" s="89" t="s">
        <v>4</v>
      </c>
      <c r="F4" s="91" t="s">
        <v>3</v>
      </c>
      <c r="G4" s="89" t="s">
        <v>4</v>
      </c>
      <c r="H4" s="91" t="s">
        <v>3</v>
      </c>
      <c r="I4" s="89" t="s">
        <v>4</v>
      </c>
      <c r="J4" s="91" t="s">
        <v>3</v>
      </c>
      <c r="K4" s="89" t="s">
        <v>4</v>
      </c>
      <c r="L4" s="91" t="s">
        <v>3</v>
      </c>
      <c r="M4" s="89" t="s">
        <v>4</v>
      </c>
      <c r="N4" s="91" t="s">
        <v>3</v>
      </c>
      <c r="O4" s="89" t="s">
        <v>4</v>
      </c>
      <c r="P4" s="91" t="s">
        <v>3</v>
      </c>
      <c r="Q4" s="89" t="s">
        <v>4</v>
      </c>
      <c r="R4" s="5" t="s">
        <v>5</v>
      </c>
      <c r="S4" s="91" t="s">
        <v>3</v>
      </c>
      <c r="T4" s="89" t="s">
        <v>4</v>
      </c>
      <c r="U4" s="91" t="s">
        <v>3</v>
      </c>
      <c r="V4" s="89" t="s">
        <v>4</v>
      </c>
      <c r="W4" s="91" t="s">
        <v>3</v>
      </c>
      <c r="X4" s="89" t="s">
        <v>4</v>
      </c>
      <c r="Y4" s="91" t="s">
        <v>3</v>
      </c>
      <c r="Z4" s="89" t="s">
        <v>4</v>
      </c>
      <c r="AA4" s="91" t="s">
        <v>3</v>
      </c>
      <c r="AB4" s="89" t="s">
        <v>4</v>
      </c>
      <c r="AC4" s="91" t="s">
        <v>3</v>
      </c>
      <c r="AD4" s="89" t="s">
        <v>4</v>
      </c>
      <c r="AE4" s="91" t="s">
        <v>3</v>
      </c>
      <c r="AF4" s="89" t="s">
        <v>4</v>
      </c>
      <c r="AG4" s="91" t="s">
        <v>3</v>
      </c>
      <c r="AH4" s="89" t="s">
        <v>4</v>
      </c>
      <c r="AI4" s="91" t="s">
        <v>3</v>
      </c>
      <c r="AJ4" s="89" t="s">
        <v>4</v>
      </c>
      <c r="AK4" s="91" t="s">
        <v>3</v>
      </c>
      <c r="AL4" s="89" t="s">
        <v>4</v>
      </c>
      <c r="AM4" s="5" t="s">
        <v>6</v>
      </c>
      <c r="AN4" s="87" t="s">
        <v>3</v>
      </c>
      <c r="AO4" s="89" t="s">
        <v>4</v>
      </c>
      <c r="AP4" s="87" t="s">
        <v>3</v>
      </c>
      <c r="AQ4" s="89" t="s">
        <v>4</v>
      </c>
      <c r="AR4" s="87" t="s">
        <v>3</v>
      </c>
      <c r="AS4" s="89" t="s">
        <v>4</v>
      </c>
      <c r="AT4" s="87" t="s">
        <v>3</v>
      </c>
      <c r="AU4" s="89" t="s">
        <v>4</v>
      </c>
      <c r="AV4" s="87" t="s">
        <v>3</v>
      </c>
      <c r="AW4" s="89" t="s">
        <v>4</v>
      </c>
      <c r="AX4" s="87" t="s">
        <v>3</v>
      </c>
      <c r="AY4" s="89" t="s">
        <v>4</v>
      </c>
      <c r="AZ4" s="87" t="s">
        <v>3</v>
      </c>
      <c r="BA4" s="89" t="s">
        <v>4</v>
      </c>
      <c r="BC4" s="1"/>
      <c r="BD4" s="83" t="s">
        <v>255</v>
      </c>
      <c r="BE4" s="82" t="s">
        <v>256</v>
      </c>
      <c r="BF4" s="83" t="s">
        <v>255</v>
      </c>
      <c r="BG4" s="82" t="s">
        <v>256</v>
      </c>
      <c r="BH4" s="83" t="s">
        <v>255</v>
      </c>
      <c r="BI4" s="82" t="s">
        <v>256</v>
      </c>
      <c r="BJ4" s="83" t="s">
        <v>255</v>
      </c>
      <c r="BK4" s="82" t="s">
        <v>256</v>
      </c>
      <c r="BL4" s="83" t="s">
        <v>255</v>
      </c>
      <c r="BM4" s="82" t="s">
        <v>256</v>
      </c>
      <c r="BN4" s="83" t="s">
        <v>255</v>
      </c>
      <c r="BO4" s="82" t="s">
        <v>256</v>
      </c>
      <c r="BP4" s="83" t="s">
        <v>255</v>
      </c>
      <c r="BQ4" s="82" t="s">
        <v>256</v>
      </c>
      <c r="BR4" s="83" t="s">
        <v>255</v>
      </c>
      <c r="BS4" s="82" t="s">
        <v>256</v>
      </c>
      <c r="BT4" s="83" t="s">
        <v>255</v>
      </c>
      <c r="BU4" s="82" t="s">
        <v>256</v>
      </c>
      <c r="BV4" s="83" t="s">
        <v>255</v>
      </c>
      <c r="BW4" s="82" t="s">
        <v>256</v>
      </c>
      <c r="BX4" s="83" t="s">
        <v>255</v>
      </c>
      <c r="BY4" s="82" t="s">
        <v>256</v>
      </c>
      <c r="BZ4" s="83" t="s">
        <v>255</v>
      </c>
      <c r="CA4" s="82" t="s">
        <v>256</v>
      </c>
      <c r="CB4" s="83" t="s">
        <v>255</v>
      </c>
      <c r="CC4" s="82" t="s">
        <v>256</v>
      </c>
      <c r="CD4" s="83" t="s">
        <v>255</v>
      </c>
      <c r="CE4" s="82" t="s">
        <v>256</v>
      </c>
      <c r="CF4" s="83" t="s">
        <v>255</v>
      </c>
      <c r="CG4" s="82" t="s">
        <v>256</v>
      </c>
      <c r="CH4" s="83" t="s">
        <v>255</v>
      </c>
      <c r="CI4" s="82" t="s">
        <v>256</v>
      </c>
      <c r="CJ4" s="83" t="s">
        <v>255</v>
      </c>
      <c r="CK4" s="82" t="s">
        <v>256</v>
      </c>
    </row>
    <row r="5" spans="1:89" x14ac:dyDescent="0.3">
      <c r="A5" s="6"/>
      <c r="B5" s="92"/>
      <c r="C5" s="90"/>
      <c r="D5" s="92"/>
      <c r="E5" s="90"/>
      <c r="F5" s="92"/>
      <c r="G5" s="90"/>
      <c r="H5" s="92"/>
      <c r="I5" s="90"/>
      <c r="J5" s="92"/>
      <c r="K5" s="90"/>
      <c r="L5" s="92"/>
      <c r="M5" s="90"/>
      <c r="N5" s="92"/>
      <c r="O5" s="90"/>
      <c r="P5" s="92"/>
      <c r="Q5" s="90"/>
      <c r="R5" s="6"/>
      <c r="S5" s="92"/>
      <c r="T5" s="90"/>
      <c r="U5" s="92"/>
      <c r="V5" s="90"/>
      <c r="W5" s="92"/>
      <c r="X5" s="90"/>
      <c r="Y5" s="92"/>
      <c r="Z5" s="90"/>
      <c r="AA5" s="92"/>
      <c r="AB5" s="90"/>
      <c r="AC5" s="92"/>
      <c r="AD5" s="90"/>
      <c r="AE5" s="92"/>
      <c r="AF5" s="90"/>
      <c r="AG5" s="92"/>
      <c r="AH5" s="90"/>
      <c r="AI5" s="92"/>
      <c r="AJ5" s="90"/>
      <c r="AK5" s="92"/>
      <c r="AL5" s="90"/>
      <c r="AM5" s="6"/>
      <c r="AN5" s="88"/>
      <c r="AO5" s="90"/>
      <c r="AP5" s="88"/>
      <c r="AQ5" s="90"/>
      <c r="AR5" s="88"/>
      <c r="AS5" s="90"/>
      <c r="AT5" s="88"/>
      <c r="AU5" s="90"/>
      <c r="AV5" s="88"/>
      <c r="AW5" s="90"/>
      <c r="AX5" s="88"/>
      <c r="AY5" s="90"/>
      <c r="AZ5" s="88"/>
      <c r="BA5" s="90"/>
      <c r="BC5" s="1"/>
      <c r="BD5" s="83"/>
      <c r="BE5" s="82"/>
      <c r="BF5" s="83"/>
      <c r="BG5" s="82"/>
      <c r="BH5" s="83"/>
      <c r="BI5" s="82"/>
      <c r="BJ5" s="83"/>
      <c r="BK5" s="82"/>
      <c r="BL5" s="83"/>
      <c r="BM5" s="82"/>
      <c r="BN5" s="83"/>
      <c r="BO5" s="82"/>
      <c r="BP5" s="83"/>
      <c r="BQ5" s="82"/>
      <c r="BR5" s="83"/>
      <c r="BS5" s="82"/>
      <c r="BT5" s="83"/>
      <c r="BU5" s="82"/>
      <c r="BV5" s="83"/>
      <c r="BW5" s="82"/>
      <c r="BX5" s="83"/>
      <c r="BY5" s="82"/>
      <c r="BZ5" s="83"/>
      <c r="CA5" s="82"/>
      <c r="CB5" s="83"/>
      <c r="CC5" s="82"/>
      <c r="CD5" s="83"/>
      <c r="CE5" s="82"/>
      <c r="CF5" s="83"/>
      <c r="CG5" s="82"/>
      <c r="CH5" s="83"/>
      <c r="CI5" s="82"/>
      <c r="CJ5" s="83"/>
      <c r="CK5" s="82"/>
    </row>
    <row r="6" spans="1:89" ht="12.75" customHeight="1" x14ac:dyDescent="0.3">
      <c r="A6" s="7"/>
      <c r="D6" s="8"/>
      <c r="E6" s="9"/>
      <c r="F6" s="8"/>
      <c r="G6" s="9"/>
      <c r="H6" s="8"/>
      <c r="I6" s="10"/>
      <c r="J6" s="8"/>
      <c r="K6" s="9"/>
      <c r="L6" s="8"/>
      <c r="M6" s="9"/>
      <c r="N6" s="8"/>
      <c r="O6" s="9"/>
      <c r="P6" s="8"/>
      <c r="Q6" s="9"/>
      <c r="R6" s="7"/>
      <c r="S6" s="8"/>
      <c r="T6" s="9"/>
      <c r="U6" s="8"/>
      <c r="V6" s="9"/>
      <c r="W6" s="8"/>
      <c r="X6" s="9"/>
      <c r="Y6" s="8"/>
      <c r="Z6" s="9"/>
      <c r="AA6" s="8"/>
      <c r="AB6" s="9"/>
      <c r="AC6" s="8"/>
      <c r="AD6" s="9"/>
      <c r="AE6" s="8"/>
      <c r="AF6" s="9"/>
      <c r="AG6" s="8"/>
      <c r="AH6" s="9"/>
      <c r="AI6" s="8"/>
      <c r="AJ6" s="9"/>
      <c r="AK6" s="8"/>
      <c r="AL6" s="10"/>
      <c r="AM6" s="7"/>
      <c r="AN6" s="21"/>
      <c r="AO6" s="9"/>
      <c r="AP6" s="19"/>
      <c r="AQ6" s="9"/>
      <c r="AR6" s="21"/>
      <c r="AS6" s="9"/>
      <c r="AT6" s="21"/>
      <c r="AU6" s="9"/>
      <c r="AV6" s="21"/>
      <c r="AW6" s="9"/>
      <c r="AX6" s="21"/>
      <c r="AY6" s="9"/>
      <c r="AZ6" s="21"/>
      <c r="BA6" s="9"/>
      <c r="BC6" s="1"/>
      <c r="BD6" s="11"/>
      <c r="BE6" s="18"/>
      <c r="BF6" s="11"/>
      <c r="BG6" s="18"/>
      <c r="BH6" s="11"/>
      <c r="BI6" s="18"/>
      <c r="BJ6" s="11"/>
      <c r="BK6" s="18"/>
      <c r="BL6" s="11"/>
      <c r="BM6" s="18"/>
      <c r="BN6" s="11"/>
      <c r="BO6" s="18"/>
      <c r="BP6" s="11"/>
      <c r="BQ6" s="18"/>
      <c r="BR6" s="11"/>
      <c r="BS6" s="18"/>
      <c r="BT6" s="11"/>
      <c r="BU6" s="18"/>
      <c r="BV6" s="11"/>
      <c r="BW6" s="18"/>
      <c r="BX6" s="11"/>
      <c r="BY6" s="18"/>
      <c r="BZ6" s="11"/>
      <c r="CA6" s="18"/>
      <c r="CJ6" s="1"/>
      <c r="CK6" s="1"/>
    </row>
    <row r="7" spans="1:89" x14ac:dyDescent="0.3">
      <c r="A7" s="5" t="s">
        <v>7</v>
      </c>
      <c r="B7" s="11">
        <v>161790</v>
      </c>
      <c r="C7" s="12">
        <v>70</v>
      </c>
      <c r="D7" s="13">
        <v>153900</v>
      </c>
      <c r="E7" s="14">
        <v>65.099999999999994</v>
      </c>
      <c r="F7" s="13">
        <v>151010</v>
      </c>
      <c r="G7" s="14">
        <v>65.099999999999994</v>
      </c>
      <c r="H7" s="13">
        <v>141290</v>
      </c>
      <c r="I7" s="12">
        <v>61.4</v>
      </c>
      <c r="J7" s="13">
        <v>141200</v>
      </c>
      <c r="K7" s="14">
        <v>61.6</v>
      </c>
      <c r="L7" s="13">
        <v>145530</v>
      </c>
      <c r="M7" s="14">
        <v>64</v>
      </c>
      <c r="N7" s="13">
        <v>142990</v>
      </c>
      <c r="O7" s="14">
        <v>63.7</v>
      </c>
      <c r="P7" s="13">
        <v>126240</v>
      </c>
      <c r="Q7" s="14">
        <v>55.8</v>
      </c>
      <c r="R7" s="5" t="s">
        <v>7</v>
      </c>
      <c r="S7" s="13">
        <v>123070</v>
      </c>
      <c r="T7" s="14">
        <v>54.1</v>
      </c>
      <c r="U7" s="13">
        <v>119160</v>
      </c>
      <c r="V7" s="14">
        <v>53.2</v>
      </c>
      <c r="W7" s="13">
        <v>114140</v>
      </c>
      <c r="X7" s="14">
        <v>51.8</v>
      </c>
      <c r="Y7" s="13">
        <v>113340</v>
      </c>
      <c r="Z7" s="14">
        <v>50.4</v>
      </c>
      <c r="AA7" s="13">
        <v>107370</v>
      </c>
      <c r="AB7" s="14">
        <v>48.2</v>
      </c>
      <c r="AC7" s="13">
        <v>109860</v>
      </c>
      <c r="AD7" s="14">
        <v>49.5</v>
      </c>
      <c r="AE7" s="13">
        <v>110870</v>
      </c>
      <c r="AF7" s="14">
        <v>49.5</v>
      </c>
      <c r="AG7" s="13">
        <v>99660</v>
      </c>
      <c r="AH7" s="14">
        <v>45.3</v>
      </c>
      <c r="AI7" s="13">
        <v>98280</v>
      </c>
      <c r="AJ7" s="14">
        <v>45.1</v>
      </c>
      <c r="AK7" s="13">
        <v>100490</v>
      </c>
      <c r="AL7" s="12">
        <v>45.448828229999997</v>
      </c>
      <c r="AM7" s="5" t="s">
        <v>7</v>
      </c>
      <c r="AN7" s="13">
        <v>99200</v>
      </c>
      <c r="AO7" s="14">
        <v>43.7</v>
      </c>
      <c r="AP7" s="13">
        <v>92870</v>
      </c>
      <c r="AQ7" s="14">
        <v>42.8</v>
      </c>
      <c r="AR7" s="13">
        <v>85640</v>
      </c>
      <c r="AS7" s="14">
        <v>37.700000000000003</v>
      </c>
      <c r="AT7" s="13">
        <v>72560</v>
      </c>
      <c r="AU7" s="14">
        <v>33.6</v>
      </c>
      <c r="AV7" s="13">
        <v>77720</v>
      </c>
      <c r="AW7" s="14">
        <v>35.799999999999997</v>
      </c>
      <c r="AX7" s="13">
        <v>75370</v>
      </c>
      <c r="AY7" s="14">
        <v>34.9</v>
      </c>
      <c r="AZ7" s="13">
        <v>77920</v>
      </c>
      <c r="BA7" s="14">
        <v>34.700000000000003</v>
      </c>
      <c r="BB7" s="99"/>
      <c r="BC7" s="1" t="s">
        <v>287</v>
      </c>
      <c r="BD7" s="11">
        <f t="shared" ref="BD7:BW7" si="0">SUM(S7:S16)</f>
        <v>573000</v>
      </c>
      <c r="BE7" s="11">
        <f t="shared" si="0"/>
        <v>2265</v>
      </c>
      <c r="BF7" s="11">
        <f t="shared" si="0"/>
        <v>554680</v>
      </c>
      <c r="BG7" s="11">
        <f t="shared" si="0"/>
        <v>2191.1999999999998</v>
      </c>
      <c r="BH7" s="11">
        <f t="shared" si="0"/>
        <v>534400</v>
      </c>
      <c r="BI7" s="11">
        <f t="shared" si="0"/>
        <v>2098.7999999999997</v>
      </c>
      <c r="BJ7" s="11">
        <f t="shared" si="0"/>
        <v>525490</v>
      </c>
      <c r="BK7" s="11">
        <f t="shared" si="0"/>
        <v>2083.9</v>
      </c>
      <c r="BL7" s="11">
        <f t="shared" si="0"/>
        <v>509560</v>
      </c>
      <c r="BM7" s="11">
        <f t="shared" si="0"/>
        <v>2041.6999999999998</v>
      </c>
      <c r="BN7" s="11">
        <f t="shared" si="0"/>
        <v>508640</v>
      </c>
      <c r="BO7" s="11">
        <f t="shared" si="0"/>
        <v>2021.8</v>
      </c>
      <c r="BP7" s="11">
        <f t="shared" si="0"/>
        <v>511300</v>
      </c>
      <c r="BQ7" s="11">
        <f t="shared" si="0"/>
        <v>2020</v>
      </c>
      <c r="BR7" s="11">
        <f t="shared" si="0"/>
        <v>487680</v>
      </c>
      <c r="BS7" s="11">
        <f t="shared" si="0"/>
        <v>1977.3999999999999</v>
      </c>
      <c r="BT7" s="11">
        <f t="shared" si="0"/>
        <v>486260</v>
      </c>
      <c r="BU7" s="11">
        <f t="shared" si="0"/>
        <v>1985.4</v>
      </c>
      <c r="BV7" s="11">
        <f t="shared" si="0"/>
        <v>487640</v>
      </c>
      <c r="BW7" s="11">
        <f t="shared" si="0"/>
        <v>1985.3222707499999</v>
      </c>
      <c r="BX7" s="11">
        <f t="shared" ref="BX7:CG7" si="1">SUM(AN7:AN16)</f>
        <v>478370</v>
      </c>
      <c r="BY7" s="11">
        <f t="shared" si="1"/>
        <v>1942</v>
      </c>
      <c r="BZ7" s="11">
        <f t="shared" si="1"/>
        <v>455430</v>
      </c>
      <c r="CA7" s="11">
        <f t="shared" si="1"/>
        <v>1854.8999999999999</v>
      </c>
      <c r="CB7" s="11">
        <f t="shared" si="1"/>
        <v>396500</v>
      </c>
      <c r="CC7" s="11">
        <f t="shared" si="1"/>
        <v>1598.5</v>
      </c>
      <c r="CD7" s="11">
        <f t="shared" si="1"/>
        <v>368820</v>
      </c>
      <c r="CE7" s="11">
        <f t="shared" si="1"/>
        <v>1520</v>
      </c>
      <c r="CF7" s="11">
        <f t="shared" si="1"/>
        <v>394110</v>
      </c>
      <c r="CG7" s="11">
        <f t="shared" si="1"/>
        <v>1626.8000000000002</v>
      </c>
      <c r="CH7" s="11">
        <f>SUM(AX7:AX16)</f>
        <v>383440</v>
      </c>
      <c r="CI7" s="11">
        <f>SUM(AY7:AY16)</f>
        <v>1585.7</v>
      </c>
      <c r="CJ7" s="11">
        <f>SUM(AZ7:AZ16)</f>
        <v>368810</v>
      </c>
      <c r="CK7" s="11">
        <f>SUM(BA7:BA16)</f>
        <v>1492.2</v>
      </c>
    </row>
    <row r="8" spans="1:89" x14ac:dyDescent="0.3">
      <c r="A8" s="5" t="s">
        <v>8</v>
      </c>
      <c r="B8" s="11">
        <v>93420</v>
      </c>
      <c r="C8" s="12">
        <v>136.80000000000001</v>
      </c>
      <c r="D8" s="13">
        <v>90320</v>
      </c>
      <c r="E8" s="14">
        <v>133.69999999999999</v>
      </c>
      <c r="F8" s="13">
        <v>89000</v>
      </c>
      <c r="G8" s="14">
        <v>131.80000000000001</v>
      </c>
      <c r="H8" s="13">
        <v>90260</v>
      </c>
      <c r="I8" s="12">
        <v>133.4</v>
      </c>
      <c r="J8" s="13">
        <v>88170</v>
      </c>
      <c r="K8" s="14">
        <v>130.19999999999999</v>
      </c>
      <c r="L8" s="13">
        <v>93000</v>
      </c>
      <c r="M8" s="14">
        <v>137.9</v>
      </c>
      <c r="N8" s="13">
        <v>89610</v>
      </c>
      <c r="O8" s="14">
        <v>132.6</v>
      </c>
      <c r="P8" s="13">
        <v>79450</v>
      </c>
      <c r="Q8" s="14">
        <v>118.3</v>
      </c>
      <c r="R8" s="5" t="s">
        <v>8</v>
      </c>
      <c r="S8" s="13">
        <v>73520</v>
      </c>
      <c r="T8" s="14">
        <v>109</v>
      </c>
      <c r="U8" s="13">
        <v>73730</v>
      </c>
      <c r="V8" s="14">
        <v>109.3</v>
      </c>
      <c r="W8" s="13">
        <v>73670</v>
      </c>
      <c r="X8" s="14">
        <v>108.8</v>
      </c>
      <c r="Y8" s="13">
        <v>70030</v>
      </c>
      <c r="Z8" s="14">
        <v>103.2</v>
      </c>
      <c r="AA8" s="13">
        <v>67930</v>
      </c>
      <c r="AB8" s="14">
        <v>100.2</v>
      </c>
      <c r="AC8" s="13">
        <v>68480</v>
      </c>
      <c r="AD8" s="14">
        <v>101.7</v>
      </c>
      <c r="AE8" s="13">
        <v>65200</v>
      </c>
      <c r="AF8" s="14">
        <v>97.3</v>
      </c>
      <c r="AG8" s="13">
        <v>63750</v>
      </c>
      <c r="AH8" s="14">
        <v>94.4</v>
      </c>
      <c r="AI8" s="13">
        <v>62780</v>
      </c>
      <c r="AJ8" s="14">
        <v>93</v>
      </c>
      <c r="AK8" s="13">
        <v>62490</v>
      </c>
      <c r="AL8" s="12">
        <v>92.684569740000001</v>
      </c>
      <c r="AM8" s="5" t="s">
        <v>8</v>
      </c>
      <c r="AN8" s="13">
        <v>61120</v>
      </c>
      <c r="AO8" s="14">
        <v>90.8</v>
      </c>
      <c r="AP8" s="13">
        <v>59720</v>
      </c>
      <c r="AQ8" s="14">
        <v>88.2</v>
      </c>
      <c r="AR8" s="13">
        <v>51210</v>
      </c>
      <c r="AS8" s="14">
        <v>75.8</v>
      </c>
      <c r="AT8" s="13">
        <v>48490</v>
      </c>
      <c r="AU8" s="14">
        <v>71.8</v>
      </c>
      <c r="AV8" s="13">
        <v>50960</v>
      </c>
      <c r="AW8" s="14">
        <v>75.5</v>
      </c>
      <c r="AX8" s="13">
        <v>50210</v>
      </c>
      <c r="AY8" s="14">
        <v>74.3</v>
      </c>
      <c r="AZ8" s="13">
        <v>48170</v>
      </c>
      <c r="BA8" s="14">
        <v>71.2</v>
      </c>
      <c r="BB8" s="99"/>
      <c r="BC8" s="1"/>
      <c r="BD8" s="12"/>
      <c r="BE8" s="12"/>
      <c r="BF8" s="12"/>
      <c r="BG8" s="12"/>
      <c r="BH8" s="12"/>
      <c r="BI8" s="12"/>
      <c r="BJ8" s="12"/>
      <c r="BK8" s="12"/>
      <c r="BL8" s="12"/>
      <c r="BM8" s="12"/>
      <c r="BN8" s="12"/>
      <c r="BO8" s="12"/>
      <c r="BP8" s="12"/>
      <c r="BQ8" s="12"/>
      <c r="BR8" s="12"/>
      <c r="BS8" s="12"/>
      <c r="BT8" s="12"/>
      <c r="BU8" s="12"/>
      <c r="BV8" s="12"/>
      <c r="BW8" s="12"/>
      <c r="BX8" s="12"/>
      <c r="BY8" s="12"/>
      <c r="BZ8" s="12"/>
      <c r="CA8" s="12"/>
      <c r="CB8" s="12"/>
      <c r="CC8" s="12"/>
      <c r="CD8" s="12"/>
      <c r="CE8" s="12"/>
      <c r="CF8" s="12"/>
      <c r="CG8" s="12"/>
      <c r="CH8" s="12"/>
      <c r="CI8" s="12"/>
      <c r="CJ8" s="12"/>
      <c r="CK8" s="12"/>
    </row>
    <row r="9" spans="1:89" x14ac:dyDescent="0.3">
      <c r="A9" s="5" t="s">
        <v>9</v>
      </c>
      <c r="B9" s="11">
        <v>69890</v>
      </c>
      <c r="C9" s="12">
        <v>174.3</v>
      </c>
      <c r="D9" s="13">
        <v>73640</v>
      </c>
      <c r="E9" s="14">
        <v>183.9</v>
      </c>
      <c r="F9" s="13">
        <v>72190</v>
      </c>
      <c r="G9" s="14">
        <v>179.2</v>
      </c>
      <c r="H9" s="13">
        <v>73910</v>
      </c>
      <c r="I9" s="12">
        <v>183.8</v>
      </c>
      <c r="J9" s="13">
        <v>74060</v>
      </c>
      <c r="K9" s="14">
        <v>183.6</v>
      </c>
      <c r="L9" s="13">
        <v>69630</v>
      </c>
      <c r="M9" s="14">
        <v>173.9</v>
      </c>
      <c r="N9" s="13">
        <v>71920</v>
      </c>
      <c r="O9" s="14">
        <v>179.2</v>
      </c>
      <c r="P9" s="13">
        <v>69130</v>
      </c>
      <c r="Q9" s="14">
        <v>172</v>
      </c>
      <c r="R9" s="5" t="s">
        <v>9</v>
      </c>
      <c r="S9" s="13">
        <v>65010</v>
      </c>
      <c r="T9" s="14">
        <v>162.1</v>
      </c>
      <c r="U9" s="13">
        <v>60330</v>
      </c>
      <c r="V9" s="14">
        <v>150.30000000000001</v>
      </c>
      <c r="W9" s="13">
        <v>61190</v>
      </c>
      <c r="X9" s="14">
        <v>152</v>
      </c>
      <c r="Y9" s="13">
        <v>57280</v>
      </c>
      <c r="Z9" s="14">
        <v>142.19999999999999</v>
      </c>
      <c r="AA9" s="13">
        <v>52530</v>
      </c>
      <c r="AB9" s="14">
        <v>131</v>
      </c>
      <c r="AC9" s="13">
        <v>54940</v>
      </c>
      <c r="AD9" s="14">
        <v>137.1</v>
      </c>
      <c r="AE9" s="13">
        <v>56100</v>
      </c>
      <c r="AF9" s="14">
        <v>140.5</v>
      </c>
      <c r="AG9" s="13">
        <v>52750</v>
      </c>
      <c r="AH9" s="14">
        <v>131.5</v>
      </c>
      <c r="AI9" s="13">
        <v>52390</v>
      </c>
      <c r="AJ9" s="14">
        <v>130.5</v>
      </c>
      <c r="AK9" s="13">
        <v>51950</v>
      </c>
      <c r="AL9" s="12">
        <v>129.6563329</v>
      </c>
      <c r="AM9" s="5" t="s">
        <v>9</v>
      </c>
      <c r="AN9" s="13">
        <v>50550</v>
      </c>
      <c r="AO9" s="14">
        <v>126.1</v>
      </c>
      <c r="AP9" s="13">
        <v>48060</v>
      </c>
      <c r="AQ9" s="14">
        <v>119.8</v>
      </c>
      <c r="AR9" s="13">
        <v>40970</v>
      </c>
      <c r="AS9" s="14">
        <v>101.9</v>
      </c>
      <c r="AT9" s="13">
        <v>39320</v>
      </c>
      <c r="AU9" s="14">
        <v>98</v>
      </c>
      <c r="AV9" s="13">
        <v>41980</v>
      </c>
      <c r="AW9" s="14">
        <v>104.6</v>
      </c>
      <c r="AX9" s="13">
        <v>40540</v>
      </c>
      <c r="AY9" s="14">
        <v>101</v>
      </c>
      <c r="AZ9" s="13">
        <v>38470</v>
      </c>
      <c r="BA9" s="14">
        <v>96</v>
      </c>
      <c r="BB9" s="99"/>
      <c r="BC9" s="1"/>
      <c r="BD9" s="12"/>
      <c r="BE9" s="12"/>
      <c r="BF9" s="12"/>
      <c r="BG9" s="12"/>
      <c r="BH9" s="12"/>
      <c r="BI9" s="12"/>
      <c r="BJ9" s="12"/>
      <c r="BK9" s="12"/>
      <c r="BL9" s="12"/>
      <c r="BM9" s="12"/>
      <c r="BN9" s="12"/>
      <c r="BO9" s="12"/>
      <c r="BP9" s="12"/>
      <c r="BQ9" s="12"/>
      <c r="BR9" s="12"/>
      <c r="BS9" s="12"/>
      <c r="BT9" s="12"/>
      <c r="BU9" s="12"/>
      <c r="BV9" s="12"/>
      <c r="BW9" s="12"/>
      <c r="BX9" s="12"/>
      <c r="BY9" s="12"/>
      <c r="BZ9" s="12"/>
      <c r="CA9" s="12"/>
      <c r="CB9" s="12"/>
      <c r="CC9" s="12"/>
      <c r="CD9" s="12"/>
      <c r="CE9" s="12"/>
      <c r="CF9" s="12"/>
      <c r="CG9" s="12"/>
      <c r="CH9" s="12"/>
      <c r="CI9" s="12"/>
      <c r="CJ9" s="12"/>
      <c r="CK9" s="12"/>
    </row>
    <row r="10" spans="1:89" x14ac:dyDescent="0.3">
      <c r="A10" s="5" t="s">
        <v>10</v>
      </c>
      <c r="B10" s="11">
        <v>60990</v>
      </c>
      <c r="C10" s="12">
        <v>212.9</v>
      </c>
      <c r="D10" s="13">
        <v>62840</v>
      </c>
      <c r="E10" s="14">
        <v>220.2</v>
      </c>
      <c r="F10" s="13">
        <v>61960</v>
      </c>
      <c r="G10" s="14">
        <v>216.3</v>
      </c>
      <c r="H10" s="13">
        <v>64530</v>
      </c>
      <c r="I10" s="12">
        <v>225.6</v>
      </c>
      <c r="J10" s="13">
        <v>65050</v>
      </c>
      <c r="K10" s="14">
        <v>226.8</v>
      </c>
      <c r="L10" s="13">
        <v>62280</v>
      </c>
      <c r="M10" s="14">
        <v>217.9</v>
      </c>
      <c r="N10" s="13">
        <v>64290</v>
      </c>
      <c r="O10" s="14">
        <v>224.5</v>
      </c>
      <c r="P10" s="13">
        <v>59440</v>
      </c>
      <c r="Q10" s="14">
        <v>207.7</v>
      </c>
      <c r="R10" s="5" t="s">
        <v>10</v>
      </c>
      <c r="S10" s="13">
        <v>55630</v>
      </c>
      <c r="T10" s="14">
        <v>194.6</v>
      </c>
      <c r="U10" s="13">
        <v>52740</v>
      </c>
      <c r="V10" s="14">
        <v>184.6</v>
      </c>
      <c r="W10" s="13">
        <v>50020</v>
      </c>
      <c r="X10" s="14">
        <v>174.4</v>
      </c>
      <c r="Y10" s="13">
        <v>48110</v>
      </c>
      <c r="Z10" s="14">
        <v>168.4</v>
      </c>
      <c r="AA10" s="13">
        <v>49130</v>
      </c>
      <c r="AB10" s="14">
        <v>171.2</v>
      </c>
      <c r="AC10" s="13">
        <v>46120</v>
      </c>
      <c r="AD10" s="14">
        <v>161.6</v>
      </c>
      <c r="AE10" s="13">
        <v>50330</v>
      </c>
      <c r="AF10" s="14">
        <v>175.7</v>
      </c>
      <c r="AG10" s="13">
        <v>46330</v>
      </c>
      <c r="AH10" s="14">
        <v>162</v>
      </c>
      <c r="AI10" s="13">
        <v>46550</v>
      </c>
      <c r="AJ10" s="14">
        <v>162.69999999999999</v>
      </c>
      <c r="AK10" s="13">
        <v>46410</v>
      </c>
      <c r="AL10" s="12">
        <v>162.18925425</v>
      </c>
      <c r="AM10" s="5" t="s">
        <v>10</v>
      </c>
      <c r="AN10" s="13">
        <v>45430</v>
      </c>
      <c r="AO10" s="14">
        <v>158.9</v>
      </c>
      <c r="AP10" s="13">
        <v>43280</v>
      </c>
      <c r="AQ10" s="14">
        <v>151.4</v>
      </c>
      <c r="AR10" s="13">
        <v>36410</v>
      </c>
      <c r="AS10" s="14">
        <v>127.4</v>
      </c>
      <c r="AT10" s="13">
        <v>34760</v>
      </c>
      <c r="AU10" s="14">
        <v>121.6</v>
      </c>
      <c r="AV10" s="13">
        <v>36940</v>
      </c>
      <c r="AW10" s="14">
        <v>129.19999999999999</v>
      </c>
      <c r="AX10" s="13">
        <v>36160</v>
      </c>
      <c r="AY10" s="14">
        <v>126.5</v>
      </c>
      <c r="AZ10" s="13">
        <v>34060</v>
      </c>
      <c r="BA10" s="14">
        <v>119.2</v>
      </c>
      <c r="BB10" s="99"/>
      <c r="BC10" s="1"/>
      <c r="BD10" s="12"/>
      <c r="BE10" s="12"/>
      <c r="BF10" s="12"/>
      <c r="BG10" s="12"/>
      <c r="BH10" s="12"/>
      <c r="BI10" s="12"/>
      <c r="BJ10" s="12"/>
      <c r="BK10" s="12"/>
      <c r="BL10" s="12"/>
      <c r="BM10" s="12"/>
      <c r="BN10" s="12"/>
      <c r="BO10" s="12"/>
      <c r="BP10" s="12"/>
      <c r="BQ10" s="12"/>
      <c r="BR10" s="12"/>
      <c r="BS10" s="12"/>
      <c r="BT10" s="12"/>
      <c r="BU10" s="12"/>
      <c r="BV10" s="12"/>
      <c r="BW10" s="12"/>
      <c r="BX10" s="12"/>
      <c r="BY10" s="12"/>
      <c r="BZ10" s="12"/>
      <c r="CA10" s="12"/>
      <c r="CB10" s="12"/>
      <c r="CC10" s="12"/>
      <c r="CD10" s="12"/>
      <c r="CE10" s="12"/>
      <c r="CF10" s="12"/>
      <c r="CG10" s="12"/>
      <c r="CH10" s="12"/>
      <c r="CI10" s="12"/>
      <c r="CJ10" s="12"/>
      <c r="CK10" s="12"/>
    </row>
    <row r="11" spans="1:89" x14ac:dyDescent="0.3">
      <c r="A11" s="5" t="s">
        <v>11</v>
      </c>
      <c r="B11" s="11">
        <v>57810</v>
      </c>
      <c r="C11" s="12">
        <v>260.60000000000002</v>
      </c>
      <c r="D11" s="13">
        <v>58990</v>
      </c>
      <c r="E11" s="14">
        <v>264.39999999999998</v>
      </c>
      <c r="F11" s="13">
        <v>55400</v>
      </c>
      <c r="G11" s="14">
        <v>248</v>
      </c>
      <c r="H11" s="13">
        <v>59240</v>
      </c>
      <c r="I11" s="12">
        <v>265.8</v>
      </c>
      <c r="J11" s="13">
        <v>57750</v>
      </c>
      <c r="K11" s="14">
        <v>259.39999999999998</v>
      </c>
      <c r="L11" s="13">
        <v>58490</v>
      </c>
      <c r="M11" s="14">
        <v>263.3</v>
      </c>
      <c r="N11" s="13">
        <v>55870</v>
      </c>
      <c r="O11" s="14">
        <v>251.1</v>
      </c>
      <c r="P11" s="13">
        <v>57270</v>
      </c>
      <c r="Q11" s="14">
        <v>257.39999999999998</v>
      </c>
      <c r="R11" s="5" t="s">
        <v>11</v>
      </c>
      <c r="S11" s="13">
        <v>50030</v>
      </c>
      <c r="T11" s="14">
        <v>225.2</v>
      </c>
      <c r="U11" s="13">
        <v>49350</v>
      </c>
      <c r="V11" s="14">
        <v>222.5</v>
      </c>
      <c r="W11" s="13">
        <v>45080</v>
      </c>
      <c r="X11" s="14">
        <v>202.3</v>
      </c>
      <c r="Y11" s="13">
        <v>44190</v>
      </c>
      <c r="Z11" s="14">
        <v>198.6</v>
      </c>
      <c r="AA11" s="13">
        <v>44940</v>
      </c>
      <c r="AB11" s="14">
        <v>202.4</v>
      </c>
      <c r="AC11" s="13">
        <v>43490</v>
      </c>
      <c r="AD11" s="14">
        <v>195.7</v>
      </c>
      <c r="AE11" s="13">
        <v>43820</v>
      </c>
      <c r="AF11" s="14">
        <v>197.3</v>
      </c>
      <c r="AG11" s="13">
        <v>42600</v>
      </c>
      <c r="AH11" s="14">
        <v>191.7</v>
      </c>
      <c r="AI11" s="13">
        <v>42640</v>
      </c>
      <c r="AJ11" s="14">
        <v>191.9</v>
      </c>
      <c r="AK11" s="13">
        <v>42540</v>
      </c>
      <c r="AL11" s="12">
        <v>191.28806308</v>
      </c>
      <c r="AM11" s="5" t="s">
        <v>11</v>
      </c>
      <c r="AN11" s="13">
        <v>42320</v>
      </c>
      <c r="AO11" s="14">
        <v>190.4</v>
      </c>
      <c r="AP11" s="13">
        <v>39840</v>
      </c>
      <c r="AQ11" s="14">
        <v>179.1</v>
      </c>
      <c r="AR11" s="13">
        <v>33970</v>
      </c>
      <c r="AS11" s="14">
        <v>152.9</v>
      </c>
      <c r="AT11" s="13">
        <v>32370</v>
      </c>
      <c r="AU11" s="14">
        <v>145.69999999999999</v>
      </c>
      <c r="AV11" s="13">
        <v>34900</v>
      </c>
      <c r="AW11" s="14">
        <v>157.1</v>
      </c>
      <c r="AX11" s="13">
        <v>33290</v>
      </c>
      <c r="AY11" s="14">
        <v>149.80000000000001</v>
      </c>
      <c r="AZ11" s="13">
        <v>31590</v>
      </c>
      <c r="BA11" s="14">
        <v>142.1</v>
      </c>
      <c r="BB11" s="99"/>
      <c r="BC11" s="1"/>
      <c r="BD11" s="12"/>
      <c r="BE11" s="12"/>
      <c r="BF11" s="12"/>
      <c r="BG11" s="12"/>
      <c r="BH11" s="12"/>
      <c r="BI11" s="12"/>
      <c r="BJ11" s="12"/>
      <c r="BK11" s="12"/>
      <c r="BL11" s="12"/>
      <c r="BM11" s="12"/>
      <c r="BN11" s="12"/>
      <c r="BO11" s="12"/>
      <c r="BP11" s="12"/>
      <c r="BQ11" s="12"/>
      <c r="BR11" s="12"/>
      <c r="BS11" s="12"/>
      <c r="BT11" s="12"/>
      <c r="BU11" s="12"/>
      <c r="BV11" s="12"/>
      <c r="BW11" s="12"/>
      <c r="BX11" s="12"/>
      <c r="BY11" s="12"/>
      <c r="BZ11" s="12"/>
      <c r="CA11" s="12"/>
      <c r="CB11" s="12"/>
      <c r="CC11" s="12"/>
      <c r="CD11" s="12"/>
      <c r="CE11" s="12"/>
      <c r="CF11" s="12"/>
      <c r="CG11" s="12"/>
      <c r="CH11" s="12"/>
      <c r="CI11" s="12"/>
      <c r="CJ11" s="12"/>
      <c r="CK11" s="12"/>
    </row>
    <row r="12" spans="1:89" x14ac:dyDescent="0.3">
      <c r="A12" s="5" t="s">
        <v>12</v>
      </c>
      <c r="B12" s="11">
        <v>47670</v>
      </c>
      <c r="C12" s="12">
        <v>262.3</v>
      </c>
      <c r="D12" s="13">
        <v>54020</v>
      </c>
      <c r="E12" s="14">
        <v>296.10000000000002</v>
      </c>
      <c r="F12" s="13">
        <v>50570</v>
      </c>
      <c r="G12" s="14">
        <v>278.60000000000002</v>
      </c>
      <c r="H12" s="13">
        <v>50950</v>
      </c>
      <c r="I12" s="12">
        <v>279.39999999999998</v>
      </c>
      <c r="J12" s="13">
        <v>50350</v>
      </c>
      <c r="K12" s="14">
        <v>276.10000000000002</v>
      </c>
      <c r="L12" s="13">
        <v>53260</v>
      </c>
      <c r="M12" s="14">
        <v>292.89999999999998</v>
      </c>
      <c r="N12" s="13">
        <v>51730</v>
      </c>
      <c r="O12" s="14">
        <v>285</v>
      </c>
      <c r="P12" s="13">
        <v>51030</v>
      </c>
      <c r="Q12" s="14">
        <v>279.5</v>
      </c>
      <c r="R12" s="5" t="s">
        <v>12</v>
      </c>
      <c r="S12" s="13">
        <v>46550</v>
      </c>
      <c r="T12" s="14">
        <v>256.5</v>
      </c>
      <c r="U12" s="13">
        <v>46050</v>
      </c>
      <c r="V12" s="14">
        <v>253.3</v>
      </c>
      <c r="W12" s="13">
        <v>41370</v>
      </c>
      <c r="X12" s="14">
        <v>227.4</v>
      </c>
      <c r="Y12" s="13">
        <v>42340</v>
      </c>
      <c r="Z12" s="14">
        <v>232.1</v>
      </c>
      <c r="AA12" s="13">
        <v>42610</v>
      </c>
      <c r="AB12" s="14">
        <v>234.3</v>
      </c>
      <c r="AC12" s="13">
        <v>41700</v>
      </c>
      <c r="AD12" s="14">
        <v>229.1</v>
      </c>
      <c r="AE12" s="13">
        <v>42450</v>
      </c>
      <c r="AF12" s="14">
        <v>233.3</v>
      </c>
      <c r="AG12" s="13">
        <v>40240</v>
      </c>
      <c r="AH12" s="14">
        <v>221.3</v>
      </c>
      <c r="AI12" s="13">
        <v>40400</v>
      </c>
      <c r="AJ12" s="14">
        <v>222.2</v>
      </c>
      <c r="AK12" s="13">
        <v>40260</v>
      </c>
      <c r="AL12" s="12">
        <v>221.18292672000001</v>
      </c>
      <c r="AM12" s="5" t="s">
        <v>12</v>
      </c>
      <c r="AN12" s="13">
        <v>39780</v>
      </c>
      <c r="AO12" s="14">
        <v>218.6</v>
      </c>
      <c r="AP12" s="13">
        <v>37530</v>
      </c>
      <c r="AQ12" s="14">
        <v>206.4</v>
      </c>
      <c r="AR12" s="13">
        <v>31860</v>
      </c>
      <c r="AS12" s="14">
        <v>175.3</v>
      </c>
      <c r="AT12" s="13">
        <v>31040</v>
      </c>
      <c r="AU12" s="14">
        <v>170.7</v>
      </c>
      <c r="AV12" s="13">
        <v>33310</v>
      </c>
      <c r="AW12" s="14">
        <v>183.1</v>
      </c>
      <c r="AX12" s="13">
        <v>32170</v>
      </c>
      <c r="AY12" s="14">
        <v>177</v>
      </c>
      <c r="AZ12" s="13">
        <v>30030</v>
      </c>
      <c r="BA12" s="14">
        <v>165.2</v>
      </c>
      <c r="BB12" s="99"/>
      <c r="BD12" s="12"/>
      <c r="BE12" s="12"/>
      <c r="BF12" s="12"/>
      <c r="BG12" s="12"/>
      <c r="BH12" s="12"/>
      <c r="BI12" s="12"/>
      <c r="BJ12" s="12"/>
      <c r="BK12" s="12"/>
      <c r="BL12" s="12"/>
      <c r="BM12" s="12"/>
      <c r="BN12" s="12"/>
      <c r="BO12" s="12"/>
      <c r="BP12" s="12"/>
      <c r="BQ12" s="12"/>
      <c r="BR12" s="12"/>
      <c r="BS12" s="12"/>
      <c r="BT12" s="12"/>
      <c r="BU12" s="12"/>
      <c r="BV12" s="12"/>
      <c r="BW12" s="12"/>
      <c r="BX12" s="12"/>
      <c r="BY12" s="12"/>
      <c r="BZ12" s="12"/>
      <c r="CA12" s="12"/>
      <c r="CB12" s="12"/>
      <c r="CC12" s="12"/>
      <c r="CD12" s="12"/>
      <c r="CE12" s="12"/>
      <c r="CF12" s="12"/>
      <c r="CG12" s="12"/>
      <c r="CH12" s="12"/>
      <c r="CI12" s="12"/>
      <c r="CJ12" s="12"/>
      <c r="CK12" s="12"/>
    </row>
    <row r="13" spans="1:89" x14ac:dyDescent="0.3">
      <c r="A13" s="5" t="s">
        <v>13</v>
      </c>
      <c r="B13" s="11">
        <v>43560</v>
      </c>
      <c r="C13" s="12">
        <v>282.89999999999998</v>
      </c>
      <c r="D13" s="13">
        <v>43730</v>
      </c>
      <c r="E13" s="14">
        <v>284</v>
      </c>
      <c r="F13" s="13">
        <v>47690</v>
      </c>
      <c r="G13" s="14">
        <v>309.8</v>
      </c>
      <c r="H13" s="13">
        <v>44250</v>
      </c>
      <c r="I13" s="12">
        <v>287.89999999999998</v>
      </c>
      <c r="J13" s="13">
        <v>46370</v>
      </c>
      <c r="K13" s="14">
        <v>300.8</v>
      </c>
      <c r="L13" s="13">
        <v>45900</v>
      </c>
      <c r="M13" s="14">
        <v>297.8</v>
      </c>
      <c r="N13" s="13">
        <v>49020</v>
      </c>
      <c r="O13" s="14">
        <v>318.5</v>
      </c>
      <c r="P13" s="13">
        <v>47320</v>
      </c>
      <c r="Q13" s="14">
        <v>308.10000000000002</v>
      </c>
      <c r="R13" s="5" t="s">
        <v>13</v>
      </c>
      <c r="S13" s="13">
        <v>43350</v>
      </c>
      <c r="T13" s="14">
        <v>281.60000000000002</v>
      </c>
      <c r="U13" s="13">
        <v>40360</v>
      </c>
      <c r="V13" s="14">
        <v>261</v>
      </c>
      <c r="W13" s="13">
        <v>40370</v>
      </c>
      <c r="X13" s="14">
        <v>262.2</v>
      </c>
      <c r="Y13" s="13">
        <v>42460</v>
      </c>
      <c r="Z13" s="14">
        <v>276</v>
      </c>
      <c r="AA13" s="13">
        <v>38230</v>
      </c>
      <c r="AB13" s="14">
        <v>248.1</v>
      </c>
      <c r="AC13" s="13">
        <v>37800</v>
      </c>
      <c r="AD13" s="14">
        <v>246</v>
      </c>
      <c r="AE13" s="13">
        <v>39490</v>
      </c>
      <c r="AF13" s="14">
        <v>256.60000000000002</v>
      </c>
      <c r="AG13" s="13">
        <v>37710</v>
      </c>
      <c r="AH13" s="14">
        <v>245</v>
      </c>
      <c r="AI13" s="13">
        <v>37740</v>
      </c>
      <c r="AJ13" s="14">
        <v>245.3</v>
      </c>
      <c r="AK13" s="13">
        <v>37680</v>
      </c>
      <c r="AL13" s="12">
        <v>244.81388500999998</v>
      </c>
      <c r="AM13" s="5" t="s">
        <v>13</v>
      </c>
      <c r="AN13" s="13">
        <v>36830</v>
      </c>
      <c r="AO13" s="14">
        <v>239.4</v>
      </c>
      <c r="AP13" s="13">
        <v>35270</v>
      </c>
      <c r="AQ13" s="14">
        <v>229.2</v>
      </c>
      <c r="AR13" s="13">
        <v>30000</v>
      </c>
      <c r="AS13" s="14">
        <v>195</v>
      </c>
      <c r="AT13" s="13">
        <v>28870</v>
      </c>
      <c r="AU13" s="14">
        <v>187.6</v>
      </c>
      <c r="AV13" s="13">
        <v>31260</v>
      </c>
      <c r="AW13" s="14">
        <v>203.2</v>
      </c>
      <c r="AX13" s="13">
        <v>29760</v>
      </c>
      <c r="AY13" s="14">
        <v>193.4</v>
      </c>
      <c r="AZ13" s="13">
        <v>28580</v>
      </c>
      <c r="BA13" s="14">
        <v>185.7</v>
      </c>
      <c r="BB13" s="99"/>
      <c r="BC13" s="1"/>
      <c r="BD13" s="12"/>
      <c r="BE13" s="12"/>
      <c r="BF13" s="12"/>
      <c r="BG13" s="12"/>
      <c r="BH13" s="12"/>
      <c r="BI13" s="12"/>
      <c r="BJ13" s="12"/>
      <c r="BK13" s="12"/>
      <c r="BL13" s="12"/>
      <c r="BM13" s="12"/>
      <c r="BN13" s="12"/>
      <c r="BO13" s="12"/>
      <c r="BP13" s="12"/>
      <c r="BQ13" s="12"/>
      <c r="BR13" s="12"/>
      <c r="BS13" s="12"/>
      <c r="BT13" s="12"/>
      <c r="BU13" s="12"/>
      <c r="BV13" s="12"/>
      <c r="BW13" s="12"/>
      <c r="BX13" s="12"/>
      <c r="BY13" s="12"/>
      <c r="BZ13" s="12"/>
      <c r="CA13" s="12"/>
      <c r="CB13" s="12"/>
      <c r="CC13" s="12"/>
      <c r="CD13" s="12"/>
      <c r="CE13" s="12"/>
      <c r="CF13" s="12"/>
      <c r="CG13" s="12"/>
      <c r="CH13" s="12"/>
      <c r="CI13" s="12"/>
      <c r="CJ13" s="12"/>
      <c r="CK13" s="12"/>
    </row>
    <row r="14" spans="1:89" x14ac:dyDescent="0.3">
      <c r="A14" s="5" t="s">
        <v>14</v>
      </c>
      <c r="B14" s="11">
        <v>38710</v>
      </c>
      <c r="C14" s="12">
        <v>290.39999999999998</v>
      </c>
      <c r="D14" s="13">
        <v>41340</v>
      </c>
      <c r="E14" s="14">
        <v>310.2</v>
      </c>
      <c r="F14" s="13">
        <v>39970</v>
      </c>
      <c r="G14" s="14">
        <v>299.2</v>
      </c>
      <c r="H14" s="13">
        <v>41960</v>
      </c>
      <c r="I14" s="12">
        <v>314.5</v>
      </c>
      <c r="J14" s="13">
        <v>44370</v>
      </c>
      <c r="K14" s="14">
        <v>333.3</v>
      </c>
      <c r="L14" s="13">
        <v>43330</v>
      </c>
      <c r="M14" s="14">
        <v>324.7</v>
      </c>
      <c r="N14" s="13">
        <v>41720</v>
      </c>
      <c r="O14" s="14">
        <v>312.5</v>
      </c>
      <c r="P14" s="13">
        <v>41070</v>
      </c>
      <c r="Q14" s="14">
        <v>307.8</v>
      </c>
      <c r="R14" s="5" t="s">
        <v>14</v>
      </c>
      <c r="S14" s="13">
        <v>40040</v>
      </c>
      <c r="T14" s="14">
        <v>300.8</v>
      </c>
      <c r="U14" s="13">
        <v>39590</v>
      </c>
      <c r="V14" s="14">
        <v>297.39999999999998</v>
      </c>
      <c r="W14" s="13">
        <v>37760</v>
      </c>
      <c r="X14" s="14">
        <v>282.8</v>
      </c>
      <c r="Y14" s="13">
        <v>38120</v>
      </c>
      <c r="Z14" s="14">
        <v>286.39999999999998</v>
      </c>
      <c r="AA14" s="13">
        <v>36080</v>
      </c>
      <c r="AB14" s="14">
        <v>270.10000000000002</v>
      </c>
      <c r="AC14" s="13">
        <v>36050</v>
      </c>
      <c r="AD14" s="14">
        <v>269.7</v>
      </c>
      <c r="AE14" s="13">
        <v>37770</v>
      </c>
      <c r="AF14" s="14">
        <v>283.2</v>
      </c>
      <c r="AG14" s="13">
        <v>36300</v>
      </c>
      <c r="AH14" s="14">
        <v>272.3</v>
      </c>
      <c r="AI14" s="13">
        <v>36350</v>
      </c>
      <c r="AJ14" s="14">
        <v>272.7</v>
      </c>
      <c r="AK14" s="13">
        <v>36290</v>
      </c>
      <c r="AL14" s="12">
        <v>272.09265135999999</v>
      </c>
      <c r="AM14" s="5" t="s">
        <v>14</v>
      </c>
      <c r="AN14" s="13">
        <v>35870</v>
      </c>
      <c r="AO14" s="14">
        <v>269</v>
      </c>
      <c r="AP14" s="13">
        <v>34010</v>
      </c>
      <c r="AQ14" s="14">
        <v>255.1</v>
      </c>
      <c r="AR14" s="13">
        <v>30110</v>
      </c>
      <c r="AS14" s="14">
        <v>225.6</v>
      </c>
      <c r="AT14" s="13">
        <v>27770</v>
      </c>
      <c r="AU14" s="14">
        <v>208.3</v>
      </c>
      <c r="AV14" s="13">
        <v>29870</v>
      </c>
      <c r="AW14" s="14">
        <v>224.2</v>
      </c>
      <c r="AX14" s="13">
        <v>29640</v>
      </c>
      <c r="AY14" s="14">
        <v>222.3</v>
      </c>
      <c r="AZ14" s="13">
        <v>27670</v>
      </c>
      <c r="BA14" s="14">
        <v>207.5</v>
      </c>
      <c r="BB14" s="99"/>
      <c r="BC14" s="1"/>
      <c r="BD14" s="12"/>
      <c r="BE14" s="12"/>
      <c r="BF14" s="12"/>
      <c r="BG14" s="12"/>
      <c r="BH14" s="12"/>
      <c r="BI14" s="12"/>
      <c r="BJ14" s="12"/>
      <c r="BK14" s="12"/>
      <c r="BL14" s="12"/>
      <c r="BM14" s="12"/>
      <c r="BN14" s="12"/>
      <c r="BO14" s="12"/>
      <c r="BP14" s="12"/>
      <c r="BQ14" s="12"/>
      <c r="BR14" s="12"/>
      <c r="BS14" s="12"/>
      <c r="BT14" s="12"/>
      <c r="BU14" s="12"/>
      <c r="BV14" s="12"/>
      <c r="BW14" s="12"/>
      <c r="BX14" s="12"/>
      <c r="BY14" s="12"/>
      <c r="BZ14" s="12"/>
      <c r="CA14" s="12"/>
      <c r="CB14" s="12"/>
      <c r="CC14" s="12"/>
      <c r="CD14" s="12"/>
      <c r="CE14" s="12"/>
      <c r="CF14" s="12"/>
      <c r="CG14" s="12"/>
      <c r="CH14" s="12"/>
      <c r="CI14" s="12"/>
      <c r="CJ14" s="12"/>
      <c r="CK14" s="12"/>
    </row>
    <row r="15" spans="1:89" x14ac:dyDescent="0.3">
      <c r="A15" s="5" t="s">
        <v>15</v>
      </c>
      <c r="B15" s="11">
        <v>36980</v>
      </c>
      <c r="C15" s="12">
        <v>314.2</v>
      </c>
      <c r="D15" s="13">
        <v>37110</v>
      </c>
      <c r="E15" s="14">
        <v>315.3</v>
      </c>
      <c r="F15" s="13">
        <v>38600</v>
      </c>
      <c r="G15" s="14">
        <v>327.7</v>
      </c>
      <c r="H15" s="13">
        <v>37790</v>
      </c>
      <c r="I15" s="12">
        <v>321.2</v>
      </c>
      <c r="J15" s="13">
        <v>38820</v>
      </c>
      <c r="K15" s="14">
        <v>329.9</v>
      </c>
      <c r="L15" s="13">
        <v>37680</v>
      </c>
      <c r="M15" s="14">
        <v>320.3</v>
      </c>
      <c r="N15" s="13">
        <v>40310</v>
      </c>
      <c r="O15" s="14">
        <v>343</v>
      </c>
      <c r="P15" s="13">
        <v>41000</v>
      </c>
      <c r="Q15" s="14">
        <v>348.1</v>
      </c>
      <c r="R15" s="5" t="s">
        <v>15</v>
      </c>
      <c r="S15" s="13">
        <v>38770</v>
      </c>
      <c r="T15" s="14">
        <v>329.3</v>
      </c>
      <c r="U15" s="13">
        <v>37390</v>
      </c>
      <c r="V15" s="14">
        <v>317.60000000000002</v>
      </c>
      <c r="W15" s="13">
        <v>35450</v>
      </c>
      <c r="X15" s="14">
        <v>301</v>
      </c>
      <c r="Y15" s="13">
        <v>34770</v>
      </c>
      <c r="Z15" s="14">
        <v>295.5</v>
      </c>
      <c r="AA15" s="13">
        <v>35690</v>
      </c>
      <c r="AB15" s="14">
        <v>303.3</v>
      </c>
      <c r="AC15" s="13">
        <v>36290</v>
      </c>
      <c r="AD15" s="14">
        <v>308.7</v>
      </c>
      <c r="AE15" s="13">
        <v>33440</v>
      </c>
      <c r="AF15" s="14">
        <v>284</v>
      </c>
      <c r="AG15" s="13">
        <v>35150</v>
      </c>
      <c r="AH15" s="14">
        <v>298.60000000000002</v>
      </c>
      <c r="AI15" s="13">
        <v>34790</v>
      </c>
      <c r="AJ15" s="14">
        <v>295.7</v>
      </c>
      <c r="AK15" s="13">
        <v>34830</v>
      </c>
      <c r="AL15" s="12">
        <v>295.99754502999997</v>
      </c>
      <c r="AM15" s="5" t="s">
        <v>15</v>
      </c>
      <c r="AN15" s="13">
        <v>34250</v>
      </c>
      <c r="AO15" s="14">
        <v>291.10000000000002</v>
      </c>
      <c r="AP15" s="13">
        <v>33080</v>
      </c>
      <c r="AQ15" s="14">
        <v>281.10000000000002</v>
      </c>
      <c r="AR15" s="13">
        <v>28240</v>
      </c>
      <c r="AS15" s="14">
        <v>240</v>
      </c>
      <c r="AT15" s="13">
        <v>27050</v>
      </c>
      <c r="AU15" s="14">
        <v>230</v>
      </c>
      <c r="AV15" s="13">
        <v>29170</v>
      </c>
      <c r="AW15" s="14">
        <v>247.9</v>
      </c>
      <c r="AX15" s="13">
        <v>28420</v>
      </c>
      <c r="AY15" s="14">
        <v>241.5</v>
      </c>
      <c r="AZ15" s="13">
        <v>26450</v>
      </c>
      <c r="BA15" s="14">
        <v>224.8</v>
      </c>
      <c r="BB15" s="99"/>
      <c r="BC15" s="1"/>
      <c r="BD15" s="12"/>
      <c r="BE15" s="12"/>
      <c r="BF15" s="12"/>
      <c r="BG15" s="12"/>
      <c r="BH15" s="12"/>
      <c r="BI15" s="12"/>
      <c r="BJ15" s="12"/>
      <c r="BK15" s="12"/>
      <c r="BL15" s="12"/>
      <c r="BM15" s="12"/>
      <c r="BN15" s="12"/>
      <c r="BO15" s="12"/>
      <c r="BP15" s="12"/>
      <c r="BQ15" s="12"/>
      <c r="BR15" s="12"/>
      <c r="BS15" s="12"/>
      <c r="BT15" s="12"/>
      <c r="BU15" s="12"/>
      <c r="BV15" s="12"/>
      <c r="BW15" s="12"/>
      <c r="BX15" s="12"/>
      <c r="BY15" s="12"/>
      <c r="BZ15" s="12"/>
      <c r="CA15" s="12"/>
      <c r="CB15" s="12"/>
      <c r="CC15" s="12"/>
      <c r="CD15" s="12"/>
      <c r="CE15" s="12"/>
      <c r="CF15" s="12"/>
      <c r="CG15" s="12"/>
      <c r="CH15" s="12"/>
      <c r="CI15" s="12"/>
      <c r="CJ15" s="12"/>
      <c r="CK15" s="12"/>
    </row>
    <row r="16" spans="1:89" x14ac:dyDescent="0.3">
      <c r="A16" s="5" t="s">
        <v>16</v>
      </c>
      <c r="B16" s="11">
        <v>37110</v>
      </c>
      <c r="C16" s="12">
        <v>352.8</v>
      </c>
      <c r="D16" s="13">
        <v>39710</v>
      </c>
      <c r="E16" s="14">
        <v>377.3</v>
      </c>
      <c r="F16" s="13">
        <v>38210</v>
      </c>
      <c r="G16" s="14">
        <v>363</v>
      </c>
      <c r="H16" s="13">
        <v>35420</v>
      </c>
      <c r="I16" s="12">
        <v>336</v>
      </c>
      <c r="J16" s="13">
        <v>37270</v>
      </c>
      <c r="K16" s="14">
        <v>354.1</v>
      </c>
      <c r="L16" s="13">
        <v>37970</v>
      </c>
      <c r="M16" s="14">
        <v>360.5</v>
      </c>
      <c r="N16" s="13">
        <v>37720</v>
      </c>
      <c r="O16" s="14">
        <v>357.8</v>
      </c>
      <c r="P16" s="13">
        <v>37940</v>
      </c>
      <c r="Q16" s="14">
        <v>360.3</v>
      </c>
      <c r="R16" s="5" t="s">
        <v>16</v>
      </c>
      <c r="S16" s="13">
        <v>37030</v>
      </c>
      <c r="T16" s="14">
        <v>351.8</v>
      </c>
      <c r="U16" s="13">
        <v>35980</v>
      </c>
      <c r="V16" s="14">
        <v>342</v>
      </c>
      <c r="W16" s="13">
        <v>35350</v>
      </c>
      <c r="X16" s="14">
        <v>336.1</v>
      </c>
      <c r="Y16" s="13">
        <v>34850</v>
      </c>
      <c r="Z16" s="14">
        <v>331.1</v>
      </c>
      <c r="AA16" s="13">
        <v>35050</v>
      </c>
      <c r="AB16" s="14">
        <v>332.9</v>
      </c>
      <c r="AC16" s="13">
        <v>33910</v>
      </c>
      <c r="AD16" s="14">
        <v>322.7</v>
      </c>
      <c r="AE16" s="13">
        <v>31830</v>
      </c>
      <c r="AF16" s="14">
        <v>302.60000000000002</v>
      </c>
      <c r="AG16" s="13">
        <v>33190</v>
      </c>
      <c r="AH16" s="14">
        <v>315.3</v>
      </c>
      <c r="AI16" s="13">
        <v>34340</v>
      </c>
      <c r="AJ16" s="14">
        <v>326.3</v>
      </c>
      <c r="AK16" s="13">
        <v>34700</v>
      </c>
      <c r="AL16" s="12">
        <v>329.96821442999999</v>
      </c>
      <c r="AM16" s="5" t="s">
        <v>16</v>
      </c>
      <c r="AN16" s="13">
        <v>33020</v>
      </c>
      <c r="AO16" s="14">
        <v>314</v>
      </c>
      <c r="AP16" s="13">
        <v>31770</v>
      </c>
      <c r="AQ16" s="14">
        <v>301.8</v>
      </c>
      <c r="AR16" s="13">
        <v>28090</v>
      </c>
      <c r="AS16" s="14">
        <v>266.89999999999998</v>
      </c>
      <c r="AT16" s="13">
        <v>26590</v>
      </c>
      <c r="AU16" s="14">
        <v>252.7</v>
      </c>
      <c r="AV16" s="13">
        <v>28000</v>
      </c>
      <c r="AW16" s="14">
        <v>266.2</v>
      </c>
      <c r="AX16" s="13">
        <v>27880</v>
      </c>
      <c r="AY16" s="14">
        <v>265</v>
      </c>
      <c r="AZ16" s="13">
        <v>25870</v>
      </c>
      <c r="BA16" s="14">
        <v>245.8</v>
      </c>
      <c r="BB16" s="99"/>
      <c r="BC16" s="1"/>
      <c r="BD16" s="12"/>
      <c r="BE16" s="12"/>
      <c r="BF16" s="12"/>
      <c r="BG16" s="12"/>
      <c r="BH16" s="12"/>
      <c r="BI16" s="12"/>
      <c r="BJ16" s="12"/>
      <c r="BK16" s="12"/>
      <c r="BL16" s="12"/>
      <c r="BM16" s="12"/>
      <c r="BN16" s="12"/>
      <c r="BO16" s="12"/>
      <c r="BP16" s="12"/>
      <c r="BQ16" s="12"/>
      <c r="BR16" s="12"/>
      <c r="BS16" s="12"/>
      <c r="BT16" s="12"/>
      <c r="BU16" s="12"/>
      <c r="BV16" s="12"/>
      <c r="BW16" s="12"/>
      <c r="BX16" s="12"/>
      <c r="BY16" s="12"/>
      <c r="BZ16" s="12"/>
      <c r="CA16" s="12"/>
      <c r="CB16" s="12"/>
      <c r="CC16" s="12"/>
      <c r="CD16" s="12"/>
      <c r="CE16" s="12"/>
      <c r="CF16" s="12"/>
      <c r="CG16" s="12"/>
      <c r="CH16" s="12"/>
      <c r="CI16" s="12"/>
      <c r="CJ16" s="12"/>
      <c r="CK16" s="12"/>
    </row>
    <row r="17" spans="1:89" x14ac:dyDescent="0.3">
      <c r="A17" s="5" t="s">
        <v>17</v>
      </c>
      <c r="B17" s="11">
        <v>34750</v>
      </c>
      <c r="C17" s="12">
        <v>364.9</v>
      </c>
      <c r="D17" s="13">
        <v>32420</v>
      </c>
      <c r="E17" s="14">
        <v>340.4</v>
      </c>
      <c r="F17" s="13">
        <v>35450</v>
      </c>
      <c r="G17" s="14">
        <v>372.2</v>
      </c>
      <c r="H17" s="13">
        <v>35160</v>
      </c>
      <c r="I17" s="12">
        <v>368.7</v>
      </c>
      <c r="J17" s="13">
        <v>34490</v>
      </c>
      <c r="K17" s="14">
        <v>362.5</v>
      </c>
      <c r="L17" s="13">
        <v>35110</v>
      </c>
      <c r="M17" s="14">
        <v>368.6</v>
      </c>
      <c r="N17" s="13">
        <v>36770</v>
      </c>
      <c r="O17" s="14">
        <v>385.9</v>
      </c>
      <c r="P17" s="13">
        <v>35750</v>
      </c>
      <c r="Q17" s="14">
        <v>375.9</v>
      </c>
      <c r="R17" s="5" t="s">
        <v>17</v>
      </c>
      <c r="S17" s="13">
        <v>35170</v>
      </c>
      <c r="T17" s="14">
        <v>368.5</v>
      </c>
      <c r="U17" s="13">
        <v>32570</v>
      </c>
      <c r="V17" s="14">
        <v>342.1</v>
      </c>
      <c r="W17" s="13">
        <v>33070</v>
      </c>
      <c r="X17" s="14">
        <v>347.5</v>
      </c>
      <c r="Y17" s="13">
        <v>33380</v>
      </c>
      <c r="Z17" s="14">
        <v>349.8</v>
      </c>
      <c r="AA17" s="13">
        <v>30660</v>
      </c>
      <c r="AB17" s="14">
        <v>321.89999999999998</v>
      </c>
      <c r="AC17" s="13">
        <v>30450</v>
      </c>
      <c r="AD17" s="14">
        <v>320</v>
      </c>
      <c r="AE17" s="13">
        <v>31270</v>
      </c>
      <c r="AF17" s="14">
        <v>328</v>
      </c>
      <c r="AG17" s="13">
        <v>31820</v>
      </c>
      <c r="AH17" s="14">
        <v>334</v>
      </c>
      <c r="AI17" s="13">
        <v>32540</v>
      </c>
      <c r="AJ17" s="14">
        <v>341.5</v>
      </c>
      <c r="AK17" s="13">
        <v>32070</v>
      </c>
      <c r="AL17" s="12">
        <v>336.63467752999998</v>
      </c>
      <c r="AM17" s="5" t="s">
        <v>17</v>
      </c>
      <c r="AN17" s="13">
        <v>31660</v>
      </c>
      <c r="AO17" s="14">
        <v>332.4</v>
      </c>
      <c r="AP17" s="13">
        <v>30240</v>
      </c>
      <c r="AQ17" s="14">
        <v>317.39999999999998</v>
      </c>
      <c r="AR17" s="13">
        <v>26580</v>
      </c>
      <c r="AS17" s="14">
        <v>279</v>
      </c>
      <c r="AT17" s="13">
        <v>25810</v>
      </c>
      <c r="AU17" s="14">
        <v>271</v>
      </c>
      <c r="AV17" s="13">
        <v>27150</v>
      </c>
      <c r="AW17" s="14">
        <v>285</v>
      </c>
      <c r="AX17" s="13">
        <v>26890</v>
      </c>
      <c r="AY17" s="14">
        <v>282.3</v>
      </c>
      <c r="AZ17" s="13">
        <v>24800</v>
      </c>
      <c r="BA17" s="14">
        <v>260.3</v>
      </c>
      <c r="BB17" s="99"/>
      <c r="BC17" s="1" t="s">
        <v>257</v>
      </c>
      <c r="BD17" s="11">
        <f t="shared" ref="BD17:BW17" si="2">SUM(S17:S26)</f>
        <v>302700</v>
      </c>
      <c r="BE17" s="11">
        <f t="shared" si="2"/>
        <v>4477.8</v>
      </c>
      <c r="BF17" s="11">
        <f t="shared" si="2"/>
        <v>286390</v>
      </c>
      <c r="BG17" s="11">
        <f t="shared" si="2"/>
        <v>4215.0999999999995</v>
      </c>
      <c r="BH17" s="11">
        <f t="shared" si="2"/>
        <v>284970</v>
      </c>
      <c r="BI17" s="11">
        <f t="shared" si="2"/>
        <v>4201.3</v>
      </c>
      <c r="BJ17" s="11">
        <f t="shared" si="2"/>
        <v>283960</v>
      </c>
      <c r="BK17" s="11">
        <f t="shared" si="2"/>
        <v>4181.1000000000004</v>
      </c>
      <c r="BL17" s="11">
        <f t="shared" si="2"/>
        <v>270900</v>
      </c>
      <c r="BM17" s="11">
        <f t="shared" si="2"/>
        <v>3992.2000000000003</v>
      </c>
      <c r="BN17" s="11">
        <f t="shared" si="2"/>
        <v>276410</v>
      </c>
      <c r="BO17" s="11">
        <f t="shared" si="2"/>
        <v>4092.9</v>
      </c>
      <c r="BP17" s="11">
        <f t="shared" si="2"/>
        <v>277200</v>
      </c>
      <c r="BQ17" s="11">
        <f t="shared" si="2"/>
        <v>4089.1</v>
      </c>
      <c r="BR17" s="11">
        <f t="shared" si="2"/>
        <v>278030</v>
      </c>
      <c r="BS17" s="11">
        <f t="shared" si="2"/>
        <v>4107.5999999999995</v>
      </c>
      <c r="BT17" s="11">
        <f t="shared" si="2"/>
        <v>283930</v>
      </c>
      <c r="BU17" s="11">
        <f t="shared" si="2"/>
        <v>4197.8999999999996</v>
      </c>
      <c r="BV17" s="11">
        <f t="shared" si="2"/>
        <v>283070</v>
      </c>
      <c r="BW17" s="11">
        <f t="shared" si="2"/>
        <v>4185.4634498699997</v>
      </c>
      <c r="BX17" s="11">
        <f t="shared" ref="BX17:CG17" si="3">SUM(AN17:AN26)</f>
        <v>277890</v>
      </c>
      <c r="BY17" s="11">
        <f t="shared" si="3"/>
        <v>4104.7999999999993</v>
      </c>
      <c r="BZ17" s="11">
        <f t="shared" si="3"/>
        <v>270500</v>
      </c>
      <c r="CA17" s="11">
        <f t="shared" si="3"/>
        <v>3997.9999999999995</v>
      </c>
      <c r="CB17" s="11">
        <f t="shared" si="3"/>
        <v>244060</v>
      </c>
      <c r="CC17" s="11">
        <f t="shared" si="3"/>
        <v>3613.5999999999995</v>
      </c>
      <c r="CD17" s="11">
        <f t="shared" si="3"/>
        <v>230450</v>
      </c>
      <c r="CE17" s="11">
        <f t="shared" si="3"/>
        <v>3412.3000000000006</v>
      </c>
      <c r="CF17" s="11">
        <f t="shared" si="3"/>
        <v>246060</v>
      </c>
      <c r="CG17" s="11">
        <f t="shared" si="3"/>
        <v>3643.7999999999997</v>
      </c>
      <c r="CH17" s="11">
        <f>SUM(AX17:AX26)</f>
        <v>243260</v>
      </c>
      <c r="CI17" s="11">
        <f>SUM(AY17:AY26)</f>
        <v>3607.2000000000003</v>
      </c>
      <c r="CJ17" s="11">
        <f>SUM(AZ17:AZ26)</f>
        <v>226930</v>
      </c>
      <c r="CK17" s="11">
        <f>SUM(BA17:BA26)</f>
        <v>3365.6</v>
      </c>
    </row>
    <row r="18" spans="1:89" x14ac:dyDescent="0.3">
      <c r="A18" s="5" t="s">
        <v>18</v>
      </c>
      <c r="B18" s="11">
        <v>34720</v>
      </c>
      <c r="C18" s="12">
        <v>399.1</v>
      </c>
      <c r="D18" s="13">
        <v>33890</v>
      </c>
      <c r="E18" s="14">
        <v>389.3</v>
      </c>
      <c r="F18" s="13">
        <v>35330</v>
      </c>
      <c r="G18" s="14">
        <v>406.3</v>
      </c>
      <c r="H18" s="13">
        <v>34300</v>
      </c>
      <c r="I18" s="12">
        <v>395.1</v>
      </c>
      <c r="J18" s="13">
        <v>33720</v>
      </c>
      <c r="K18" s="14">
        <v>388</v>
      </c>
      <c r="L18" s="13">
        <v>33720</v>
      </c>
      <c r="M18" s="14">
        <v>387.6</v>
      </c>
      <c r="N18" s="13">
        <v>34420</v>
      </c>
      <c r="O18" s="14">
        <v>396.3</v>
      </c>
      <c r="P18" s="13">
        <v>34410</v>
      </c>
      <c r="Q18" s="14">
        <v>395.9</v>
      </c>
      <c r="R18" s="5" t="s">
        <v>18</v>
      </c>
      <c r="S18" s="13">
        <v>31950</v>
      </c>
      <c r="T18" s="14">
        <v>367.5</v>
      </c>
      <c r="U18" s="13">
        <v>32850</v>
      </c>
      <c r="V18" s="14">
        <v>378.1</v>
      </c>
      <c r="W18" s="13">
        <v>31590</v>
      </c>
      <c r="X18" s="14">
        <v>363.6</v>
      </c>
      <c r="Y18" s="13">
        <v>32420</v>
      </c>
      <c r="Z18" s="14">
        <v>373.2</v>
      </c>
      <c r="AA18" s="13">
        <v>31090</v>
      </c>
      <c r="AB18" s="14">
        <v>357.7</v>
      </c>
      <c r="AC18" s="13">
        <v>30670</v>
      </c>
      <c r="AD18" s="14">
        <v>352.6</v>
      </c>
      <c r="AE18" s="13">
        <v>30330</v>
      </c>
      <c r="AF18" s="14">
        <v>349.2</v>
      </c>
      <c r="AG18" s="13">
        <v>30830</v>
      </c>
      <c r="AH18" s="14">
        <v>354.8</v>
      </c>
      <c r="AI18" s="13">
        <v>31060</v>
      </c>
      <c r="AJ18" s="14">
        <v>357.4</v>
      </c>
      <c r="AK18" s="13">
        <v>31040</v>
      </c>
      <c r="AL18" s="12">
        <v>357.06917250999999</v>
      </c>
      <c r="AM18" s="5" t="s">
        <v>18</v>
      </c>
      <c r="AN18" s="13">
        <v>30700</v>
      </c>
      <c r="AO18" s="14">
        <v>353.2</v>
      </c>
      <c r="AP18" s="13">
        <v>29750</v>
      </c>
      <c r="AQ18" s="14">
        <v>342.2</v>
      </c>
      <c r="AR18" s="13">
        <v>26700</v>
      </c>
      <c r="AS18" s="14">
        <v>307.3</v>
      </c>
      <c r="AT18" s="13">
        <v>25080</v>
      </c>
      <c r="AU18" s="14">
        <v>288.60000000000002</v>
      </c>
      <c r="AV18" s="13">
        <v>26930</v>
      </c>
      <c r="AW18" s="14">
        <v>309.7</v>
      </c>
      <c r="AX18" s="13">
        <v>26550</v>
      </c>
      <c r="AY18" s="14">
        <v>305.60000000000002</v>
      </c>
      <c r="AZ18" s="13">
        <v>24630</v>
      </c>
      <c r="BA18" s="14">
        <v>283.39999999999998</v>
      </c>
      <c r="BB18" s="99"/>
      <c r="BC18" s="1"/>
      <c r="BD18" s="12"/>
      <c r="BE18" s="12"/>
      <c r="BF18" s="12"/>
      <c r="BG18" s="12"/>
      <c r="BH18" s="12"/>
      <c r="BI18" s="12"/>
      <c r="BJ18" s="12"/>
      <c r="BK18" s="12"/>
      <c r="BL18" s="12"/>
      <c r="BM18" s="12"/>
      <c r="BN18" s="12"/>
      <c r="BO18" s="12"/>
      <c r="BP18" s="12"/>
      <c r="BQ18" s="12"/>
      <c r="BR18" s="12"/>
      <c r="BS18" s="12"/>
      <c r="BT18" s="12"/>
      <c r="BU18" s="12"/>
      <c r="BV18" s="12"/>
      <c r="BW18" s="12"/>
      <c r="BX18" s="12"/>
      <c r="BY18" s="12"/>
      <c r="BZ18" s="12"/>
      <c r="CA18" s="12"/>
      <c r="CB18" s="12"/>
      <c r="CC18" s="12"/>
      <c r="CD18" s="12"/>
      <c r="CE18" s="12"/>
      <c r="CF18" s="12"/>
      <c r="CG18" s="12"/>
      <c r="CH18" s="12"/>
      <c r="CI18" s="12"/>
      <c r="CJ18" s="12"/>
      <c r="CK18" s="12"/>
    </row>
    <row r="19" spans="1:89" x14ac:dyDescent="0.3">
      <c r="A19" s="5" t="s">
        <v>19</v>
      </c>
      <c r="B19" s="11">
        <v>31400</v>
      </c>
      <c r="C19" s="12">
        <v>392.9</v>
      </c>
      <c r="D19" s="13">
        <v>30750</v>
      </c>
      <c r="E19" s="14">
        <v>384.4</v>
      </c>
      <c r="F19" s="13">
        <v>33130</v>
      </c>
      <c r="G19" s="14">
        <v>414</v>
      </c>
      <c r="H19" s="13">
        <v>32490</v>
      </c>
      <c r="I19" s="12">
        <v>405.8</v>
      </c>
      <c r="J19" s="13">
        <v>30960</v>
      </c>
      <c r="K19" s="14">
        <v>387.8</v>
      </c>
      <c r="L19" s="13">
        <v>33030</v>
      </c>
      <c r="M19" s="14">
        <v>412.6</v>
      </c>
      <c r="N19" s="13">
        <v>31460</v>
      </c>
      <c r="O19" s="14">
        <v>392.6</v>
      </c>
      <c r="P19" s="13">
        <v>32720</v>
      </c>
      <c r="Q19" s="14">
        <v>409.5</v>
      </c>
      <c r="R19" s="5" t="s">
        <v>19</v>
      </c>
      <c r="S19" s="13">
        <v>31860</v>
      </c>
      <c r="T19" s="14">
        <v>398.3</v>
      </c>
      <c r="U19" s="13">
        <v>32170</v>
      </c>
      <c r="V19" s="14">
        <v>402.2</v>
      </c>
      <c r="W19" s="13">
        <v>29170</v>
      </c>
      <c r="X19" s="14">
        <v>364.1</v>
      </c>
      <c r="Y19" s="13">
        <v>29610</v>
      </c>
      <c r="Z19" s="14">
        <v>370.2</v>
      </c>
      <c r="AA19" s="13">
        <v>29550</v>
      </c>
      <c r="AB19" s="14">
        <v>369.6</v>
      </c>
      <c r="AC19" s="13">
        <v>29280</v>
      </c>
      <c r="AD19" s="14">
        <v>366.6</v>
      </c>
      <c r="AE19" s="13">
        <v>29330</v>
      </c>
      <c r="AF19" s="14">
        <v>366.9</v>
      </c>
      <c r="AG19" s="13">
        <v>29340</v>
      </c>
      <c r="AH19" s="14">
        <v>366.7</v>
      </c>
      <c r="AI19" s="13">
        <v>30110</v>
      </c>
      <c r="AJ19" s="14">
        <v>376.4</v>
      </c>
      <c r="AK19" s="13">
        <v>30240</v>
      </c>
      <c r="AL19" s="12">
        <v>378.10167988000001</v>
      </c>
      <c r="AM19" s="5" t="s">
        <v>19</v>
      </c>
      <c r="AN19" s="13">
        <v>30050</v>
      </c>
      <c r="AO19" s="14">
        <v>375.6</v>
      </c>
      <c r="AP19" s="13">
        <v>29760</v>
      </c>
      <c r="AQ19" s="14">
        <v>372.2</v>
      </c>
      <c r="AR19" s="13">
        <v>25950</v>
      </c>
      <c r="AS19" s="14">
        <v>324.60000000000002</v>
      </c>
      <c r="AT19" s="13">
        <v>24300</v>
      </c>
      <c r="AU19" s="14">
        <v>303.8</v>
      </c>
      <c r="AV19" s="13">
        <v>26040</v>
      </c>
      <c r="AW19" s="14">
        <v>325.5</v>
      </c>
      <c r="AX19" s="13">
        <v>25690</v>
      </c>
      <c r="AY19" s="14">
        <v>321.39999999999998</v>
      </c>
      <c r="AZ19" s="13">
        <v>24130</v>
      </c>
      <c r="BA19" s="14">
        <v>301.60000000000002</v>
      </c>
      <c r="BB19" s="99"/>
      <c r="BC19" s="1"/>
      <c r="BD19" s="12"/>
      <c r="BE19" s="12"/>
      <c r="BF19" s="12"/>
      <c r="BG19" s="12"/>
      <c r="BH19" s="12"/>
      <c r="BI19" s="12"/>
      <c r="BJ19" s="12"/>
      <c r="BK19" s="12"/>
      <c r="BL19" s="12"/>
      <c r="BM19" s="12"/>
      <c r="BN19" s="12"/>
      <c r="BO19" s="12"/>
      <c r="BP19" s="12"/>
      <c r="BQ19" s="12"/>
      <c r="BR19" s="12"/>
      <c r="BS19" s="12"/>
      <c r="BT19" s="12"/>
      <c r="BU19" s="12"/>
      <c r="BV19" s="12"/>
      <c r="BW19" s="12"/>
      <c r="BX19" s="12"/>
      <c r="BY19" s="12"/>
      <c r="BZ19" s="12"/>
      <c r="CA19" s="12"/>
      <c r="CB19" s="12"/>
      <c r="CC19" s="12"/>
      <c r="CD19" s="12"/>
      <c r="CE19" s="12"/>
      <c r="CF19" s="12"/>
      <c r="CG19" s="12"/>
      <c r="CH19" s="12"/>
      <c r="CI19" s="12"/>
      <c r="CJ19" s="12"/>
      <c r="CK19" s="12"/>
    </row>
    <row r="20" spans="1:89" x14ac:dyDescent="0.3">
      <c r="A20" s="5" t="s">
        <v>20</v>
      </c>
      <c r="B20" s="11">
        <v>29890</v>
      </c>
      <c r="C20" s="12">
        <v>403.1</v>
      </c>
      <c r="D20" s="13">
        <v>30120</v>
      </c>
      <c r="E20" s="14">
        <v>406.4</v>
      </c>
      <c r="F20" s="13">
        <v>32630</v>
      </c>
      <c r="G20" s="14">
        <v>440.7</v>
      </c>
      <c r="H20" s="13">
        <v>30880</v>
      </c>
      <c r="I20" s="12">
        <v>417</v>
      </c>
      <c r="J20" s="13">
        <v>32500</v>
      </c>
      <c r="K20" s="14">
        <v>438.7</v>
      </c>
      <c r="L20" s="13">
        <v>29410</v>
      </c>
      <c r="M20" s="14">
        <v>397.2</v>
      </c>
      <c r="N20" s="13">
        <v>30330</v>
      </c>
      <c r="O20" s="14">
        <v>409.4</v>
      </c>
      <c r="P20" s="13">
        <v>33550</v>
      </c>
      <c r="Q20" s="14">
        <v>452.3</v>
      </c>
      <c r="R20" s="5" t="s">
        <v>20</v>
      </c>
      <c r="S20" s="13">
        <v>32520</v>
      </c>
      <c r="T20" s="14">
        <v>439.5</v>
      </c>
      <c r="U20" s="13">
        <v>30580</v>
      </c>
      <c r="V20" s="14">
        <v>412.5</v>
      </c>
      <c r="W20" s="13">
        <v>29830</v>
      </c>
      <c r="X20" s="14">
        <v>402.4</v>
      </c>
      <c r="Y20" s="13">
        <v>30480</v>
      </c>
      <c r="Z20" s="14">
        <v>411.4</v>
      </c>
      <c r="AA20" s="13">
        <v>28600</v>
      </c>
      <c r="AB20" s="14">
        <v>385.9</v>
      </c>
      <c r="AC20" s="13">
        <v>28930</v>
      </c>
      <c r="AD20" s="14">
        <v>390.8</v>
      </c>
      <c r="AE20" s="13">
        <v>29950</v>
      </c>
      <c r="AF20" s="14">
        <v>404</v>
      </c>
      <c r="AG20" s="13">
        <v>28330</v>
      </c>
      <c r="AH20" s="14">
        <v>382.5</v>
      </c>
      <c r="AI20" s="13">
        <v>28850</v>
      </c>
      <c r="AJ20" s="14">
        <v>389.4</v>
      </c>
      <c r="AK20" s="13">
        <v>29200</v>
      </c>
      <c r="AL20" s="12">
        <v>394.1725836</v>
      </c>
      <c r="AM20" s="5" t="s">
        <v>20</v>
      </c>
      <c r="AN20" s="13">
        <v>28470</v>
      </c>
      <c r="AO20" s="14">
        <v>384.3</v>
      </c>
      <c r="AP20" s="13">
        <v>27850</v>
      </c>
      <c r="AQ20" s="14">
        <v>376</v>
      </c>
      <c r="AR20" s="13">
        <v>25810</v>
      </c>
      <c r="AS20" s="14">
        <v>348.2</v>
      </c>
      <c r="AT20" s="13">
        <v>23440</v>
      </c>
      <c r="AU20" s="14">
        <v>316.5</v>
      </c>
      <c r="AV20" s="13">
        <v>25240</v>
      </c>
      <c r="AW20" s="14">
        <v>340.7</v>
      </c>
      <c r="AX20" s="13">
        <v>24660</v>
      </c>
      <c r="AY20" s="14">
        <v>332.9</v>
      </c>
      <c r="AZ20" s="13">
        <v>23240</v>
      </c>
      <c r="BA20" s="14">
        <v>313.7</v>
      </c>
      <c r="BB20" s="99"/>
      <c r="BC20" s="1"/>
      <c r="BD20" s="12"/>
      <c r="BE20" s="12"/>
      <c r="BF20" s="12"/>
      <c r="BG20" s="12"/>
      <c r="BH20" s="12"/>
      <c r="BI20" s="12"/>
      <c r="BJ20" s="12"/>
      <c r="BK20" s="12"/>
      <c r="BL20" s="12"/>
      <c r="BM20" s="12"/>
      <c r="BN20" s="12"/>
      <c r="BO20" s="12"/>
      <c r="BP20" s="12"/>
      <c r="BQ20" s="12"/>
      <c r="BR20" s="12"/>
      <c r="BS20" s="12"/>
      <c r="BT20" s="12"/>
      <c r="BU20" s="12"/>
      <c r="BV20" s="12"/>
      <c r="BW20" s="12"/>
      <c r="BX20" s="12"/>
      <c r="BY20" s="12"/>
      <c r="BZ20" s="12"/>
      <c r="CA20" s="12"/>
      <c r="CB20" s="12"/>
      <c r="CC20" s="12"/>
      <c r="CD20" s="12"/>
      <c r="CE20" s="12"/>
      <c r="CF20" s="12"/>
      <c r="CG20" s="12"/>
      <c r="CH20" s="12"/>
      <c r="CI20" s="12"/>
      <c r="CJ20" s="12"/>
      <c r="CK20" s="12"/>
    </row>
    <row r="21" spans="1:89" x14ac:dyDescent="0.3">
      <c r="A21" s="5" t="s">
        <v>21</v>
      </c>
      <c r="B21" s="11">
        <v>29460</v>
      </c>
      <c r="C21" s="12">
        <v>426.9</v>
      </c>
      <c r="D21" s="13">
        <v>33070</v>
      </c>
      <c r="E21" s="14">
        <v>479.6</v>
      </c>
      <c r="F21" s="13">
        <v>32300</v>
      </c>
      <c r="G21" s="14">
        <v>469.4</v>
      </c>
      <c r="H21" s="13">
        <v>30470</v>
      </c>
      <c r="I21" s="12">
        <v>441.8</v>
      </c>
      <c r="J21" s="13">
        <v>30430</v>
      </c>
      <c r="K21" s="14">
        <v>440.9</v>
      </c>
      <c r="L21" s="13">
        <v>31860</v>
      </c>
      <c r="M21" s="14">
        <v>462.3</v>
      </c>
      <c r="N21" s="13">
        <v>29580</v>
      </c>
      <c r="O21" s="14">
        <v>428.7</v>
      </c>
      <c r="P21" s="13">
        <v>29300</v>
      </c>
      <c r="Q21" s="14">
        <v>424.9</v>
      </c>
      <c r="R21" s="5" t="s">
        <v>21</v>
      </c>
      <c r="S21" s="13">
        <v>30040</v>
      </c>
      <c r="T21" s="14">
        <v>435.2</v>
      </c>
      <c r="U21" s="13">
        <v>28970</v>
      </c>
      <c r="V21" s="14">
        <v>420.2</v>
      </c>
      <c r="W21" s="13">
        <v>30020</v>
      </c>
      <c r="X21" s="14">
        <v>435.3</v>
      </c>
      <c r="Y21" s="13">
        <v>27380</v>
      </c>
      <c r="Z21" s="14">
        <v>397.2</v>
      </c>
      <c r="AA21" s="13">
        <v>26380</v>
      </c>
      <c r="AB21" s="14">
        <v>382.4</v>
      </c>
      <c r="AC21" s="13">
        <v>28070</v>
      </c>
      <c r="AD21" s="14">
        <v>406.8</v>
      </c>
      <c r="AE21" s="13">
        <v>28050</v>
      </c>
      <c r="AF21" s="14">
        <v>407.2</v>
      </c>
      <c r="AG21" s="13">
        <v>28430</v>
      </c>
      <c r="AH21" s="14">
        <v>412.4</v>
      </c>
      <c r="AI21" s="13">
        <v>28680</v>
      </c>
      <c r="AJ21" s="14">
        <v>416</v>
      </c>
      <c r="AK21" s="13">
        <v>28140</v>
      </c>
      <c r="AL21" s="12">
        <v>408.12930456999999</v>
      </c>
      <c r="AM21" s="5" t="s">
        <v>21</v>
      </c>
      <c r="AN21" s="13">
        <v>28020</v>
      </c>
      <c r="AO21" s="14">
        <v>406.4</v>
      </c>
      <c r="AP21" s="13">
        <v>27260</v>
      </c>
      <c r="AQ21" s="14">
        <v>395.4</v>
      </c>
      <c r="AR21" s="13">
        <v>24610</v>
      </c>
      <c r="AS21" s="14">
        <v>356.9</v>
      </c>
      <c r="AT21" s="13">
        <v>22950</v>
      </c>
      <c r="AU21" s="14">
        <v>332.9</v>
      </c>
      <c r="AV21" s="13">
        <v>24700</v>
      </c>
      <c r="AW21" s="14">
        <v>358.3</v>
      </c>
      <c r="AX21" s="13">
        <v>24350</v>
      </c>
      <c r="AY21" s="14">
        <v>353.1</v>
      </c>
      <c r="AZ21" s="13">
        <v>22970</v>
      </c>
      <c r="BA21" s="14">
        <v>333</v>
      </c>
      <c r="BB21" s="99"/>
      <c r="BC21" s="1"/>
      <c r="BD21" s="12"/>
      <c r="BE21" s="12"/>
      <c r="BF21" s="12"/>
      <c r="BG21" s="12"/>
      <c r="BH21" s="12"/>
      <c r="BI21" s="12"/>
      <c r="BJ21" s="12"/>
      <c r="BK21" s="12"/>
      <c r="BL21" s="12"/>
      <c r="BM21" s="12"/>
      <c r="BN21" s="12"/>
      <c r="BO21" s="12"/>
      <c r="BP21" s="12"/>
      <c r="BQ21" s="12"/>
      <c r="BR21" s="12"/>
      <c r="BS21" s="12"/>
      <c r="BT21" s="12"/>
      <c r="BU21" s="12"/>
      <c r="BV21" s="12"/>
      <c r="BW21" s="12"/>
      <c r="BX21" s="12"/>
      <c r="BY21" s="12"/>
      <c r="BZ21" s="12"/>
      <c r="CA21" s="12"/>
      <c r="CB21" s="12"/>
      <c r="CC21" s="12"/>
      <c r="CD21" s="12"/>
      <c r="CE21" s="12"/>
      <c r="CF21" s="12"/>
      <c r="CG21" s="12"/>
      <c r="CH21" s="12"/>
      <c r="CI21" s="12"/>
      <c r="CJ21" s="12"/>
      <c r="CK21" s="12"/>
    </row>
    <row r="22" spans="1:89" x14ac:dyDescent="0.3">
      <c r="A22" s="5" t="s">
        <v>22</v>
      </c>
      <c r="B22" s="11">
        <v>28400</v>
      </c>
      <c r="C22" s="12">
        <v>439.5</v>
      </c>
      <c r="D22" s="13">
        <v>30780</v>
      </c>
      <c r="E22" s="14">
        <v>477.1</v>
      </c>
      <c r="F22" s="13">
        <v>29400</v>
      </c>
      <c r="G22" s="14">
        <v>455.8</v>
      </c>
      <c r="H22" s="13">
        <v>30650</v>
      </c>
      <c r="I22" s="12">
        <v>475.3</v>
      </c>
      <c r="J22" s="13">
        <v>29370</v>
      </c>
      <c r="K22" s="14">
        <v>455.5</v>
      </c>
      <c r="L22" s="13">
        <v>29430</v>
      </c>
      <c r="M22" s="14">
        <v>456.3</v>
      </c>
      <c r="N22" s="13">
        <v>29260</v>
      </c>
      <c r="O22" s="14">
        <v>454.2</v>
      </c>
      <c r="P22" s="13">
        <v>28660</v>
      </c>
      <c r="Q22" s="14">
        <v>443.8</v>
      </c>
      <c r="R22" s="5" t="s">
        <v>22</v>
      </c>
      <c r="S22" s="13">
        <v>27760</v>
      </c>
      <c r="T22" s="14">
        <v>430.6</v>
      </c>
      <c r="U22" s="13">
        <v>27590</v>
      </c>
      <c r="V22" s="14">
        <v>427.9</v>
      </c>
      <c r="W22" s="13">
        <v>28950</v>
      </c>
      <c r="X22" s="14">
        <v>448.4</v>
      </c>
      <c r="Y22" s="13">
        <v>28590</v>
      </c>
      <c r="Z22" s="14">
        <v>443.1</v>
      </c>
      <c r="AA22" s="13">
        <v>27090</v>
      </c>
      <c r="AB22" s="14">
        <v>419.9</v>
      </c>
      <c r="AC22" s="13">
        <v>26980</v>
      </c>
      <c r="AD22" s="14">
        <v>418</v>
      </c>
      <c r="AE22" s="13">
        <v>27260</v>
      </c>
      <c r="AF22" s="14">
        <v>422.4</v>
      </c>
      <c r="AG22" s="13">
        <v>27430</v>
      </c>
      <c r="AH22" s="14">
        <v>425.2</v>
      </c>
      <c r="AI22" s="13">
        <v>28120</v>
      </c>
      <c r="AJ22" s="14">
        <v>436</v>
      </c>
      <c r="AK22" s="13">
        <v>27780</v>
      </c>
      <c r="AL22" s="12">
        <v>430.62254838000001</v>
      </c>
      <c r="AM22" s="5" t="s">
        <v>22</v>
      </c>
      <c r="AN22" s="13">
        <v>27020</v>
      </c>
      <c r="AO22" s="14">
        <v>418.8</v>
      </c>
      <c r="AP22" s="13">
        <v>26070</v>
      </c>
      <c r="AQ22" s="14">
        <v>404.2</v>
      </c>
      <c r="AR22" s="13">
        <v>24230</v>
      </c>
      <c r="AS22" s="14">
        <v>375.7</v>
      </c>
      <c r="AT22" s="13">
        <v>22910</v>
      </c>
      <c r="AU22" s="14">
        <v>355.3</v>
      </c>
      <c r="AV22" s="13">
        <v>23880</v>
      </c>
      <c r="AW22" s="14">
        <v>370.1</v>
      </c>
      <c r="AX22" s="13">
        <v>23720</v>
      </c>
      <c r="AY22" s="14">
        <v>367.7</v>
      </c>
      <c r="AZ22" s="13">
        <v>22170</v>
      </c>
      <c r="BA22" s="14">
        <v>343.6</v>
      </c>
      <c r="BB22" s="99"/>
      <c r="BC22" s="1"/>
      <c r="BD22" s="12"/>
      <c r="BE22" s="12"/>
      <c r="BF22" s="12"/>
      <c r="BG22" s="12"/>
      <c r="BH22" s="12"/>
      <c r="BI22" s="12"/>
      <c r="BJ22" s="12"/>
      <c r="BK22" s="12"/>
      <c r="BL22" s="12"/>
      <c r="BM22" s="12"/>
      <c r="BN22" s="12"/>
      <c r="BO22" s="12"/>
      <c r="BP22" s="12"/>
      <c r="BQ22" s="12"/>
      <c r="BR22" s="12"/>
      <c r="BS22" s="12"/>
      <c r="BT22" s="12"/>
      <c r="BU22" s="12"/>
      <c r="BV22" s="12"/>
      <c r="BW22" s="12"/>
      <c r="BX22" s="12"/>
      <c r="BY22" s="12"/>
      <c r="BZ22" s="12"/>
      <c r="CA22" s="12"/>
      <c r="CB22" s="12"/>
      <c r="CC22" s="12"/>
      <c r="CD22" s="12"/>
      <c r="CE22" s="12"/>
      <c r="CF22" s="12"/>
      <c r="CG22" s="12"/>
      <c r="CH22" s="12"/>
      <c r="CI22" s="12"/>
      <c r="CJ22" s="12"/>
      <c r="CK22" s="12"/>
    </row>
    <row r="23" spans="1:89" x14ac:dyDescent="0.3">
      <c r="A23" s="5" t="s">
        <v>23</v>
      </c>
      <c r="B23" s="11">
        <v>30870</v>
      </c>
      <c r="C23" s="12">
        <v>509.2</v>
      </c>
      <c r="D23" s="13">
        <v>28780</v>
      </c>
      <c r="E23" s="14">
        <v>475</v>
      </c>
      <c r="F23" s="13">
        <v>28160</v>
      </c>
      <c r="G23" s="14">
        <v>465</v>
      </c>
      <c r="H23" s="13">
        <v>28340</v>
      </c>
      <c r="I23" s="12">
        <v>467.4</v>
      </c>
      <c r="J23" s="13">
        <v>30160</v>
      </c>
      <c r="K23" s="14">
        <v>497.4</v>
      </c>
      <c r="L23" s="13">
        <v>28950</v>
      </c>
      <c r="M23" s="14">
        <v>477.4</v>
      </c>
      <c r="N23" s="13">
        <v>30270</v>
      </c>
      <c r="O23" s="14">
        <v>499.7</v>
      </c>
      <c r="P23" s="13">
        <v>29420</v>
      </c>
      <c r="Q23" s="14">
        <v>485.3</v>
      </c>
      <c r="R23" s="5" t="s">
        <v>23</v>
      </c>
      <c r="S23" s="13">
        <v>29070</v>
      </c>
      <c r="T23" s="14">
        <v>479.6</v>
      </c>
      <c r="U23" s="13">
        <v>24430</v>
      </c>
      <c r="V23" s="14">
        <v>403.6</v>
      </c>
      <c r="W23" s="13">
        <v>25840</v>
      </c>
      <c r="X23" s="14">
        <v>426.1</v>
      </c>
      <c r="Y23" s="13">
        <v>25830</v>
      </c>
      <c r="Z23" s="14">
        <v>426</v>
      </c>
      <c r="AA23" s="13">
        <v>25230</v>
      </c>
      <c r="AB23" s="14">
        <v>415.9</v>
      </c>
      <c r="AC23" s="13">
        <v>25700</v>
      </c>
      <c r="AD23" s="14">
        <v>423.9</v>
      </c>
      <c r="AE23" s="13">
        <v>27950</v>
      </c>
      <c r="AF23" s="14">
        <v>461.4</v>
      </c>
      <c r="AG23" s="13">
        <v>26100</v>
      </c>
      <c r="AH23" s="14">
        <v>430.7</v>
      </c>
      <c r="AI23" s="13">
        <v>26560</v>
      </c>
      <c r="AJ23" s="14">
        <v>438.2</v>
      </c>
      <c r="AK23" s="13">
        <v>27110</v>
      </c>
      <c r="AL23" s="12">
        <v>447.14456210000003</v>
      </c>
      <c r="AM23" s="5" t="s">
        <v>23</v>
      </c>
      <c r="AN23" s="13">
        <v>26010</v>
      </c>
      <c r="AO23" s="14">
        <v>429.2</v>
      </c>
      <c r="AP23" s="13">
        <v>25220</v>
      </c>
      <c r="AQ23" s="14">
        <v>416.2</v>
      </c>
      <c r="AR23" s="13">
        <v>23150</v>
      </c>
      <c r="AS23" s="14">
        <v>382</v>
      </c>
      <c r="AT23" s="13">
        <v>22420</v>
      </c>
      <c r="AU23" s="14">
        <v>369.6</v>
      </c>
      <c r="AV23" s="13">
        <v>24070</v>
      </c>
      <c r="AW23" s="14">
        <v>397.2</v>
      </c>
      <c r="AX23" s="13">
        <v>23050</v>
      </c>
      <c r="AY23" s="14">
        <v>380.3</v>
      </c>
      <c r="AZ23" s="13">
        <v>21360</v>
      </c>
      <c r="BA23" s="14">
        <v>352.4</v>
      </c>
      <c r="BB23" s="99"/>
      <c r="BC23" s="1"/>
      <c r="BD23" s="12"/>
      <c r="BE23" s="12"/>
      <c r="BF23" s="12"/>
      <c r="BG23" s="12"/>
      <c r="BH23" s="12"/>
      <c r="BI23" s="12"/>
      <c r="BJ23" s="12"/>
      <c r="BK23" s="12"/>
      <c r="BL23" s="12"/>
      <c r="BM23" s="12"/>
      <c r="BN23" s="12"/>
      <c r="BO23" s="12"/>
      <c r="BP23" s="12"/>
      <c r="BQ23" s="12"/>
      <c r="BR23" s="12"/>
      <c r="BS23" s="12"/>
      <c r="BT23" s="12"/>
      <c r="BU23" s="12"/>
      <c r="BV23" s="12"/>
      <c r="BW23" s="12"/>
      <c r="BX23" s="12"/>
      <c r="BY23" s="12"/>
      <c r="BZ23" s="12"/>
      <c r="CA23" s="12"/>
      <c r="CB23" s="12"/>
      <c r="CC23" s="12"/>
      <c r="CD23" s="12"/>
      <c r="CE23" s="12"/>
      <c r="CF23" s="12"/>
      <c r="CG23" s="12"/>
      <c r="CH23" s="12"/>
      <c r="CI23" s="12"/>
      <c r="CJ23" s="12"/>
      <c r="CK23" s="12"/>
    </row>
    <row r="24" spans="1:89" x14ac:dyDescent="0.3">
      <c r="A24" s="5" t="s">
        <v>24</v>
      </c>
      <c r="B24" s="11">
        <v>29170</v>
      </c>
      <c r="C24" s="12">
        <v>510.4</v>
      </c>
      <c r="D24" s="13">
        <v>28700</v>
      </c>
      <c r="E24" s="14">
        <v>502.7</v>
      </c>
      <c r="F24" s="13">
        <v>30080</v>
      </c>
      <c r="G24" s="14">
        <v>527.1</v>
      </c>
      <c r="H24" s="13">
        <v>29180</v>
      </c>
      <c r="I24" s="12">
        <v>511</v>
      </c>
      <c r="J24" s="13">
        <v>29220</v>
      </c>
      <c r="K24" s="14">
        <v>511.3</v>
      </c>
      <c r="L24" s="13">
        <v>28590</v>
      </c>
      <c r="M24" s="14">
        <v>500.2</v>
      </c>
      <c r="N24" s="13">
        <v>28460</v>
      </c>
      <c r="O24" s="14">
        <v>498</v>
      </c>
      <c r="P24" s="13">
        <v>28150</v>
      </c>
      <c r="Q24" s="14">
        <v>492.5</v>
      </c>
      <c r="R24" s="5" t="s">
        <v>24</v>
      </c>
      <c r="S24" s="13">
        <v>29100</v>
      </c>
      <c r="T24" s="14">
        <v>509.3</v>
      </c>
      <c r="U24" s="13">
        <v>26260</v>
      </c>
      <c r="V24" s="14">
        <v>460.2</v>
      </c>
      <c r="W24" s="13">
        <v>26510</v>
      </c>
      <c r="X24" s="14">
        <v>464.3</v>
      </c>
      <c r="Y24" s="13">
        <v>26350</v>
      </c>
      <c r="Z24" s="14">
        <v>461.4</v>
      </c>
      <c r="AA24" s="13">
        <v>23930</v>
      </c>
      <c r="AB24" s="14">
        <v>418.9</v>
      </c>
      <c r="AC24" s="13">
        <v>24840</v>
      </c>
      <c r="AD24" s="14">
        <v>435.2</v>
      </c>
      <c r="AE24" s="13">
        <v>24940</v>
      </c>
      <c r="AF24" s="14">
        <v>436.3</v>
      </c>
      <c r="AG24" s="13">
        <v>25560</v>
      </c>
      <c r="AH24" s="14">
        <v>447.4</v>
      </c>
      <c r="AI24" s="13">
        <v>26400</v>
      </c>
      <c r="AJ24" s="14">
        <v>462.2</v>
      </c>
      <c r="AK24" s="13">
        <v>26340</v>
      </c>
      <c r="AL24" s="12">
        <v>461.13282161000001</v>
      </c>
      <c r="AM24" s="5" t="s">
        <v>24</v>
      </c>
      <c r="AN24" s="13">
        <v>25780</v>
      </c>
      <c r="AO24" s="14">
        <v>451.1</v>
      </c>
      <c r="AP24" s="13">
        <v>25260</v>
      </c>
      <c r="AQ24" s="14">
        <v>442.2</v>
      </c>
      <c r="AR24" s="13">
        <v>22680</v>
      </c>
      <c r="AS24" s="14">
        <v>397</v>
      </c>
      <c r="AT24" s="13">
        <v>21680</v>
      </c>
      <c r="AU24" s="14">
        <v>379.5</v>
      </c>
      <c r="AV24" s="13">
        <v>23620</v>
      </c>
      <c r="AW24" s="14">
        <v>413.2</v>
      </c>
      <c r="AX24" s="13">
        <v>23130</v>
      </c>
      <c r="AY24" s="14">
        <v>405</v>
      </c>
      <c r="AZ24" s="13">
        <v>21180</v>
      </c>
      <c r="BA24" s="14">
        <v>370.7</v>
      </c>
      <c r="BB24" s="99"/>
      <c r="BC24" s="1"/>
      <c r="BD24" s="12"/>
      <c r="BE24" s="12"/>
      <c r="BF24" s="12"/>
      <c r="BG24" s="12"/>
      <c r="BH24" s="12"/>
      <c r="BI24" s="12"/>
      <c r="BJ24" s="12"/>
      <c r="BK24" s="12"/>
      <c r="BL24" s="12"/>
      <c r="BM24" s="12"/>
      <c r="BN24" s="12"/>
      <c r="BO24" s="12"/>
      <c r="BP24" s="12"/>
      <c r="BQ24" s="12"/>
      <c r="BR24" s="12"/>
      <c r="BS24" s="12"/>
      <c r="BT24" s="12"/>
      <c r="BU24" s="12"/>
      <c r="BV24" s="12"/>
      <c r="BW24" s="12"/>
      <c r="BX24" s="12"/>
      <c r="BY24" s="12"/>
      <c r="BZ24" s="12"/>
      <c r="CA24" s="12"/>
      <c r="CB24" s="12"/>
      <c r="CC24" s="12"/>
      <c r="CD24" s="12"/>
      <c r="CE24" s="12"/>
      <c r="CF24" s="12"/>
      <c r="CG24" s="12"/>
      <c r="CH24" s="12"/>
      <c r="CI24" s="12"/>
      <c r="CJ24" s="12"/>
      <c r="CK24" s="12"/>
    </row>
    <row r="25" spans="1:89" x14ac:dyDescent="0.3">
      <c r="A25" s="5" t="s">
        <v>25</v>
      </c>
      <c r="B25" s="11">
        <v>29630</v>
      </c>
      <c r="C25" s="12">
        <v>547.29999999999995</v>
      </c>
      <c r="D25" s="13">
        <v>27560</v>
      </c>
      <c r="E25" s="14">
        <v>510.2</v>
      </c>
      <c r="F25" s="13">
        <v>30490</v>
      </c>
      <c r="G25" s="14">
        <v>563.9</v>
      </c>
      <c r="H25" s="13">
        <v>28040</v>
      </c>
      <c r="I25" s="12">
        <v>518.5</v>
      </c>
      <c r="J25" s="13">
        <v>28560</v>
      </c>
      <c r="K25" s="14">
        <v>528</v>
      </c>
      <c r="L25" s="13">
        <v>28840</v>
      </c>
      <c r="M25" s="14">
        <v>533.4</v>
      </c>
      <c r="N25" s="13">
        <v>26930</v>
      </c>
      <c r="O25" s="14">
        <v>498</v>
      </c>
      <c r="P25" s="13">
        <v>27780</v>
      </c>
      <c r="Q25" s="14">
        <v>514.1</v>
      </c>
      <c r="R25" s="5" t="s">
        <v>25</v>
      </c>
      <c r="S25" s="13">
        <v>27630</v>
      </c>
      <c r="T25" s="14">
        <v>511</v>
      </c>
      <c r="U25" s="13">
        <v>25440</v>
      </c>
      <c r="V25" s="14">
        <v>470.4</v>
      </c>
      <c r="W25" s="13">
        <v>24690</v>
      </c>
      <c r="X25" s="14">
        <v>456.3</v>
      </c>
      <c r="Y25" s="13">
        <v>25040</v>
      </c>
      <c r="Z25" s="14">
        <v>463</v>
      </c>
      <c r="AA25" s="13">
        <v>23270</v>
      </c>
      <c r="AB25" s="14">
        <v>430.4</v>
      </c>
      <c r="AC25" s="13">
        <v>24690</v>
      </c>
      <c r="AD25" s="14">
        <v>456.6</v>
      </c>
      <c r="AE25" s="13">
        <v>24250</v>
      </c>
      <c r="AF25" s="14">
        <v>448.1</v>
      </c>
      <c r="AG25" s="13">
        <v>25010</v>
      </c>
      <c r="AH25" s="14">
        <v>462.7</v>
      </c>
      <c r="AI25" s="13">
        <v>25780</v>
      </c>
      <c r="AJ25" s="14">
        <v>477</v>
      </c>
      <c r="AK25" s="13">
        <v>25340</v>
      </c>
      <c r="AL25" s="12">
        <v>468.83674026</v>
      </c>
      <c r="AM25" s="5" t="s">
        <v>25</v>
      </c>
      <c r="AN25" s="13">
        <v>25170</v>
      </c>
      <c r="AO25" s="14">
        <v>465.8</v>
      </c>
      <c r="AP25" s="13">
        <v>25050</v>
      </c>
      <c r="AQ25" s="14">
        <v>463.3</v>
      </c>
      <c r="AR25" s="13">
        <v>22060</v>
      </c>
      <c r="AS25" s="14">
        <v>408.2</v>
      </c>
      <c r="AT25" s="13">
        <v>21050</v>
      </c>
      <c r="AU25" s="14">
        <v>389.3</v>
      </c>
      <c r="AV25" s="13">
        <v>22250</v>
      </c>
      <c r="AW25" s="14">
        <v>411.5</v>
      </c>
      <c r="AX25" s="13">
        <v>22810</v>
      </c>
      <c r="AY25" s="14">
        <v>421.8</v>
      </c>
      <c r="AZ25" s="13">
        <v>20960</v>
      </c>
      <c r="BA25" s="14">
        <v>387.8</v>
      </c>
      <c r="BB25" s="99"/>
      <c r="BC25" s="1"/>
      <c r="BD25" s="12"/>
      <c r="BE25" s="12"/>
      <c r="BF25" s="12"/>
      <c r="BG25" s="12"/>
      <c r="BH25" s="12"/>
      <c r="BI25" s="12"/>
      <c r="BJ25" s="12"/>
      <c r="BK25" s="12"/>
      <c r="BL25" s="12"/>
      <c r="BM25" s="12"/>
      <c r="BN25" s="12"/>
      <c r="BO25" s="12"/>
      <c r="BP25" s="12"/>
      <c r="BQ25" s="12"/>
      <c r="BR25" s="12"/>
      <c r="BS25" s="12"/>
      <c r="BT25" s="12"/>
      <c r="BU25" s="12"/>
      <c r="BV25" s="12"/>
      <c r="BW25" s="12"/>
      <c r="BX25" s="12"/>
      <c r="BY25" s="12"/>
      <c r="BZ25" s="12"/>
      <c r="CA25" s="12"/>
      <c r="CB25" s="12"/>
      <c r="CC25" s="12"/>
      <c r="CD25" s="12"/>
      <c r="CE25" s="12"/>
      <c r="CF25" s="12"/>
      <c r="CG25" s="12"/>
      <c r="CH25" s="12"/>
      <c r="CI25" s="12"/>
      <c r="CJ25" s="12"/>
      <c r="CK25" s="12"/>
    </row>
    <row r="26" spans="1:89" x14ac:dyDescent="0.3">
      <c r="A26" s="5" t="s">
        <v>26</v>
      </c>
      <c r="B26" s="11">
        <v>28980</v>
      </c>
      <c r="C26" s="12">
        <v>565</v>
      </c>
      <c r="D26" s="13">
        <v>27980</v>
      </c>
      <c r="E26" s="14">
        <v>546.1</v>
      </c>
      <c r="F26" s="13">
        <v>31100</v>
      </c>
      <c r="G26" s="14">
        <v>606.9</v>
      </c>
      <c r="H26" s="13">
        <v>29630</v>
      </c>
      <c r="I26" s="12">
        <v>578.1</v>
      </c>
      <c r="J26" s="13">
        <v>30490</v>
      </c>
      <c r="K26" s="14">
        <v>594.4</v>
      </c>
      <c r="L26" s="13">
        <v>29930</v>
      </c>
      <c r="M26" s="14">
        <v>584.1</v>
      </c>
      <c r="N26" s="13">
        <v>28200</v>
      </c>
      <c r="O26" s="14">
        <v>550.4</v>
      </c>
      <c r="P26" s="13">
        <v>28910</v>
      </c>
      <c r="Q26" s="14">
        <v>564.29999999999995</v>
      </c>
      <c r="R26" s="5" t="s">
        <v>26</v>
      </c>
      <c r="S26" s="13">
        <v>27600</v>
      </c>
      <c r="T26" s="14">
        <v>538.29999999999995</v>
      </c>
      <c r="U26" s="13">
        <v>25530</v>
      </c>
      <c r="V26" s="14">
        <v>497.9</v>
      </c>
      <c r="W26" s="13">
        <v>25300</v>
      </c>
      <c r="X26" s="14">
        <v>493.3</v>
      </c>
      <c r="Y26" s="13">
        <v>24880</v>
      </c>
      <c r="Z26" s="14">
        <v>485.8</v>
      </c>
      <c r="AA26" s="13">
        <v>25100</v>
      </c>
      <c r="AB26" s="14">
        <v>489.6</v>
      </c>
      <c r="AC26" s="13">
        <v>26800</v>
      </c>
      <c r="AD26" s="14">
        <v>522.4</v>
      </c>
      <c r="AE26" s="13">
        <v>23870</v>
      </c>
      <c r="AF26" s="14">
        <v>465.6</v>
      </c>
      <c r="AG26" s="13">
        <v>25180</v>
      </c>
      <c r="AH26" s="14">
        <v>491.2</v>
      </c>
      <c r="AI26" s="13">
        <v>25830</v>
      </c>
      <c r="AJ26" s="14">
        <v>503.8</v>
      </c>
      <c r="AK26" s="13">
        <v>25810</v>
      </c>
      <c r="AL26" s="12">
        <v>503.61935943000003</v>
      </c>
      <c r="AM26" s="5" t="s">
        <v>26</v>
      </c>
      <c r="AN26" s="13">
        <v>25010</v>
      </c>
      <c r="AO26" s="14">
        <v>488</v>
      </c>
      <c r="AP26" s="13">
        <v>24040</v>
      </c>
      <c r="AQ26" s="14">
        <v>468.9</v>
      </c>
      <c r="AR26" s="13">
        <v>22290</v>
      </c>
      <c r="AS26" s="14">
        <v>434.7</v>
      </c>
      <c r="AT26" s="13">
        <v>20810</v>
      </c>
      <c r="AU26" s="14">
        <v>405.8</v>
      </c>
      <c r="AV26" s="13">
        <v>22180</v>
      </c>
      <c r="AW26" s="14">
        <v>432.6</v>
      </c>
      <c r="AX26" s="13">
        <v>22410</v>
      </c>
      <c r="AY26" s="14">
        <v>437.1</v>
      </c>
      <c r="AZ26" s="13">
        <v>21490</v>
      </c>
      <c r="BA26" s="14">
        <v>419.1</v>
      </c>
      <c r="BB26" s="99"/>
      <c r="BC26" s="1"/>
      <c r="BD26" s="12"/>
      <c r="BE26" s="12"/>
      <c r="BF26" s="12"/>
      <c r="BG26" s="12"/>
      <c r="BH26" s="12"/>
      <c r="BI26" s="12"/>
      <c r="BJ26" s="12"/>
      <c r="BK26" s="12"/>
      <c r="BL26" s="12"/>
      <c r="BM26" s="12"/>
      <c r="BN26" s="12"/>
      <c r="BO26" s="12"/>
      <c r="BP26" s="12"/>
      <c r="BQ26" s="12"/>
      <c r="BR26" s="12"/>
      <c r="BS26" s="12"/>
      <c r="BT26" s="12"/>
      <c r="BU26" s="12"/>
      <c r="BV26" s="12"/>
      <c r="BW26" s="12"/>
      <c r="BX26" s="12"/>
      <c r="BY26" s="12"/>
      <c r="BZ26" s="12"/>
      <c r="CA26" s="12"/>
      <c r="CB26" s="12"/>
      <c r="CC26" s="12"/>
      <c r="CD26" s="12"/>
      <c r="CE26" s="12"/>
      <c r="CF26" s="12"/>
      <c r="CG26" s="12"/>
      <c r="CH26" s="12"/>
      <c r="CI26" s="12"/>
      <c r="CJ26" s="12"/>
      <c r="CK26" s="12"/>
    </row>
    <row r="27" spans="1:89" x14ac:dyDescent="0.3">
      <c r="A27" s="5" t="s">
        <v>27</v>
      </c>
      <c r="B27" s="11">
        <v>29950</v>
      </c>
      <c r="C27" s="12">
        <v>614.1</v>
      </c>
      <c r="D27" s="13">
        <v>29060</v>
      </c>
      <c r="E27" s="14">
        <v>596.20000000000005</v>
      </c>
      <c r="F27" s="13">
        <v>29940</v>
      </c>
      <c r="G27" s="14">
        <v>614.20000000000005</v>
      </c>
      <c r="H27" s="13">
        <v>31960</v>
      </c>
      <c r="I27" s="12">
        <v>655.5</v>
      </c>
      <c r="J27" s="13">
        <v>31710</v>
      </c>
      <c r="K27" s="14">
        <v>650.20000000000005</v>
      </c>
      <c r="L27" s="13">
        <v>29140</v>
      </c>
      <c r="M27" s="14">
        <v>597.1</v>
      </c>
      <c r="N27" s="13">
        <v>26580</v>
      </c>
      <c r="O27" s="14">
        <v>544.79999999999995</v>
      </c>
      <c r="P27" s="13">
        <v>29610</v>
      </c>
      <c r="Q27" s="14">
        <v>606.79999999999995</v>
      </c>
      <c r="R27" s="5" t="s">
        <v>27</v>
      </c>
      <c r="S27" s="13">
        <v>28100</v>
      </c>
      <c r="T27" s="14">
        <v>575.9</v>
      </c>
      <c r="U27" s="13">
        <v>25450</v>
      </c>
      <c r="V27" s="14">
        <v>521.79999999999995</v>
      </c>
      <c r="W27" s="13">
        <v>26850</v>
      </c>
      <c r="X27" s="14">
        <v>550.9</v>
      </c>
      <c r="Y27" s="13">
        <v>25680</v>
      </c>
      <c r="Z27" s="14">
        <v>526.1</v>
      </c>
      <c r="AA27" s="13">
        <v>25010</v>
      </c>
      <c r="AB27" s="14">
        <v>512.70000000000005</v>
      </c>
      <c r="AC27" s="13">
        <v>23360</v>
      </c>
      <c r="AD27" s="14">
        <v>479.2</v>
      </c>
      <c r="AE27" s="13">
        <v>24090</v>
      </c>
      <c r="AF27" s="14">
        <v>494.5</v>
      </c>
      <c r="AG27" s="13">
        <v>24530</v>
      </c>
      <c r="AH27" s="14">
        <v>503.1</v>
      </c>
      <c r="AI27" s="13">
        <v>25710</v>
      </c>
      <c r="AJ27" s="14">
        <v>527.1</v>
      </c>
      <c r="AK27" s="13">
        <v>25110</v>
      </c>
      <c r="AL27" s="12">
        <v>514.82958149000001</v>
      </c>
      <c r="AM27" s="5" t="s">
        <v>27</v>
      </c>
      <c r="AN27" s="13">
        <v>24510</v>
      </c>
      <c r="AO27" s="14">
        <v>502.6</v>
      </c>
      <c r="AP27" s="13">
        <v>24230</v>
      </c>
      <c r="AQ27" s="14">
        <v>496.8</v>
      </c>
      <c r="AR27" s="13">
        <v>21560</v>
      </c>
      <c r="AS27" s="14">
        <v>442</v>
      </c>
      <c r="AT27" s="13">
        <v>20630</v>
      </c>
      <c r="AU27" s="14">
        <v>423.1</v>
      </c>
      <c r="AV27" s="13">
        <v>21710</v>
      </c>
      <c r="AW27" s="14">
        <v>445.1</v>
      </c>
      <c r="AX27" s="13">
        <v>21680</v>
      </c>
      <c r="AY27" s="14">
        <v>444.3</v>
      </c>
      <c r="AZ27" s="13">
        <v>20250</v>
      </c>
      <c r="BA27" s="14">
        <v>415.1</v>
      </c>
      <c r="BB27" s="99"/>
      <c r="BC27" s="1" t="s">
        <v>258</v>
      </c>
      <c r="BD27" s="11">
        <f t="shared" ref="BD27:BW27" si="4">SUM(S27:S36)</f>
        <v>288900</v>
      </c>
      <c r="BE27" s="11">
        <f t="shared" si="4"/>
        <v>7267.9</v>
      </c>
      <c r="BF27" s="11">
        <f t="shared" si="4"/>
        <v>262620</v>
      </c>
      <c r="BG27" s="11">
        <f t="shared" si="4"/>
        <v>6617.2000000000007</v>
      </c>
      <c r="BH27" s="11">
        <f t="shared" si="4"/>
        <v>258920</v>
      </c>
      <c r="BI27" s="11">
        <f t="shared" si="4"/>
        <v>6505.6</v>
      </c>
      <c r="BJ27" s="11">
        <f t="shared" si="4"/>
        <v>258460</v>
      </c>
      <c r="BK27" s="11">
        <f t="shared" si="4"/>
        <v>6497.5999999999995</v>
      </c>
      <c r="BL27" s="11">
        <f t="shared" si="4"/>
        <v>252930</v>
      </c>
      <c r="BM27" s="11">
        <f t="shared" si="4"/>
        <v>6348.6</v>
      </c>
      <c r="BN27" s="11">
        <f t="shared" si="4"/>
        <v>243600</v>
      </c>
      <c r="BO27" s="11">
        <f t="shared" si="4"/>
        <v>6109.5</v>
      </c>
      <c r="BP27" s="11">
        <f t="shared" si="4"/>
        <v>246180</v>
      </c>
      <c r="BQ27" s="11">
        <f t="shared" si="4"/>
        <v>6159.7</v>
      </c>
      <c r="BR27" s="11">
        <f t="shared" si="4"/>
        <v>241480</v>
      </c>
      <c r="BS27" s="11">
        <f t="shared" si="4"/>
        <v>6036.8</v>
      </c>
      <c r="BT27" s="11">
        <f t="shared" si="4"/>
        <v>249640</v>
      </c>
      <c r="BU27" s="11">
        <f t="shared" si="4"/>
        <v>6239.7000000000007</v>
      </c>
      <c r="BV27" s="11">
        <f t="shared" si="4"/>
        <v>247200</v>
      </c>
      <c r="BW27" s="11">
        <f t="shared" si="4"/>
        <v>6178.9345963600008</v>
      </c>
      <c r="BX27" s="11">
        <f t="shared" ref="BX27:CG27" si="5">SUM(AN27:AN36)</f>
        <v>240550</v>
      </c>
      <c r="BY27" s="11">
        <f t="shared" si="5"/>
        <v>6011.1999999999989</v>
      </c>
      <c r="BZ27" s="11">
        <f t="shared" si="5"/>
        <v>234970</v>
      </c>
      <c r="CA27" s="11">
        <f t="shared" si="5"/>
        <v>5870.4000000000005</v>
      </c>
      <c r="CB27" s="11">
        <f t="shared" si="5"/>
        <v>211980</v>
      </c>
      <c r="CC27" s="11">
        <f t="shared" si="5"/>
        <v>5302.0999999999995</v>
      </c>
      <c r="CD27" s="11">
        <f t="shared" si="5"/>
        <v>198010</v>
      </c>
      <c r="CE27" s="11">
        <f t="shared" si="5"/>
        <v>4948.1000000000004</v>
      </c>
      <c r="CF27" s="11">
        <f t="shared" si="5"/>
        <v>205240</v>
      </c>
      <c r="CG27" s="11">
        <f t="shared" si="5"/>
        <v>5114.5</v>
      </c>
      <c r="CH27" s="11">
        <f>SUM(AX27:AX36)</f>
        <v>207740</v>
      </c>
      <c r="CI27" s="11">
        <f>SUM(AY27:AY36)</f>
        <v>5180.5</v>
      </c>
      <c r="CJ27" s="11">
        <f>SUM(AZ27:AZ36)</f>
        <v>189540</v>
      </c>
      <c r="CK27" s="11">
        <f>SUM(BA27:BA36)</f>
        <v>4724.8999999999996</v>
      </c>
    </row>
    <row r="28" spans="1:89" x14ac:dyDescent="0.3">
      <c r="A28" s="5" t="s">
        <v>28</v>
      </c>
      <c r="B28" s="11">
        <v>30110</v>
      </c>
      <c r="C28" s="12">
        <v>647.79999999999995</v>
      </c>
      <c r="D28" s="13">
        <v>28500</v>
      </c>
      <c r="E28" s="14">
        <v>612.79999999999995</v>
      </c>
      <c r="F28" s="13">
        <v>29430</v>
      </c>
      <c r="G28" s="14">
        <v>632.5</v>
      </c>
      <c r="H28" s="13">
        <v>30840</v>
      </c>
      <c r="I28" s="12">
        <v>662.7</v>
      </c>
      <c r="J28" s="13">
        <v>29140</v>
      </c>
      <c r="K28" s="14">
        <v>626.4</v>
      </c>
      <c r="L28" s="13">
        <v>30320</v>
      </c>
      <c r="M28" s="14">
        <v>652.20000000000005</v>
      </c>
      <c r="N28" s="13">
        <v>28830</v>
      </c>
      <c r="O28" s="14">
        <v>620</v>
      </c>
      <c r="P28" s="13">
        <v>25090</v>
      </c>
      <c r="Q28" s="14">
        <v>539.5</v>
      </c>
      <c r="R28" s="5" t="s">
        <v>28</v>
      </c>
      <c r="S28" s="13">
        <v>26370</v>
      </c>
      <c r="T28" s="14">
        <v>566.9</v>
      </c>
      <c r="U28" s="13">
        <v>25090</v>
      </c>
      <c r="V28" s="14">
        <v>539.6</v>
      </c>
      <c r="W28" s="13">
        <v>23780</v>
      </c>
      <c r="X28" s="14">
        <v>511.4</v>
      </c>
      <c r="Y28" s="13">
        <v>25330</v>
      </c>
      <c r="Z28" s="14">
        <v>545.4</v>
      </c>
      <c r="AA28" s="13">
        <v>23860</v>
      </c>
      <c r="AB28" s="14">
        <v>513.20000000000005</v>
      </c>
      <c r="AC28" s="13">
        <v>24550</v>
      </c>
      <c r="AD28" s="14">
        <v>527.70000000000005</v>
      </c>
      <c r="AE28" s="13">
        <v>25220</v>
      </c>
      <c r="AF28" s="14">
        <v>542.29999999999995</v>
      </c>
      <c r="AG28" s="13">
        <v>24060</v>
      </c>
      <c r="AH28" s="14">
        <v>517.4</v>
      </c>
      <c r="AI28" s="13">
        <v>25020</v>
      </c>
      <c r="AJ28" s="14">
        <v>537.9</v>
      </c>
      <c r="AK28" s="13">
        <v>24730</v>
      </c>
      <c r="AL28" s="12">
        <v>531.71246416999998</v>
      </c>
      <c r="AM28" s="5" t="s">
        <v>28</v>
      </c>
      <c r="AN28" s="13">
        <v>24130</v>
      </c>
      <c r="AO28" s="14">
        <v>518.9</v>
      </c>
      <c r="AP28" s="13">
        <v>23460</v>
      </c>
      <c r="AQ28" s="14">
        <v>504.5</v>
      </c>
      <c r="AR28" s="13">
        <v>21400</v>
      </c>
      <c r="AS28" s="14">
        <v>460.1</v>
      </c>
      <c r="AT28" s="13">
        <v>19880</v>
      </c>
      <c r="AU28" s="14">
        <v>427.5</v>
      </c>
      <c r="AV28" s="13">
        <v>21410</v>
      </c>
      <c r="AW28" s="14">
        <v>460.4</v>
      </c>
      <c r="AX28" s="13">
        <v>21290</v>
      </c>
      <c r="AY28" s="14">
        <v>457.6</v>
      </c>
      <c r="AZ28" s="13">
        <v>19350</v>
      </c>
      <c r="BA28" s="14">
        <v>416.1</v>
      </c>
      <c r="BB28" s="99"/>
      <c r="BC28" s="1"/>
      <c r="BD28" s="12"/>
      <c r="BE28" s="12"/>
      <c r="BF28" s="12"/>
      <c r="BG28" s="12"/>
      <c r="BH28" s="12"/>
      <c r="BI28" s="12"/>
      <c r="BJ28" s="12"/>
      <c r="BK28" s="12"/>
      <c r="BL28" s="12"/>
      <c r="BM28" s="12"/>
      <c r="BN28" s="12"/>
      <c r="BO28" s="12"/>
      <c r="BP28" s="12"/>
      <c r="BQ28" s="12"/>
      <c r="BR28" s="12"/>
      <c r="BS28" s="12"/>
      <c r="BT28" s="12"/>
      <c r="BU28" s="12"/>
      <c r="BV28" s="12"/>
      <c r="BW28" s="12"/>
      <c r="BX28" s="12"/>
      <c r="BY28" s="12"/>
      <c r="BZ28" s="12"/>
      <c r="CA28" s="12"/>
      <c r="CB28" s="12"/>
      <c r="CC28" s="12"/>
      <c r="CD28" s="12"/>
      <c r="CE28" s="12"/>
      <c r="CF28" s="12"/>
      <c r="CG28" s="12"/>
      <c r="CH28" s="12"/>
      <c r="CI28" s="12"/>
      <c r="CJ28" s="12"/>
      <c r="CK28" s="12"/>
    </row>
    <row r="29" spans="1:89" x14ac:dyDescent="0.3">
      <c r="A29" s="5" t="s">
        <v>29</v>
      </c>
      <c r="B29" s="11">
        <v>30890</v>
      </c>
      <c r="C29" s="12">
        <v>694.8</v>
      </c>
      <c r="D29" s="13">
        <v>30300</v>
      </c>
      <c r="E29" s="14">
        <v>682.1</v>
      </c>
      <c r="F29" s="13">
        <v>29570</v>
      </c>
      <c r="G29" s="14">
        <v>665.8</v>
      </c>
      <c r="H29" s="13">
        <v>29380</v>
      </c>
      <c r="I29" s="12">
        <v>661</v>
      </c>
      <c r="J29" s="13">
        <v>29710</v>
      </c>
      <c r="K29" s="14">
        <v>668.5</v>
      </c>
      <c r="L29" s="13">
        <v>29970</v>
      </c>
      <c r="M29" s="14">
        <v>674.8</v>
      </c>
      <c r="N29" s="13">
        <v>30800</v>
      </c>
      <c r="O29" s="14">
        <v>693.6</v>
      </c>
      <c r="P29" s="13">
        <v>29660</v>
      </c>
      <c r="Q29" s="14">
        <v>667.4</v>
      </c>
      <c r="R29" s="5" t="s">
        <v>29</v>
      </c>
      <c r="S29" s="13">
        <v>26830</v>
      </c>
      <c r="T29" s="14">
        <v>603.70000000000005</v>
      </c>
      <c r="U29" s="13">
        <v>23000</v>
      </c>
      <c r="V29" s="14">
        <v>517.70000000000005</v>
      </c>
      <c r="W29" s="13">
        <v>23890</v>
      </c>
      <c r="X29" s="14">
        <v>537.29999999999995</v>
      </c>
      <c r="Y29" s="13">
        <v>24710</v>
      </c>
      <c r="Z29" s="14">
        <v>556.6</v>
      </c>
      <c r="AA29" s="13">
        <v>25250</v>
      </c>
      <c r="AB29" s="14">
        <v>568.29999999999995</v>
      </c>
      <c r="AC29" s="13">
        <v>23240</v>
      </c>
      <c r="AD29" s="14">
        <v>522.6</v>
      </c>
      <c r="AE29" s="13">
        <v>22920</v>
      </c>
      <c r="AF29" s="14">
        <v>515.79999999999995</v>
      </c>
      <c r="AG29" s="13">
        <v>24040</v>
      </c>
      <c r="AH29" s="14">
        <v>541</v>
      </c>
      <c r="AI29" s="13">
        <v>24610</v>
      </c>
      <c r="AJ29" s="14">
        <v>553.79999999999995</v>
      </c>
      <c r="AK29" s="13">
        <v>24550</v>
      </c>
      <c r="AL29" s="12">
        <v>552.40758260000007</v>
      </c>
      <c r="AM29" s="5" t="s">
        <v>29</v>
      </c>
      <c r="AN29" s="13">
        <v>23870</v>
      </c>
      <c r="AO29" s="14">
        <v>537.20000000000005</v>
      </c>
      <c r="AP29" s="13">
        <v>23190</v>
      </c>
      <c r="AQ29" s="14">
        <v>521.79999999999995</v>
      </c>
      <c r="AR29" s="13">
        <v>20660</v>
      </c>
      <c r="AS29" s="14">
        <v>464.9</v>
      </c>
      <c r="AT29" s="13">
        <v>19530</v>
      </c>
      <c r="AU29" s="14">
        <v>439.4</v>
      </c>
      <c r="AV29" s="13">
        <v>20990</v>
      </c>
      <c r="AW29" s="14">
        <v>472.1</v>
      </c>
      <c r="AX29" s="13">
        <v>20870</v>
      </c>
      <c r="AY29" s="14">
        <v>469.6</v>
      </c>
      <c r="AZ29" s="13">
        <v>18950</v>
      </c>
      <c r="BA29" s="14">
        <v>426.2</v>
      </c>
      <c r="BB29" s="99"/>
      <c r="BC29" s="1"/>
      <c r="BD29" s="12"/>
      <c r="BE29" s="12"/>
      <c r="BF29" s="12"/>
      <c r="BG29" s="12"/>
      <c r="BH29" s="12"/>
      <c r="BI29" s="12"/>
      <c r="BJ29" s="12"/>
      <c r="BK29" s="12"/>
      <c r="BL29" s="12"/>
      <c r="BM29" s="12"/>
      <c r="BN29" s="12"/>
      <c r="BO29" s="12"/>
      <c r="BP29" s="12"/>
      <c r="BQ29" s="12"/>
      <c r="BR29" s="12"/>
      <c r="BS29" s="12"/>
      <c r="BT29" s="12"/>
      <c r="BU29" s="12"/>
      <c r="BV29" s="12"/>
      <c r="BW29" s="12"/>
      <c r="BX29" s="12"/>
      <c r="BY29" s="12"/>
      <c r="BZ29" s="12"/>
      <c r="CA29" s="12"/>
      <c r="CB29" s="12"/>
      <c r="CC29" s="12"/>
      <c r="CD29" s="12"/>
      <c r="CE29" s="12"/>
      <c r="CF29" s="12"/>
      <c r="CG29" s="12"/>
      <c r="CH29" s="12"/>
      <c r="CI29" s="12"/>
      <c r="CJ29" s="12"/>
      <c r="CK29" s="12"/>
    </row>
    <row r="30" spans="1:89" x14ac:dyDescent="0.3">
      <c r="A30" s="5" t="s">
        <v>30</v>
      </c>
      <c r="B30" s="11">
        <v>31550</v>
      </c>
      <c r="C30" s="12">
        <v>740.9</v>
      </c>
      <c r="D30" s="13">
        <v>31340</v>
      </c>
      <c r="E30" s="14">
        <v>736.5</v>
      </c>
      <c r="F30" s="13">
        <v>31030</v>
      </c>
      <c r="G30" s="14">
        <v>729.5</v>
      </c>
      <c r="H30" s="13">
        <v>31030</v>
      </c>
      <c r="I30" s="12">
        <v>729.7</v>
      </c>
      <c r="J30" s="13">
        <v>32680</v>
      </c>
      <c r="K30" s="14">
        <v>767.6</v>
      </c>
      <c r="L30" s="13">
        <v>31110</v>
      </c>
      <c r="M30" s="14">
        <v>731.6</v>
      </c>
      <c r="N30" s="13">
        <v>30450</v>
      </c>
      <c r="O30" s="14">
        <v>715.5</v>
      </c>
      <c r="P30" s="13">
        <v>29010</v>
      </c>
      <c r="Q30" s="14">
        <v>682.4</v>
      </c>
      <c r="R30" s="5" t="s">
        <v>30</v>
      </c>
      <c r="S30" s="13">
        <v>28270</v>
      </c>
      <c r="T30" s="14">
        <v>664.7</v>
      </c>
      <c r="U30" s="13">
        <v>25660</v>
      </c>
      <c r="V30" s="14">
        <v>603.5</v>
      </c>
      <c r="W30" s="13">
        <v>24470</v>
      </c>
      <c r="X30" s="14">
        <v>575.20000000000005</v>
      </c>
      <c r="Y30" s="13">
        <v>25000</v>
      </c>
      <c r="Z30" s="14">
        <v>588.29999999999995</v>
      </c>
      <c r="AA30" s="13">
        <v>23870</v>
      </c>
      <c r="AB30" s="14">
        <v>561.1</v>
      </c>
      <c r="AC30" s="13">
        <v>24280</v>
      </c>
      <c r="AD30" s="14">
        <v>571.1</v>
      </c>
      <c r="AE30" s="13">
        <v>24870</v>
      </c>
      <c r="AF30" s="14">
        <v>584.79999999999995</v>
      </c>
      <c r="AG30" s="13">
        <v>24730</v>
      </c>
      <c r="AH30" s="14">
        <v>581.4</v>
      </c>
      <c r="AI30" s="13">
        <v>25400</v>
      </c>
      <c r="AJ30" s="14">
        <v>597.1</v>
      </c>
      <c r="AK30" s="13">
        <v>24790</v>
      </c>
      <c r="AL30" s="12">
        <v>582.75784844000009</v>
      </c>
      <c r="AM30" s="5" t="s">
        <v>30</v>
      </c>
      <c r="AN30" s="13">
        <v>24310</v>
      </c>
      <c r="AO30" s="14">
        <v>571.5</v>
      </c>
      <c r="AP30" s="13">
        <v>23740</v>
      </c>
      <c r="AQ30" s="14">
        <v>558.20000000000005</v>
      </c>
      <c r="AR30" s="13">
        <v>21120</v>
      </c>
      <c r="AS30" s="14">
        <v>496.4</v>
      </c>
      <c r="AT30" s="13">
        <v>19710</v>
      </c>
      <c r="AU30" s="14">
        <v>463.3</v>
      </c>
      <c r="AV30" s="13">
        <v>20660</v>
      </c>
      <c r="AW30" s="14">
        <v>485.6</v>
      </c>
      <c r="AX30" s="13">
        <v>21350</v>
      </c>
      <c r="AY30" s="14">
        <v>501.8</v>
      </c>
      <c r="AZ30" s="13">
        <v>19340</v>
      </c>
      <c r="BA30" s="14">
        <v>454.6</v>
      </c>
      <c r="BB30" s="99"/>
      <c r="BC30" s="1"/>
      <c r="BD30" s="12"/>
      <c r="BE30" s="12"/>
      <c r="BF30" s="12"/>
      <c r="BG30" s="12"/>
      <c r="BH30" s="12"/>
      <c r="BI30" s="12"/>
      <c r="BJ30" s="12"/>
      <c r="BK30" s="12"/>
      <c r="BL30" s="12"/>
      <c r="BM30" s="12"/>
      <c r="BN30" s="12"/>
      <c r="BO30" s="12"/>
      <c r="BP30" s="12"/>
      <c r="BQ30" s="12"/>
      <c r="BR30" s="12"/>
      <c r="BS30" s="12"/>
      <c r="BT30" s="12"/>
      <c r="BU30" s="12"/>
      <c r="BV30" s="12"/>
      <c r="BW30" s="12"/>
      <c r="BX30" s="12"/>
      <c r="BY30" s="12"/>
      <c r="BZ30" s="12"/>
      <c r="CA30" s="12"/>
      <c r="CB30" s="12"/>
      <c r="CC30" s="12"/>
      <c r="CD30" s="12"/>
      <c r="CE30" s="12"/>
      <c r="CF30" s="12"/>
      <c r="CG30" s="12"/>
      <c r="CH30" s="12"/>
      <c r="CI30" s="12"/>
      <c r="CJ30" s="12"/>
      <c r="CK30" s="12"/>
    </row>
    <row r="31" spans="1:89" x14ac:dyDescent="0.3">
      <c r="A31" s="5" t="s">
        <v>31</v>
      </c>
      <c r="B31" s="11">
        <v>32220</v>
      </c>
      <c r="C31" s="12">
        <v>790.1</v>
      </c>
      <c r="D31" s="13">
        <v>30540</v>
      </c>
      <c r="E31" s="14">
        <v>749</v>
      </c>
      <c r="F31" s="13">
        <v>31530</v>
      </c>
      <c r="G31" s="14">
        <v>773.3</v>
      </c>
      <c r="H31" s="13">
        <v>32360</v>
      </c>
      <c r="I31" s="12">
        <v>792.8</v>
      </c>
      <c r="J31" s="13">
        <v>30500</v>
      </c>
      <c r="K31" s="14">
        <v>747</v>
      </c>
      <c r="L31" s="13">
        <v>31410</v>
      </c>
      <c r="M31" s="14">
        <v>770.1</v>
      </c>
      <c r="N31" s="13">
        <v>30730</v>
      </c>
      <c r="O31" s="14">
        <v>753.5</v>
      </c>
      <c r="P31" s="13">
        <v>30840</v>
      </c>
      <c r="Q31" s="14">
        <v>755.8</v>
      </c>
      <c r="R31" s="5" t="s">
        <v>31</v>
      </c>
      <c r="S31" s="13">
        <v>29470</v>
      </c>
      <c r="T31" s="14">
        <v>723</v>
      </c>
      <c r="U31" s="13">
        <v>23090</v>
      </c>
      <c r="V31" s="14">
        <v>566.29999999999995</v>
      </c>
      <c r="W31" s="13">
        <v>24420</v>
      </c>
      <c r="X31" s="14">
        <v>598.29999999999995</v>
      </c>
      <c r="Y31" s="13">
        <v>23370</v>
      </c>
      <c r="Z31" s="14">
        <v>572.6</v>
      </c>
      <c r="AA31" s="13">
        <v>25030</v>
      </c>
      <c r="AB31" s="14">
        <v>613.5</v>
      </c>
      <c r="AC31" s="13">
        <v>25930</v>
      </c>
      <c r="AD31" s="14">
        <v>635.70000000000005</v>
      </c>
      <c r="AE31" s="13">
        <v>25730</v>
      </c>
      <c r="AF31" s="14">
        <v>630.70000000000005</v>
      </c>
      <c r="AG31" s="13">
        <v>23910</v>
      </c>
      <c r="AH31" s="14">
        <v>586.1</v>
      </c>
      <c r="AI31" s="13">
        <v>24600</v>
      </c>
      <c r="AJ31" s="14">
        <v>602.79999999999995</v>
      </c>
      <c r="AK31" s="13">
        <v>24810</v>
      </c>
      <c r="AL31" s="12">
        <v>608.01375365000001</v>
      </c>
      <c r="AM31" s="5" t="s">
        <v>31</v>
      </c>
      <c r="AN31" s="13">
        <v>24250</v>
      </c>
      <c r="AO31" s="14">
        <v>594.20000000000005</v>
      </c>
      <c r="AP31" s="13">
        <v>23730</v>
      </c>
      <c r="AQ31" s="14">
        <v>581.4</v>
      </c>
      <c r="AR31" s="13">
        <v>21110</v>
      </c>
      <c r="AS31" s="14">
        <v>517.29999999999995</v>
      </c>
      <c r="AT31" s="13">
        <v>19850</v>
      </c>
      <c r="AU31" s="14">
        <v>486.6</v>
      </c>
      <c r="AV31" s="13">
        <v>20380</v>
      </c>
      <c r="AW31" s="14">
        <v>499.5</v>
      </c>
      <c r="AX31" s="13">
        <v>20750</v>
      </c>
      <c r="AY31" s="14">
        <v>508.5</v>
      </c>
      <c r="AZ31" s="13">
        <v>19220</v>
      </c>
      <c r="BA31" s="14">
        <v>471</v>
      </c>
      <c r="BB31" s="99"/>
      <c r="BC31" s="1"/>
      <c r="BD31" s="12"/>
      <c r="BE31" s="12"/>
      <c r="BF31" s="12"/>
      <c r="BG31" s="12"/>
      <c r="BH31" s="12"/>
      <c r="BI31" s="12"/>
      <c r="BJ31" s="12"/>
      <c r="BK31" s="12"/>
      <c r="BL31" s="12"/>
      <c r="BM31" s="12"/>
      <c r="BN31" s="12"/>
      <c r="BO31" s="12"/>
      <c r="BP31" s="12"/>
      <c r="BQ31" s="12"/>
      <c r="BR31" s="12"/>
      <c r="BS31" s="12"/>
      <c r="BT31" s="12"/>
      <c r="BU31" s="12"/>
      <c r="BV31" s="12"/>
      <c r="BW31" s="12"/>
      <c r="BX31" s="12"/>
      <c r="BY31" s="12"/>
      <c r="BZ31" s="12"/>
      <c r="CA31" s="12"/>
      <c r="CB31" s="12"/>
      <c r="CC31" s="12"/>
      <c r="CD31" s="12"/>
      <c r="CE31" s="12"/>
      <c r="CF31" s="12"/>
      <c r="CG31" s="12"/>
      <c r="CH31" s="12"/>
      <c r="CI31" s="12"/>
      <c r="CJ31" s="12"/>
      <c r="CK31" s="12"/>
    </row>
    <row r="32" spans="1:89" x14ac:dyDescent="0.3">
      <c r="A32" s="5" t="s">
        <v>32</v>
      </c>
      <c r="B32" s="11">
        <v>31870</v>
      </c>
      <c r="C32" s="12">
        <v>813</v>
      </c>
      <c r="D32" s="13">
        <v>31430</v>
      </c>
      <c r="E32" s="14">
        <v>801.8</v>
      </c>
      <c r="F32" s="13">
        <v>31960</v>
      </c>
      <c r="G32" s="14">
        <v>815.3</v>
      </c>
      <c r="H32" s="13">
        <v>30090</v>
      </c>
      <c r="I32" s="12">
        <v>767.8</v>
      </c>
      <c r="J32" s="13">
        <v>31970</v>
      </c>
      <c r="K32" s="14">
        <v>815.9</v>
      </c>
      <c r="L32" s="13">
        <v>30720</v>
      </c>
      <c r="M32" s="14">
        <v>783.9</v>
      </c>
      <c r="N32" s="13">
        <v>30060</v>
      </c>
      <c r="O32" s="14">
        <v>766.8</v>
      </c>
      <c r="P32" s="13">
        <v>29830</v>
      </c>
      <c r="Q32" s="14">
        <v>760.4</v>
      </c>
      <c r="R32" s="5" t="s">
        <v>32</v>
      </c>
      <c r="S32" s="13">
        <v>28780</v>
      </c>
      <c r="T32" s="14">
        <v>734.7</v>
      </c>
      <c r="U32" s="13">
        <v>26550</v>
      </c>
      <c r="V32" s="14">
        <v>678</v>
      </c>
      <c r="W32" s="13">
        <v>26630</v>
      </c>
      <c r="X32" s="14">
        <v>679.4</v>
      </c>
      <c r="Y32" s="13">
        <v>25820</v>
      </c>
      <c r="Z32" s="14">
        <v>658.9</v>
      </c>
      <c r="AA32" s="13">
        <v>25830</v>
      </c>
      <c r="AB32" s="14">
        <v>659.4</v>
      </c>
      <c r="AC32" s="13">
        <v>22410</v>
      </c>
      <c r="AD32" s="14">
        <v>571.6</v>
      </c>
      <c r="AE32" s="13">
        <v>25510</v>
      </c>
      <c r="AF32" s="14">
        <v>650.4</v>
      </c>
      <c r="AG32" s="13">
        <v>24070</v>
      </c>
      <c r="AH32" s="14">
        <v>613.9</v>
      </c>
      <c r="AI32" s="13">
        <v>24970</v>
      </c>
      <c r="AJ32" s="14">
        <v>637</v>
      </c>
      <c r="AK32" s="13">
        <v>24980</v>
      </c>
      <c r="AL32" s="12">
        <v>637.2528758200001</v>
      </c>
      <c r="AM32" s="5" t="s">
        <v>32</v>
      </c>
      <c r="AN32" s="13">
        <v>24070</v>
      </c>
      <c r="AO32" s="14">
        <v>614.1</v>
      </c>
      <c r="AP32" s="13">
        <v>23250</v>
      </c>
      <c r="AQ32" s="14">
        <v>592.9</v>
      </c>
      <c r="AR32" s="13">
        <v>21290</v>
      </c>
      <c r="AS32" s="14">
        <v>543.1</v>
      </c>
      <c r="AT32" s="13">
        <v>19610</v>
      </c>
      <c r="AU32" s="14">
        <v>500.3</v>
      </c>
      <c r="AV32" s="13">
        <v>20420</v>
      </c>
      <c r="AW32" s="14">
        <v>520.70000000000005</v>
      </c>
      <c r="AX32" s="13">
        <v>20670</v>
      </c>
      <c r="AY32" s="14">
        <v>527.1</v>
      </c>
      <c r="AZ32" s="13">
        <v>18900</v>
      </c>
      <c r="BA32" s="14">
        <v>482.1</v>
      </c>
      <c r="BB32" s="99"/>
      <c r="BC32" s="1"/>
      <c r="BD32" s="12"/>
      <c r="BE32" s="12"/>
      <c r="BF32" s="12"/>
      <c r="BG32" s="12"/>
      <c r="BH32" s="12"/>
      <c r="BI32" s="12"/>
      <c r="BJ32" s="12"/>
      <c r="BK32" s="12"/>
      <c r="BL32" s="12"/>
      <c r="BM32" s="12"/>
      <c r="BN32" s="12"/>
      <c r="BO32" s="12"/>
      <c r="BP32" s="12"/>
      <c r="BQ32" s="12"/>
      <c r="BR32" s="12"/>
      <c r="BS32" s="12"/>
      <c r="BT32" s="12"/>
      <c r="BU32" s="12"/>
      <c r="BV32" s="12"/>
      <c r="BW32" s="12"/>
      <c r="BX32" s="12"/>
      <c r="BY32" s="12"/>
      <c r="BZ32" s="12"/>
      <c r="CA32" s="12"/>
      <c r="CB32" s="12"/>
      <c r="CC32" s="12"/>
      <c r="CD32" s="12"/>
      <c r="CE32" s="12"/>
      <c r="CF32" s="12"/>
      <c r="CG32" s="12"/>
      <c r="CH32" s="12"/>
      <c r="CI32" s="12"/>
      <c r="CJ32" s="12"/>
      <c r="CK32" s="12"/>
    </row>
    <row r="33" spans="1:89" x14ac:dyDescent="0.3">
      <c r="A33" s="5" t="s">
        <v>33</v>
      </c>
      <c r="B33" s="11">
        <v>31460</v>
      </c>
      <c r="C33" s="12">
        <v>834.1</v>
      </c>
      <c r="D33" s="13">
        <v>32790</v>
      </c>
      <c r="E33" s="14">
        <v>868.7</v>
      </c>
      <c r="F33" s="13">
        <v>30410</v>
      </c>
      <c r="G33" s="14">
        <v>805.9</v>
      </c>
      <c r="H33" s="13">
        <v>31790</v>
      </c>
      <c r="I33" s="12">
        <v>842.8</v>
      </c>
      <c r="J33" s="13">
        <v>30260</v>
      </c>
      <c r="K33" s="14">
        <v>801.8</v>
      </c>
      <c r="L33" s="13">
        <v>32240</v>
      </c>
      <c r="M33" s="14">
        <v>853.9</v>
      </c>
      <c r="N33" s="13">
        <v>32460</v>
      </c>
      <c r="O33" s="14">
        <v>860.4</v>
      </c>
      <c r="P33" s="13">
        <v>32410</v>
      </c>
      <c r="Q33" s="14">
        <v>858.9</v>
      </c>
      <c r="R33" s="5" t="s">
        <v>33</v>
      </c>
      <c r="S33" s="13">
        <v>28110</v>
      </c>
      <c r="T33" s="14">
        <v>744.4</v>
      </c>
      <c r="U33" s="13">
        <v>28500</v>
      </c>
      <c r="V33" s="14">
        <v>755.3</v>
      </c>
      <c r="W33" s="13">
        <v>26860</v>
      </c>
      <c r="X33" s="14">
        <v>712</v>
      </c>
      <c r="Y33" s="13">
        <v>24980</v>
      </c>
      <c r="Z33" s="14">
        <v>661.9</v>
      </c>
      <c r="AA33" s="13">
        <v>24130</v>
      </c>
      <c r="AB33" s="14">
        <v>639.9</v>
      </c>
      <c r="AC33" s="13">
        <v>23810</v>
      </c>
      <c r="AD33" s="14">
        <v>631.20000000000005</v>
      </c>
      <c r="AE33" s="13">
        <v>24570</v>
      </c>
      <c r="AF33" s="14">
        <v>650.9</v>
      </c>
      <c r="AG33" s="13">
        <v>23750</v>
      </c>
      <c r="AH33" s="14">
        <v>629.4</v>
      </c>
      <c r="AI33" s="13">
        <v>24530</v>
      </c>
      <c r="AJ33" s="14">
        <v>650.1</v>
      </c>
      <c r="AK33" s="13">
        <v>24440</v>
      </c>
      <c r="AL33" s="12">
        <v>647.47060599999998</v>
      </c>
      <c r="AM33" s="5" t="s">
        <v>33</v>
      </c>
      <c r="AN33" s="13">
        <v>23750</v>
      </c>
      <c r="AO33" s="14">
        <v>629.29999999999995</v>
      </c>
      <c r="AP33" s="13">
        <v>23190</v>
      </c>
      <c r="AQ33" s="14">
        <v>614.5</v>
      </c>
      <c r="AR33" s="13">
        <v>20680</v>
      </c>
      <c r="AS33" s="14">
        <v>548.1</v>
      </c>
      <c r="AT33" s="13">
        <v>19440</v>
      </c>
      <c r="AU33" s="14">
        <v>515</v>
      </c>
      <c r="AV33" s="13">
        <v>19910</v>
      </c>
      <c r="AW33" s="14">
        <v>527.6</v>
      </c>
      <c r="AX33" s="13">
        <v>20530</v>
      </c>
      <c r="AY33" s="14">
        <v>544</v>
      </c>
      <c r="AZ33" s="13">
        <v>18390</v>
      </c>
      <c r="BA33" s="14">
        <v>487.4</v>
      </c>
      <c r="BB33" s="99"/>
      <c r="BC33" s="1"/>
      <c r="BD33" s="12"/>
      <c r="BE33" s="12"/>
      <c r="BF33" s="12"/>
      <c r="BG33" s="12"/>
      <c r="BH33" s="12"/>
      <c r="BI33" s="12"/>
      <c r="BJ33" s="12"/>
      <c r="BK33" s="12"/>
      <c r="BL33" s="12"/>
      <c r="BM33" s="12"/>
      <c r="BN33" s="12"/>
      <c r="BO33" s="12"/>
      <c r="BP33" s="12"/>
      <c r="BQ33" s="12"/>
      <c r="BR33" s="12"/>
      <c r="BS33" s="12"/>
      <c r="BT33" s="12"/>
      <c r="BU33" s="12"/>
      <c r="BV33" s="12"/>
      <c r="BW33" s="12"/>
      <c r="BX33" s="12"/>
      <c r="BY33" s="12"/>
      <c r="BZ33" s="12"/>
      <c r="CA33" s="12"/>
      <c r="CB33" s="12"/>
      <c r="CC33" s="12"/>
      <c r="CD33" s="12"/>
      <c r="CE33" s="12"/>
      <c r="CF33" s="12"/>
      <c r="CG33" s="12"/>
      <c r="CH33" s="12"/>
      <c r="CI33" s="12"/>
      <c r="CJ33" s="12"/>
      <c r="CK33" s="12"/>
    </row>
    <row r="34" spans="1:89" x14ac:dyDescent="0.3">
      <c r="A34" s="5" t="s">
        <v>34</v>
      </c>
      <c r="B34" s="11">
        <v>30050</v>
      </c>
      <c r="C34" s="12">
        <v>826.7</v>
      </c>
      <c r="D34" s="13">
        <v>31440</v>
      </c>
      <c r="E34" s="14">
        <v>865.5</v>
      </c>
      <c r="F34" s="13">
        <v>30310</v>
      </c>
      <c r="G34" s="14">
        <v>833.2</v>
      </c>
      <c r="H34" s="13">
        <v>30540</v>
      </c>
      <c r="I34" s="12">
        <v>840.1</v>
      </c>
      <c r="J34" s="13">
        <v>31820</v>
      </c>
      <c r="K34" s="14">
        <v>874.8</v>
      </c>
      <c r="L34" s="13">
        <v>31460</v>
      </c>
      <c r="M34" s="14">
        <v>865.3</v>
      </c>
      <c r="N34" s="13">
        <v>32200</v>
      </c>
      <c r="O34" s="14">
        <v>885.6</v>
      </c>
      <c r="P34" s="13">
        <v>30550</v>
      </c>
      <c r="Q34" s="14">
        <v>840.2</v>
      </c>
      <c r="R34" s="5" t="s">
        <v>34</v>
      </c>
      <c r="S34" s="13">
        <v>29720</v>
      </c>
      <c r="T34" s="14">
        <v>817.3</v>
      </c>
      <c r="U34" s="13">
        <v>26400</v>
      </c>
      <c r="V34" s="14">
        <v>725.8</v>
      </c>
      <c r="W34" s="13">
        <v>26000</v>
      </c>
      <c r="X34" s="14">
        <v>714.6</v>
      </c>
      <c r="Y34" s="13">
        <v>26270</v>
      </c>
      <c r="Z34" s="14">
        <v>722.7</v>
      </c>
      <c r="AA34" s="13">
        <v>25820</v>
      </c>
      <c r="AB34" s="14">
        <v>710.2</v>
      </c>
      <c r="AC34" s="13">
        <v>24040</v>
      </c>
      <c r="AD34" s="14">
        <v>661.5</v>
      </c>
      <c r="AE34" s="13">
        <v>23260</v>
      </c>
      <c r="AF34" s="14">
        <v>639.6</v>
      </c>
      <c r="AG34" s="13">
        <v>23900</v>
      </c>
      <c r="AH34" s="14">
        <v>657.4</v>
      </c>
      <c r="AI34" s="13">
        <v>24370</v>
      </c>
      <c r="AJ34" s="14">
        <v>670.1</v>
      </c>
      <c r="AK34" s="13">
        <v>24220</v>
      </c>
      <c r="AL34" s="12">
        <v>666.10955584999999</v>
      </c>
      <c r="AM34" s="5" t="s">
        <v>34</v>
      </c>
      <c r="AN34" s="13">
        <v>23660</v>
      </c>
      <c r="AO34" s="14">
        <v>650.70000000000005</v>
      </c>
      <c r="AP34" s="13">
        <v>23550</v>
      </c>
      <c r="AQ34" s="14">
        <v>647.6</v>
      </c>
      <c r="AR34" s="13">
        <v>20860</v>
      </c>
      <c r="AS34" s="14">
        <v>573.6</v>
      </c>
      <c r="AT34" s="13">
        <v>19510</v>
      </c>
      <c r="AU34" s="14">
        <v>536.5</v>
      </c>
      <c r="AV34" s="13">
        <v>19930</v>
      </c>
      <c r="AW34" s="14">
        <v>548</v>
      </c>
      <c r="AX34" s="13">
        <v>20130</v>
      </c>
      <c r="AY34" s="14">
        <v>553.5</v>
      </c>
      <c r="AZ34" s="13">
        <v>18000</v>
      </c>
      <c r="BA34" s="14">
        <v>494.9</v>
      </c>
      <c r="BB34" s="99"/>
      <c r="BC34" s="1"/>
      <c r="BD34" s="12"/>
      <c r="BE34" s="12"/>
      <c r="BF34" s="12"/>
      <c r="BG34" s="12"/>
      <c r="BH34" s="12"/>
      <c r="BI34" s="12"/>
      <c r="BJ34" s="12"/>
      <c r="BK34" s="12"/>
      <c r="BL34" s="12"/>
      <c r="BM34" s="12"/>
      <c r="BN34" s="12"/>
      <c r="BO34" s="12"/>
      <c r="BP34" s="12"/>
      <c r="BQ34" s="12"/>
      <c r="BR34" s="12"/>
      <c r="BS34" s="12"/>
      <c r="BT34" s="12"/>
      <c r="BU34" s="12"/>
      <c r="BV34" s="12"/>
      <c r="BW34" s="12"/>
      <c r="BX34" s="12"/>
      <c r="BY34" s="12"/>
      <c r="BZ34" s="12"/>
      <c r="CA34" s="12"/>
      <c r="CB34" s="12"/>
      <c r="CC34" s="12"/>
      <c r="CD34" s="12"/>
      <c r="CE34" s="12"/>
      <c r="CF34" s="12"/>
      <c r="CG34" s="12"/>
      <c r="CH34" s="12"/>
      <c r="CI34" s="12"/>
      <c r="CJ34" s="12"/>
      <c r="CK34" s="12"/>
    </row>
    <row r="35" spans="1:89" x14ac:dyDescent="0.3">
      <c r="A35" s="5" t="s">
        <v>35</v>
      </c>
      <c r="B35" s="11">
        <v>34010</v>
      </c>
      <c r="C35" s="12">
        <v>968.5</v>
      </c>
      <c r="D35" s="13">
        <v>29690</v>
      </c>
      <c r="E35" s="14">
        <v>846.7</v>
      </c>
      <c r="F35" s="13">
        <v>32450</v>
      </c>
      <c r="G35" s="14">
        <v>924.8</v>
      </c>
      <c r="H35" s="13">
        <v>30830</v>
      </c>
      <c r="I35" s="12">
        <v>878.7</v>
      </c>
      <c r="J35" s="13">
        <v>33090</v>
      </c>
      <c r="K35" s="14">
        <v>943</v>
      </c>
      <c r="L35" s="13">
        <v>31880</v>
      </c>
      <c r="M35" s="14">
        <v>908.3</v>
      </c>
      <c r="N35" s="13">
        <v>31940</v>
      </c>
      <c r="O35" s="14">
        <v>910.4</v>
      </c>
      <c r="P35" s="13">
        <v>31820</v>
      </c>
      <c r="Q35" s="14">
        <v>907</v>
      </c>
      <c r="R35" s="5" t="s">
        <v>35</v>
      </c>
      <c r="S35" s="13">
        <v>29800</v>
      </c>
      <c r="T35" s="14">
        <v>849.7</v>
      </c>
      <c r="U35" s="13">
        <v>28390</v>
      </c>
      <c r="V35" s="14">
        <v>809.3</v>
      </c>
      <c r="W35" s="13">
        <v>26610</v>
      </c>
      <c r="X35" s="14">
        <v>758</v>
      </c>
      <c r="Y35" s="13">
        <v>26920</v>
      </c>
      <c r="Z35" s="14">
        <v>767.8</v>
      </c>
      <c r="AA35" s="13">
        <v>27510</v>
      </c>
      <c r="AB35" s="14">
        <v>784.3</v>
      </c>
      <c r="AC35" s="13">
        <v>24850</v>
      </c>
      <c r="AD35" s="14">
        <v>708.2</v>
      </c>
      <c r="AE35" s="13">
        <v>24290</v>
      </c>
      <c r="AF35" s="14">
        <v>691.8</v>
      </c>
      <c r="AG35" s="13">
        <v>23650</v>
      </c>
      <c r="AH35" s="14">
        <v>673.8</v>
      </c>
      <c r="AI35" s="13">
        <v>24650</v>
      </c>
      <c r="AJ35" s="14">
        <v>702.6</v>
      </c>
      <c r="AK35" s="13">
        <v>24530</v>
      </c>
      <c r="AL35" s="12">
        <v>699.03380283000001</v>
      </c>
      <c r="AM35" s="5" t="s">
        <v>35</v>
      </c>
      <c r="AN35" s="13">
        <v>23670</v>
      </c>
      <c r="AO35" s="14">
        <v>674.7</v>
      </c>
      <c r="AP35" s="13">
        <v>23050</v>
      </c>
      <c r="AQ35" s="14">
        <v>656.8</v>
      </c>
      <c r="AR35" s="13">
        <v>21160</v>
      </c>
      <c r="AS35" s="14">
        <v>603.20000000000005</v>
      </c>
      <c r="AT35" s="13">
        <v>19520</v>
      </c>
      <c r="AU35" s="14">
        <v>556.4</v>
      </c>
      <c r="AV35" s="13">
        <v>19790</v>
      </c>
      <c r="AW35" s="14">
        <v>563.9</v>
      </c>
      <c r="AX35" s="13">
        <v>19960</v>
      </c>
      <c r="AY35" s="14">
        <v>568.79999999999995</v>
      </c>
      <c r="AZ35" s="13">
        <v>18330</v>
      </c>
      <c r="BA35" s="14">
        <v>522.29999999999995</v>
      </c>
      <c r="BB35" s="99"/>
      <c r="BC35" s="1"/>
      <c r="BD35" s="12"/>
      <c r="BE35" s="12"/>
      <c r="BF35" s="12"/>
      <c r="BG35" s="12"/>
      <c r="BH35" s="12"/>
      <c r="BI35" s="12"/>
      <c r="BJ35" s="12"/>
      <c r="BK35" s="12"/>
      <c r="BL35" s="12"/>
      <c r="BM35" s="12"/>
      <c r="BN35" s="12"/>
      <c r="BO35" s="12"/>
      <c r="BP35" s="12"/>
      <c r="BQ35" s="12"/>
      <c r="BR35" s="12"/>
      <c r="BS35" s="12"/>
      <c r="BT35" s="12"/>
      <c r="BU35" s="12"/>
      <c r="BV35" s="12"/>
      <c r="BW35" s="12"/>
      <c r="BX35" s="12"/>
      <c r="BY35" s="12"/>
      <c r="BZ35" s="12"/>
      <c r="CA35" s="12"/>
      <c r="CB35" s="12"/>
      <c r="CC35" s="12"/>
      <c r="CD35" s="12"/>
      <c r="CE35" s="12"/>
      <c r="CF35" s="12"/>
      <c r="CG35" s="12"/>
      <c r="CH35" s="12"/>
      <c r="CI35" s="12"/>
      <c r="CJ35" s="12"/>
      <c r="CK35" s="12"/>
    </row>
    <row r="36" spans="1:89" x14ac:dyDescent="0.3">
      <c r="A36" s="5" t="s">
        <v>36</v>
      </c>
      <c r="B36" s="11">
        <v>32280</v>
      </c>
      <c r="C36" s="12">
        <v>952.9</v>
      </c>
      <c r="D36" s="13">
        <v>34820</v>
      </c>
      <c r="E36" s="14">
        <v>1027.8</v>
      </c>
      <c r="F36" s="13">
        <v>33390</v>
      </c>
      <c r="G36" s="14">
        <v>985.5</v>
      </c>
      <c r="H36" s="13">
        <v>34200</v>
      </c>
      <c r="I36" s="12">
        <v>1009.6</v>
      </c>
      <c r="J36" s="13">
        <v>33750</v>
      </c>
      <c r="K36" s="14">
        <v>995.9</v>
      </c>
      <c r="L36" s="13">
        <v>32960</v>
      </c>
      <c r="M36" s="14">
        <v>972.8</v>
      </c>
      <c r="N36" s="13">
        <v>32830</v>
      </c>
      <c r="O36" s="14">
        <v>968.6</v>
      </c>
      <c r="P36" s="13">
        <v>35410</v>
      </c>
      <c r="Q36" s="14">
        <v>1045.5</v>
      </c>
      <c r="R36" s="5" t="s">
        <v>36</v>
      </c>
      <c r="S36" s="13">
        <v>33450</v>
      </c>
      <c r="T36" s="14">
        <v>987.6</v>
      </c>
      <c r="U36" s="13">
        <v>30490</v>
      </c>
      <c r="V36" s="14">
        <v>899.9</v>
      </c>
      <c r="W36" s="13">
        <v>29410</v>
      </c>
      <c r="X36" s="14">
        <v>868.5</v>
      </c>
      <c r="Y36" s="13">
        <v>30380</v>
      </c>
      <c r="Z36" s="14">
        <v>897.3</v>
      </c>
      <c r="AA36" s="13">
        <v>26620</v>
      </c>
      <c r="AB36" s="14">
        <v>786</v>
      </c>
      <c r="AC36" s="13">
        <v>27130</v>
      </c>
      <c r="AD36" s="14">
        <v>800.7</v>
      </c>
      <c r="AE36" s="13">
        <v>25720</v>
      </c>
      <c r="AF36" s="14">
        <v>758.9</v>
      </c>
      <c r="AG36" s="13">
        <v>24840</v>
      </c>
      <c r="AH36" s="14">
        <v>733.3</v>
      </c>
      <c r="AI36" s="13">
        <v>25780</v>
      </c>
      <c r="AJ36" s="14">
        <v>761.2</v>
      </c>
      <c r="AK36" s="13">
        <v>25040</v>
      </c>
      <c r="AL36" s="12">
        <v>739.34652550999999</v>
      </c>
      <c r="AM36" s="5" t="s">
        <v>36</v>
      </c>
      <c r="AN36" s="13">
        <v>24330</v>
      </c>
      <c r="AO36" s="14">
        <v>718</v>
      </c>
      <c r="AP36" s="13">
        <v>23580</v>
      </c>
      <c r="AQ36" s="14">
        <v>695.9</v>
      </c>
      <c r="AR36" s="13">
        <v>22140</v>
      </c>
      <c r="AS36" s="14">
        <v>653.4</v>
      </c>
      <c r="AT36" s="13">
        <v>20330</v>
      </c>
      <c r="AU36" s="14">
        <v>600</v>
      </c>
      <c r="AV36" s="13">
        <v>20040</v>
      </c>
      <c r="AW36" s="14">
        <v>591.6</v>
      </c>
      <c r="AX36" s="13">
        <v>20510</v>
      </c>
      <c r="AY36" s="14">
        <v>605.29999999999995</v>
      </c>
      <c r="AZ36" s="13">
        <v>18810</v>
      </c>
      <c r="BA36" s="14">
        <v>555.20000000000005</v>
      </c>
      <c r="BB36" s="99"/>
      <c r="BC36" s="1"/>
      <c r="BD36" s="12"/>
      <c r="BE36" s="12"/>
      <c r="BF36" s="12"/>
      <c r="BG36" s="12"/>
      <c r="BH36" s="12"/>
      <c r="BI36" s="12"/>
      <c r="BJ36" s="12"/>
      <c r="BK36" s="12"/>
      <c r="BL36" s="12"/>
      <c r="BM36" s="12"/>
      <c r="BN36" s="12"/>
      <c r="BO36" s="12"/>
      <c r="BP36" s="12"/>
      <c r="BQ36" s="12"/>
      <c r="BR36" s="12"/>
      <c r="BS36" s="12"/>
      <c r="BT36" s="12"/>
      <c r="BU36" s="12"/>
      <c r="BV36" s="12"/>
      <c r="BW36" s="12"/>
      <c r="BX36" s="12"/>
      <c r="BY36" s="12"/>
      <c r="BZ36" s="12"/>
      <c r="CA36" s="12"/>
      <c r="CB36" s="12"/>
      <c r="CC36" s="12"/>
      <c r="CD36" s="12"/>
      <c r="CE36" s="12"/>
      <c r="CF36" s="12"/>
      <c r="CG36" s="12"/>
      <c r="CH36" s="12"/>
      <c r="CI36" s="12"/>
      <c r="CJ36" s="12"/>
      <c r="CK36" s="12"/>
    </row>
    <row r="37" spans="1:89" x14ac:dyDescent="0.3">
      <c r="A37" s="5" t="s">
        <v>37</v>
      </c>
      <c r="B37" s="11">
        <v>32160</v>
      </c>
      <c r="C37" s="12">
        <v>981.1</v>
      </c>
      <c r="D37" s="13">
        <v>33080</v>
      </c>
      <c r="E37" s="14">
        <v>1009</v>
      </c>
      <c r="F37" s="13">
        <v>32780</v>
      </c>
      <c r="G37" s="14">
        <v>999.5</v>
      </c>
      <c r="H37" s="13">
        <v>32060</v>
      </c>
      <c r="I37" s="12">
        <v>977.8</v>
      </c>
      <c r="J37" s="13">
        <v>34330</v>
      </c>
      <c r="K37" s="14">
        <v>1046.2</v>
      </c>
      <c r="L37" s="13">
        <v>32340</v>
      </c>
      <c r="M37" s="14">
        <v>986.7</v>
      </c>
      <c r="N37" s="13">
        <v>30470</v>
      </c>
      <c r="O37" s="14">
        <v>929.3</v>
      </c>
      <c r="P37" s="13">
        <v>31730</v>
      </c>
      <c r="Q37" s="14">
        <v>967.5</v>
      </c>
      <c r="R37" s="5" t="s">
        <v>37</v>
      </c>
      <c r="S37" s="13">
        <v>32420</v>
      </c>
      <c r="T37" s="14">
        <v>989</v>
      </c>
      <c r="U37" s="13">
        <v>30000</v>
      </c>
      <c r="V37" s="14">
        <v>915</v>
      </c>
      <c r="W37" s="13">
        <v>29320</v>
      </c>
      <c r="X37" s="14">
        <v>894.8</v>
      </c>
      <c r="Y37" s="13">
        <v>27320</v>
      </c>
      <c r="Z37" s="14">
        <v>833.2</v>
      </c>
      <c r="AA37" s="13">
        <v>27500</v>
      </c>
      <c r="AB37" s="14">
        <v>838.5</v>
      </c>
      <c r="AC37" s="13">
        <v>25810</v>
      </c>
      <c r="AD37" s="14">
        <v>787.5</v>
      </c>
      <c r="AE37" s="13">
        <v>26680</v>
      </c>
      <c r="AF37" s="14">
        <v>813.7</v>
      </c>
      <c r="AG37" s="13">
        <v>25320</v>
      </c>
      <c r="AH37" s="14">
        <v>772.2</v>
      </c>
      <c r="AI37" s="13">
        <v>25170</v>
      </c>
      <c r="AJ37" s="14">
        <v>767.6</v>
      </c>
      <c r="AK37" s="13">
        <v>24750</v>
      </c>
      <c r="AL37" s="12">
        <v>755.02665607000006</v>
      </c>
      <c r="AM37" s="5" t="s">
        <v>37</v>
      </c>
      <c r="AN37" s="13">
        <v>24020</v>
      </c>
      <c r="AO37" s="14">
        <v>732.8</v>
      </c>
      <c r="AP37" s="13">
        <v>23160</v>
      </c>
      <c r="AQ37" s="14">
        <v>706.5</v>
      </c>
      <c r="AR37" s="13">
        <v>22000</v>
      </c>
      <c r="AS37" s="14">
        <v>670.8</v>
      </c>
      <c r="AT37" s="13">
        <v>20150</v>
      </c>
      <c r="AU37" s="14">
        <v>614.5</v>
      </c>
      <c r="AV37" s="13">
        <v>19750</v>
      </c>
      <c r="AW37" s="14">
        <v>602.29999999999995</v>
      </c>
      <c r="AX37" s="13">
        <v>19970</v>
      </c>
      <c r="AY37" s="14">
        <v>608.9</v>
      </c>
      <c r="AZ37" s="13">
        <v>18270</v>
      </c>
      <c r="BA37" s="14">
        <v>557.20000000000005</v>
      </c>
      <c r="BB37" s="99"/>
      <c r="BC37" s="1" t="s">
        <v>259</v>
      </c>
      <c r="BD37" s="11">
        <f t="shared" ref="BD37:BW37" si="6">SUM(S37:S46)</f>
        <v>328110</v>
      </c>
      <c r="BE37" s="11">
        <f t="shared" si="6"/>
        <v>11495.699999999997</v>
      </c>
      <c r="BF37" s="11">
        <f t="shared" si="6"/>
        <v>312160</v>
      </c>
      <c r="BG37" s="11">
        <f t="shared" si="6"/>
        <v>10949.9</v>
      </c>
      <c r="BH37" s="11">
        <f t="shared" si="6"/>
        <v>301250</v>
      </c>
      <c r="BI37" s="11">
        <f t="shared" si="6"/>
        <v>10565</v>
      </c>
      <c r="BJ37" s="11">
        <f t="shared" si="6"/>
        <v>291580</v>
      </c>
      <c r="BK37" s="11">
        <f t="shared" si="6"/>
        <v>10234.6</v>
      </c>
      <c r="BL37" s="11">
        <f t="shared" si="6"/>
        <v>291430</v>
      </c>
      <c r="BM37" s="11">
        <f t="shared" si="6"/>
        <v>10236.799999999999</v>
      </c>
      <c r="BN37" s="11">
        <f t="shared" si="6"/>
        <v>290140</v>
      </c>
      <c r="BO37" s="11">
        <f t="shared" si="6"/>
        <v>10197.399999999998</v>
      </c>
      <c r="BP37" s="11">
        <f t="shared" si="6"/>
        <v>282560</v>
      </c>
      <c r="BQ37" s="11">
        <f t="shared" si="6"/>
        <v>9935.7000000000007</v>
      </c>
      <c r="BR37" s="11">
        <f t="shared" si="6"/>
        <v>277660</v>
      </c>
      <c r="BS37" s="11">
        <f t="shared" si="6"/>
        <v>9757.0999999999985</v>
      </c>
      <c r="BT37" s="11">
        <f t="shared" si="6"/>
        <v>283120</v>
      </c>
      <c r="BU37" s="11">
        <f t="shared" si="6"/>
        <v>9956.1999999999989</v>
      </c>
      <c r="BV37" s="11">
        <f t="shared" si="6"/>
        <v>281080</v>
      </c>
      <c r="BW37" s="11">
        <f t="shared" si="6"/>
        <v>9895.9924380199991</v>
      </c>
      <c r="BX37" s="11">
        <f t="shared" ref="BX37:CG37" si="7">SUM(AN37:AN46)</f>
        <v>268660</v>
      </c>
      <c r="BY37" s="11">
        <f t="shared" si="7"/>
        <v>9461.2000000000007</v>
      </c>
      <c r="BZ37" s="11">
        <f t="shared" si="7"/>
        <v>250680</v>
      </c>
      <c r="CA37" s="11">
        <f t="shared" si="7"/>
        <v>8826</v>
      </c>
      <c r="CB37" s="11">
        <f t="shared" si="7"/>
        <v>236770</v>
      </c>
      <c r="CC37" s="11">
        <f t="shared" si="7"/>
        <v>8331.6</v>
      </c>
      <c r="CD37" s="11">
        <f t="shared" si="7"/>
        <v>213430</v>
      </c>
      <c r="CE37" s="11">
        <f t="shared" si="7"/>
        <v>7494.8000000000011</v>
      </c>
      <c r="CF37" s="11">
        <f t="shared" si="7"/>
        <v>200930</v>
      </c>
      <c r="CG37" s="11">
        <f t="shared" si="7"/>
        <v>7044.4000000000005</v>
      </c>
      <c r="CH37" s="11">
        <f>SUM(AX37:AX46)</f>
        <v>201900</v>
      </c>
      <c r="CI37" s="11">
        <f>SUM(AY37:AY46)</f>
        <v>7069.6000000000013</v>
      </c>
      <c r="CJ37" s="11">
        <f>SUM(AZ37:AZ46)</f>
        <v>186130</v>
      </c>
      <c r="CK37" s="11">
        <f>SUM(BA37:BA46)</f>
        <v>6521.4000000000005</v>
      </c>
    </row>
    <row r="38" spans="1:89" x14ac:dyDescent="0.3">
      <c r="A38" s="5" t="s">
        <v>38</v>
      </c>
      <c r="B38" s="11">
        <v>32980</v>
      </c>
      <c r="C38" s="12">
        <v>1038.7</v>
      </c>
      <c r="D38" s="13">
        <v>31330</v>
      </c>
      <c r="E38" s="14">
        <v>986.7</v>
      </c>
      <c r="F38" s="13">
        <v>33290</v>
      </c>
      <c r="G38" s="14">
        <v>1048.2</v>
      </c>
      <c r="H38" s="13">
        <v>32000</v>
      </c>
      <c r="I38" s="12">
        <v>1007.9</v>
      </c>
      <c r="J38" s="13">
        <v>32670</v>
      </c>
      <c r="K38" s="14">
        <v>1029.3</v>
      </c>
      <c r="L38" s="13">
        <v>32890</v>
      </c>
      <c r="M38" s="14">
        <v>1035.9000000000001</v>
      </c>
      <c r="N38" s="13">
        <v>31270</v>
      </c>
      <c r="O38" s="14">
        <v>985.3</v>
      </c>
      <c r="P38" s="13">
        <v>34680</v>
      </c>
      <c r="Q38" s="14">
        <v>1092.3</v>
      </c>
      <c r="R38" s="5" t="s">
        <v>38</v>
      </c>
      <c r="S38" s="13">
        <v>33240</v>
      </c>
      <c r="T38" s="14">
        <v>1046.9000000000001</v>
      </c>
      <c r="U38" s="13">
        <v>32460</v>
      </c>
      <c r="V38" s="14">
        <v>1022.6</v>
      </c>
      <c r="W38" s="13">
        <v>30280</v>
      </c>
      <c r="X38" s="14">
        <v>953.8</v>
      </c>
      <c r="Y38" s="13">
        <v>28400</v>
      </c>
      <c r="Z38" s="14">
        <v>894.6</v>
      </c>
      <c r="AA38" s="13">
        <v>26940</v>
      </c>
      <c r="AB38" s="14">
        <v>847.9</v>
      </c>
      <c r="AC38" s="13">
        <v>27230</v>
      </c>
      <c r="AD38" s="14">
        <v>858.1</v>
      </c>
      <c r="AE38" s="13">
        <v>24690</v>
      </c>
      <c r="AF38" s="14">
        <v>777.4</v>
      </c>
      <c r="AG38" s="13">
        <v>26540</v>
      </c>
      <c r="AH38" s="14">
        <v>836</v>
      </c>
      <c r="AI38" s="13">
        <v>26720</v>
      </c>
      <c r="AJ38" s="14">
        <v>841.9</v>
      </c>
      <c r="AK38" s="13">
        <v>25560</v>
      </c>
      <c r="AL38" s="12">
        <v>805.10426834999998</v>
      </c>
      <c r="AM38" s="5" t="s">
        <v>38</v>
      </c>
      <c r="AN38" s="13">
        <v>24650</v>
      </c>
      <c r="AO38" s="14">
        <v>776.6</v>
      </c>
      <c r="AP38" s="13">
        <v>23250</v>
      </c>
      <c r="AQ38" s="14">
        <v>732.2</v>
      </c>
      <c r="AR38" s="13">
        <v>22440</v>
      </c>
      <c r="AS38" s="14">
        <v>706.8</v>
      </c>
      <c r="AT38" s="13">
        <v>20820</v>
      </c>
      <c r="AU38" s="14">
        <v>655.8</v>
      </c>
      <c r="AV38" s="13">
        <v>19730</v>
      </c>
      <c r="AW38" s="14">
        <v>621.4</v>
      </c>
      <c r="AX38" s="13">
        <v>19950</v>
      </c>
      <c r="AY38" s="14">
        <v>628.4</v>
      </c>
      <c r="AZ38" s="13">
        <v>18430</v>
      </c>
      <c r="BA38" s="14">
        <v>580.29999999999995</v>
      </c>
      <c r="BB38" s="99"/>
      <c r="BC38" s="1"/>
      <c r="BD38" s="12"/>
      <c r="BE38" s="12"/>
      <c r="BF38" s="12"/>
      <c r="BG38" s="12"/>
      <c r="BH38" s="12"/>
      <c r="BI38" s="12"/>
      <c r="BJ38" s="12"/>
      <c r="BK38" s="12"/>
      <c r="BL38" s="12"/>
      <c r="BM38" s="12"/>
      <c r="BN38" s="12"/>
      <c r="BO38" s="12"/>
      <c r="BP38" s="12"/>
      <c r="BQ38" s="12"/>
      <c r="BR38" s="12"/>
      <c r="BS38" s="12"/>
      <c r="BT38" s="12"/>
      <c r="BU38" s="12"/>
      <c r="BV38" s="12"/>
      <c r="BW38" s="12"/>
      <c r="BX38" s="12"/>
      <c r="BY38" s="12"/>
      <c r="BZ38" s="12"/>
      <c r="CA38" s="12"/>
      <c r="CB38" s="12"/>
      <c r="CC38" s="12"/>
      <c r="CD38" s="12"/>
      <c r="CE38" s="12"/>
      <c r="CF38" s="12"/>
      <c r="CG38" s="12"/>
      <c r="CH38" s="12"/>
      <c r="CI38" s="12"/>
      <c r="CJ38" s="12"/>
      <c r="CK38" s="12"/>
    </row>
    <row r="39" spans="1:89" x14ac:dyDescent="0.3">
      <c r="A39" s="5" t="s">
        <v>39</v>
      </c>
      <c r="B39" s="11">
        <v>32230</v>
      </c>
      <c r="C39" s="12">
        <v>1047.5</v>
      </c>
      <c r="D39" s="13">
        <v>31620</v>
      </c>
      <c r="E39" s="14">
        <v>1028.0999999999999</v>
      </c>
      <c r="F39" s="13">
        <v>29480</v>
      </c>
      <c r="G39" s="14">
        <v>958.9</v>
      </c>
      <c r="H39" s="13">
        <v>31960</v>
      </c>
      <c r="I39" s="12">
        <v>1039.5</v>
      </c>
      <c r="J39" s="13">
        <v>34290</v>
      </c>
      <c r="K39" s="14">
        <v>1114.2</v>
      </c>
      <c r="L39" s="13">
        <v>35490</v>
      </c>
      <c r="M39" s="14">
        <v>1153.5</v>
      </c>
      <c r="N39" s="13">
        <v>34620</v>
      </c>
      <c r="O39" s="14">
        <v>1125.2</v>
      </c>
      <c r="P39" s="13">
        <v>33870</v>
      </c>
      <c r="Q39" s="14">
        <v>1100.9000000000001</v>
      </c>
      <c r="R39" s="5" t="s">
        <v>39</v>
      </c>
      <c r="S39" s="13">
        <v>30860</v>
      </c>
      <c r="T39" s="14">
        <v>1002.8</v>
      </c>
      <c r="U39" s="13">
        <v>31410</v>
      </c>
      <c r="V39" s="14">
        <v>1020.5</v>
      </c>
      <c r="W39" s="13">
        <v>28390</v>
      </c>
      <c r="X39" s="14">
        <v>922.7</v>
      </c>
      <c r="Y39" s="13">
        <v>27080</v>
      </c>
      <c r="Z39" s="14">
        <v>880</v>
      </c>
      <c r="AA39" s="13">
        <v>29390</v>
      </c>
      <c r="AB39" s="14">
        <v>954.8</v>
      </c>
      <c r="AC39" s="13">
        <v>28000</v>
      </c>
      <c r="AD39" s="14">
        <v>910.6</v>
      </c>
      <c r="AE39" s="13">
        <v>26460</v>
      </c>
      <c r="AF39" s="14">
        <v>860.2</v>
      </c>
      <c r="AG39" s="13">
        <v>26290</v>
      </c>
      <c r="AH39" s="14">
        <v>854.6</v>
      </c>
      <c r="AI39" s="13">
        <v>27070</v>
      </c>
      <c r="AJ39" s="14">
        <v>879.7</v>
      </c>
      <c r="AK39" s="13">
        <v>26620</v>
      </c>
      <c r="AL39" s="12">
        <v>865.39463870000009</v>
      </c>
      <c r="AM39" s="5" t="s">
        <v>39</v>
      </c>
      <c r="AN39" s="13">
        <v>25150</v>
      </c>
      <c r="AO39" s="14">
        <v>817.6</v>
      </c>
      <c r="AP39" s="13">
        <v>23630</v>
      </c>
      <c r="AQ39" s="14">
        <v>768</v>
      </c>
      <c r="AR39" s="13">
        <v>22180</v>
      </c>
      <c r="AS39" s="14">
        <v>720.9</v>
      </c>
      <c r="AT39" s="13">
        <v>20710</v>
      </c>
      <c r="AU39" s="14">
        <v>673.1</v>
      </c>
      <c r="AV39" s="13">
        <v>19600</v>
      </c>
      <c r="AW39" s="14">
        <v>637</v>
      </c>
      <c r="AX39" s="13">
        <v>20210</v>
      </c>
      <c r="AY39" s="14">
        <v>656.7</v>
      </c>
      <c r="AZ39" s="13">
        <v>18410</v>
      </c>
      <c r="BA39" s="14">
        <v>598.20000000000005</v>
      </c>
      <c r="BB39" s="99"/>
      <c r="BC39" s="1"/>
      <c r="BD39" s="12"/>
      <c r="BE39" s="12"/>
      <c r="BF39" s="12"/>
      <c r="BG39" s="12"/>
      <c r="BH39" s="12"/>
      <c r="BI39" s="12"/>
      <c r="BJ39" s="12"/>
      <c r="BK39" s="12"/>
      <c r="BL39" s="12"/>
      <c r="BM39" s="12"/>
      <c r="BN39" s="12"/>
      <c r="BO39" s="12"/>
      <c r="BP39" s="12"/>
      <c r="BQ39" s="12"/>
      <c r="BR39" s="12"/>
      <c r="BS39" s="12"/>
      <c r="BT39" s="12"/>
      <c r="BU39" s="12"/>
      <c r="BV39" s="12"/>
      <c r="BW39" s="12"/>
      <c r="BX39" s="12"/>
      <c r="BY39" s="12"/>
      <c r="BZ39" s="12"/>
      <c r="CA39" s="12"/>
      <c r="CB39" s="12"/>
      <c r="CC39" s="12"/>
      <c r="CD39" s="12"/>
      <c r="CE39" s="12"/>
      <c r="CF39" s="12"/>
      <c r="CG39" s="12"/>
      <c r="CH39" s="12"/>
      <c r="CI39" s="12"/>
      <c r="CJ39" s="12"/>
      <c r="CK39" s="12"/>
    </row>
    <row r="40" spans="1:89" x14ac:dyDescent="0.3">
      <c r="A40" s="5" t="s">
        <v>40</v>
      </c>
      <c r="B40" s="11">
        <v>31040</v>
      </c>
      <c r="C40" s="12">
        <v>1040.5</v>
      </c>
      <c r="D40" s="13">
        <v>31800</v>
      </c>
      <c r="E40" s="14">
        <v>1064.7</v>
      </c>
      <c r="F40" s="13">
        <v>33410</v>
      </c>
      <c r="G40" s="14">
        <v>1119.5999999999999</v>
      </c>
      <c r="H40" s="13">
        <v>31730</v>
      </c>
      <c r="I40" s="12">
        <v>1063.2</v>
      </c>
      <c r="J40" s="13">
        <v>31280</v>
      </c>
      <c r="K40" s="14">
        <v>1047.5</v>
      </c>
      <c r="L40" s="13">
        <v>33620</v>
      </c>
      <c r="M40" s="14">
        <v>1126.9000000000001</v>
      </c>
      <c r="N40" s="13">
        <v>34600</v>
      </c>
      <c r="O40" s="14">
        <v>1159.4000000000001</v>
      </c>
      <c r="P40" s="13">
        <v>31450</v>
      </c>
      <c r="Q40" s="14">
        <v>1053.5999999999999</v>
      </c>
      <c r="R40" s="5" t="s">
        <v>40</v>
      </c>
      <c r="S40" s="13">
        <v>32410</v>
      </c>
      <c r="T40" s="14">
        <v>1085.0999999999999</v>
      </c>
      <c r="U40" s="13">
        <v>28740</v>
      </c>
      <c r="V40" s="14">
        <v>963</v>
      </c>
      <c r="W40" s="13">
        <v>30370</v>
      </c>
      <c r="X40" s="14">
        <v>1017.3</v>
      </c>
      <c r="Y40" s="13">
        <v>28900</v>
      </c>
      <c r="Z40" s="14">
        <v>968.6</v>
      </c>
      <c r="AA40" s="13">
        <v>26610</v>
      </c>
      <c r="AB40" s="14">
        <v>891.6</v>
      </c>
      <c r="AC40" s="13">
        <v>28250</v>
      </c>
      <c r="AD40" s="14">
        <v>946.6</v>
      </c>
      <c r="AE40" s="13">
        <v>27910</v>
      </c>
      <c r="AF40" s="14">
        <v>934.9</v>
      </c>
      <c r="AG40" s="13">
        <v>27140</v>
      </c>
      <c r="AH40" s="14">
        <v>909.3</v>
      </c>
      <c r="AI40" s="13">
        <v>27360</v>
      </c>
      <c r="AJ40" s="14">
        <v>916.6</v>
      </c>
      <c r="AK40" s="13">
        <v>27020</v>
      </c>
      <c r="AL40" s="12">
        <v>905.17022961999999</v>
      </c>
      <c r="AM40" s="5" t="s">
        <v>40</v>
      </c>
      <c r="AN40" s="13">
        <v>25370</v>
      </c>
      <c r="AO40" s="14">
        <v>850</v>
      </c>
      <c r="AP40" s="13">
        <v>23360</v>
      </c>
      <c r="AQ40" s="14">
        <v>782.7</v>
      </c>
      <c r="AR40" s="13">
        <v>22450</v>
      </c>
      <c r="AS40" s="14">
        <v>752</v>
      </c>
      <c r="AT40" s="13">
        <v>20470</v>
      </c>
      <c r="AU40" s="14">
        <v>685.9</v>
      </c>
      <c r="AV40" s="13">
        <v>19800</v>
      </c>
      <c r="AW40" s="14">
        <v>663.4</v>
      </c>
      <c r="AX40" s="13">
        <v>20270</v>
      </c>
      <c r="AY40" s="14">
        <v>678.9</v>
      </c>
      <c r="AZ40" s="13">
        <v>18520</v>
      </c>
      <c r="BA40" s="14">
        <v>620.4</v>
      </c>
      <c r="BB40" s="99"/>
      <c r="BC40" s="1"/>
      <c r="BD40" s="12"/>
      <c r="BE40" s="12"/>
      <c r="BF40" s="12"/>
      <c r="BG40" s="12"/>
      <c r="BH40" s="12"/>
      <c r="BI40" s="12"/>
      <c r="BJ40" s="12"/>
      <c r="BK40" s="12"/>
      <c r="BL40" s="12"/>
      <c r="BM40" s="12"/>
      <c r="BN40" s="12"/>
      <c r="BO40" s="12"/>
      <c r="BP40" s="12"/>
      <c r="BQ40" s="12"/>
      <c r="BR40" s="12"/>
      <c r="BS40" s="12"/>
      <c r="BT40" s="12"/>
      <c r="BU40" s="12"/>
      <c r="BV40" s="12"/>
      <c r="BW40" s="12"/>
      <c r="BX40" s="12"/>
      <c r="BY40" s="12"/>
      <c r="BZ40" s="12"/>
      <c r="CA40" s="12"/>
      <c r="CB40" s="12"/>
      <c r="CC40" s="12"/>
      <c r="CD40" s="12"/>
      <c r="CE40" s="12"/>
      <c r="CF40" s="12"/>
      <c r="CG40" s="12"/>
      <c r="CH40" s="12"/>
      <c r="CI40" s="12"/>
      <c r="CJ40" s="12"/>
      <c r="CK40" s="12"/>
    </row>
    <row r="41" spans="1:89" x14ac:dyDescent="0.3">
      <c r="A41" s="5" t="s">
        <v>41</v>
      </c>
      <c r="B41" s="11">
        <v>29450</v>
      </c>
      <c r="C41" s="12">
        <v>1016.6</v>
      </c>
      <c r="D41" s="13">
        <v>32220</v>
      </c>
      <c r="E41" s="14">
        <v>1112</v>
      </c>
      <c r="F41" s="13">
        <v>32910</v>
      </c>
      <c r="G41" s="14">
        <v>1135.8</v>
      </c>
      <c r="H41" s="13">
        <v>30660</v>
      </c>
      <c r="I41" s="12">
        <v>1058.7</v>
      </c>
      <c r="J41" s="13">
        <v>32730</v>
      </c>
      <c r="K41" s="14">
        <v>1129.5</v>
      </c>
      <c r="L41" s="13">
        <v>34200</v>
      </c>
      <c r="M41" s="14">
        <v>1180.8</v>
      </c>
      <c r="N41" s="13">
        <v>33070</v>
      </c>
      <c r="O41" s="14">
        <v>1141.2</v>
      </c>
      <c r="P41" s="13">
        <v>34020</v>
      </c>
      <c r="Q41" s="14">
        <v>1174.7</v>
      </c>
      <c r="R41" s="5" t="s">
        <v>41</v>
      </c>
      <c r="S41" s="13">
        <v>34180</v>
      </c>
      <c r="T41" s="14">
        <v>1179.7</v>
      </c>
      <c r="U41" s="13">
        <v>29810</v>
      </c>
      <c r="V41" s="14">
        <v>1028.5999999999999</v>
      </c>
      <c r="W41" s="13">
        <v>28160</v>
      </c>
      <c r="X41" s="14">
        <v>971.6</v>
      </c>
      <c r="Y41" s="13">
        <v>29860</v>
      </c>
      <c r="Z41" s="14">
        <v>1030.3</v>
      </c>
      <c r="AA41" s="13">
        <v>30580</v>
      </c>
      <c r="AB41" s="14">
        <v>1055.5</v>
      </c>
      <c r="AC41" s="13">
        <v>30430</v>
      </c>
      <c r="AD41" s="14">
        <v>1050</v>
      </c>
      <c r="AE41" s="13">
        <v>27390</v>
      </c>
      <c r="AF41" s="14">
        <v>945</v>
      </c>
      <c r="AG41" s="13">
        <v>27800</v>
      </c>
      <c r="AH41" s="14">
        <v>959.4</v>
      </c>
      <c r="AI41" s="13">
        <v>28420</v>
      </c>
      <c r="AJ41" s="14">
        <v>980.7</v>
      </c>
      <c r="AK41" s="13">
        <v>28070</v>
      </c>
      <c r="AL41" s="12">
        <v>968.74745508000001</v>
      </c>
      <c r="AM41" s="5" t="s">
        <v>41</v>
      </c>
      <c r="AN41" s="13">
        <v>26500</v>
      </c>
      <c r="AO41" s="14">
        <v>914.6</v>
      </c>
      <c r="AP41" s="13">
        <v>23840</v>
      </c>
      <c r="AQ41" s="14">
        <v>822.4</v>
      </c>
      <c r="AR41" s="13">
        <v>22730</v>
      </c>
      <c r="AS41" s="14">
        <v>784.4</v>
      </c>
      <c r="AT41" s="13">
        <v>20860</v>
      </c>
      <c r="AU41" s="14">
        <v>719.9</v>
      </c>
      <c r="AV41" s="13">
        <v>19810</v>
      </c>
      <c r="AW41" s="14">
        <v>683.5</v>
      </c>
      <c r="AX41" s="13">
        <v>19890</v>
      </c>
      <c r="AY41" s="14">
        <v>686.2</v>
      </c>
      <c r="AZ41" s="13">
        <v>18330</v>
      </c>
      <c r="BA41" s="14">
        <v>632.5</v>
      </c>
      <c r="BB41" s="99"/>
      <c r="BC41" s="1"/>
      <c r="BD41" s="12"/>
      <c r="BE41" s="12"/>
      <c r="BF41" s="12"/>
      <c r="BG41" s="12"/>
      <c r="BH41" s="12"/>
      <c r="BI41" s="12"/>
      <c r="BJ41" s="12"/>
      <c r="BK41" s="12"/>
      <c r="BL41" s="12"/>
      <c r="BM41" s="12"/>
      <c r="BN41" s="12"/>
      <c r="BO41" s="12"/>
      <c r="BP41" s="12"/>
      <c r="BQ41" s="12"/>
      <c r="BR41" s="12"/>
      <c r="BS41" s="12"/>
      <c r="BT41" s="12"/>
      <c r="BU41" s="12"/>
      <c r="BV41" s="12"/>
      <c r="BW41" s="12"/>
      <c r="BX41" s="12"/>
      <c r="BY41" s="12"/>
      <c r="BZ41" s="12"/>
      <c r="CA41" s="12"/>
      <c r="CB41" s="12"/>
      <c r="CC41" s="12"/>
      <c r="CD41" s="12"/>
      <c r="CE41" s="12"/>
      <c r="CF41" s="12"/>
      <c r="CG41" s="12"/>
      <c r="CH41" s="12"/>
      <c r="CI41" s="12"/>
      <c r="CJ41" s="12"/>
      <c r="CK41" s="12"/>
    </row>
    <row r="42" spans="1:89" x14ac:dyDescent="0.3">
      <c r="A42" s="5" t="s">
        <v>42</v>
      </c>
      <c r="B42" s="11">
        <v>30300</v>
      </c>
      <c r="C42" s="12">
        <v>1075.2</v>
      </c>
      <c r="D42" s="13">
        <v>28080</v>
      </c>
      <c r="E42" s="14">
        <v>997.3</v>
      </c>
      <c r="F42" s="13">
        <v>31750</v>
      </c>
      <c r="G42" s="14">
        <v>1127.5999999999999</v>
      </c>
      <c r="H42" s="13">
        <v>33240</v>
      </c>
      <c r="I42" s="12">
        <v>1180.2</v>
      </c>
      <c r="J42" s="13">
        <v>33040</v>
      </c>
      <c r="K42" s="14">
        <v>1173.5</v>
      </c>
      <c r="L42" s="13">
        <v>33490</v>
      </c>
      <c r="M42" s="14">
        <v>1188.9000000000001</v>
      </c>
      <c r="N42" s="13">
        <v>31620</v>
      </c>
      <c r="O42" s="14">
        <v>1122.8</v>
      </c>
      <c r="P42" s="13">
        <v>33750</v>
      </c>
      <c r="Q42" s="14">
        <v>1198.0999999999999</v>
      </c>
      <c r="R42" s="5" t="s">
        <v>42</v>
      </c>
      <c r="S42" s="13">
        <v>32280</v>
      </c>
      <c r="T42" s="14">
        <v>1146.2</v>
      </c>
      <c r="U42" s="13">
        <v>30400</v>
      </c>
      <c r="V42" s="14">
        <v>1079.3</v>
      </c>
      <c r="W42" s="13">
        <v>31820</v>
      </c>
      <c r="X42" s="14">
        <v>1130.0999999999999</v>
      </c>
      <c r="Y42" s="13">
        <v>29290</v>
      </c>
      <c r="Z42" s="14">
        <v>1039.5</v>
      </c>
      <c r="AA42" s="13">
        <v>29080</v>
      </c>
      <c r="AB42" s="14">
        <v>1032.5</v>
      </c>
      <c r="AC42" s="13">
        <v>29400</v>
      </c>
      <c r="AD42" s="14">
        <v>1043.4000000000001</v>
      </c>
      <c r="AE42" s="13">
        <v>29880</v>
      </c>
      <c r="AF42" s="14">
        <v>1060.7</v>
      </c>
      <c r="AG42" s="13">
        <v>28360</v>
      </c>
      <c r="AH42" s="14">
        <v>1007.1</v>
      </c>
      <c r="AI42" s="13">
        <v>29070</v>
      </c>
      <c r="AJ42" s="14">
        <v>1032.4000000000001</v>
      </c>
      <c r="AK42" s="13">
        <v>28860</v>
      </c>
      <c r="AL42" s="12">
        <v>1025.0177475</v>
      </c>
      <c r="AM42" s="5" t="s">
        <v>42</v>
      </c>
      <c r="AN42" s="13">
        <v>27150</v>
      </c>
      <c r="AO42" s="14">
        <v>964.1</v>
      </c>
      <c r="AP42" s="13">
        <v>24640</v>
      </c>
      <c r="AQ42" s="14">
        <v>874.9</v>
      </c>
      <c r="AR42" s="13">
        <v>23500</v>
      </c>
      <c r="AS42" s="14">
        <v>834.4</v>
      </c>
      <c r="AT42" s="13">
        <v>21450</v>
      </c>
      <c r="AU42" s="14">
        <v>761.5</v>
      </c>
      <c r="AV42" s="13">
        <v>20370</v>
      </c>
      <c r="AW42" s="14">
        <v>723.4</v>
      </c>
      <c r="AX42" s="13">
        <v>20660</v>
      </c>
      <c r="AY42" s="14">
        <v>733.6</v>
      </c>
      <c r="AZ42" s="13">
        <v>18700</v>
      </c>
      <c r="BA42" s="14">
        <v>664.1</v>
      </c>
      <c r="BB42" s="99"/>
      <c r="BC42" s="1"/>
      <c r="BD42" s="12"/>
      <c r="BE42" s="12"/>
      <c r="BF42" s="12"/>
      <c r="BG42" s="12"/>
      <c r="BH42" s="12"/>
      <c r="BI42" s="12"/>
      <c r="BJ42" s="12"/>
      <c r="BK42" s="12"/>
      <c r="BL42" s="12"/>
      <c r="BM42" s="12"/>
      <c r="BN42" s="12"/>
      <c r="BO42" s="12"/>
      <c r="BP42" s="12"/>
      <c r="BQ42" s="12"/>
      <c r="BR42" s="12"/>
      <c r="BS42" s="12"/>
      <c r="BT42" s="12"/>
      <c r="BU42" s="12"/>
      <c r="BV42" s="12"/>
      <c r="BW42" s="12"/>
      <c r="BX42" s="12"/>
      <c r="BY42" s="12"/>
      <c r="BZ42" s="12"/>
      <c r="CA42" s="12"/>
      <c r="CB42" s="12"/>
      <c r="CC42" s="12"/>
      <c r="CD42" s="12"/>
      <c r="CE42" s="12"/>
      <c r="CF42" s="12"/>
      <c r="CG42" s="12"/>
      <c r="CH42" s="12"/>
      <c r="CI42" s="12"/>
      <c r="CJ42" s="12"/>
      <c r="CK42" s="12"/>
    </row>
    <row r="43" spans="1:89" x14ac:dyDescent="0.3">
      <c r="A43" s="5" t="s">
        <v>43</v>
      </c>
      <c r="B43" s="11">
        <v>26460</v>
      </c>
      <c r="C43" s="12">
        <v>965.5</v>
      </c>
      <c r="D43" s="13">
        <v>29210</v>
      </c>
      <c r="E43" s="14">
        <v>1065.8</v>
      </c>
      <c r="F43" s="13">
        <v>30370</v>
      </c>
      <c r="G43" s="14">
        <v>1108.4000000000001</v>
      </c>
      <c r="H43" s="13">
        <v>30880</v>
      </c>
      <c r="I43" s="12">
        <v>1127.3</v>
      </c>
      <c r="J43" s="13">
        <v>31850</v>
      </c>
      <c r="K43" s="14">
        <v>1162.7</v>
      </c>
      <c r="L43" s="13">
        <v>32440</v>
      </c>
      <c r="M43" s="14">
        <v>1184.2</v>
      </c>
      <c r="N43" s="13">
        <v>32940</v>
      </c>
      <c r="O43" s="14">
        <v>1202.4000000000001</v>
      </c>
      <c r="P43" s="13">
        <v>32900</v>
      </c>
      <c r="Q43" s="14">
        <v>1200.9000000000001</v>
      </c>
      <c r="R43" s="5" t="s">
        <v>43</v>
      </c>
      <c r="S43" s="13">
        <v>31980</v>
      </c>
      <c r="T43" s="14">
        <v>1167.5</v>
      </c>
      <c r="U43" s="13">
        <v>30330</v>
      </c>
      <c r="V43" s="14">
        <v>1106.8</v>
      </c>
      <c r="W43" s="13">
        <v>29570</v>
      </c>
      <c r="X43" s="14">
        <v>1078.9000000000001</v>
      </c>
      <c r="Y43" s="13">
        <v>29140</v>
      </c>
      <c r="Z43" s="14">
        <v>1063.3</v>
      </c>
      <c r="AA43" s="13">
        <v>28790</v>
      </c>
      <c r="AB43" s="14">
        <v>1050.9000000000001</v>
      </c>
      <c r="AC43" s="13">
        <v>29060</v>
      </c>
      <c r="AD43" s="14">
        <v>1060.7</v>
      </c>
      <c r="AE43" s="13">
        <v>29950</v>
      </c>
      <c r="AF43" s="14">
        <v>1093.3</v>
      </c>
      <c r="AG43" s="13">
        <v>28280</v>
      </c>
      <c r="AH43" s="14">
        <v>1032.2</v>
      </c>
      <c r="AI43" s="13">
        <v>28930</v>
      </c>
      <c r="AJ43" s="14">
        <v>1055.9000000000001</v>
      </c>
      <c r="AK43" s="13">
        <v>29080</v>
      </c>
      <c r="AL43" s="12">
        <v>1061.3767112</v>
      </c>
      <c r="AM43" s="5" t="s">
        <v>43</v>
      </c>
      <c r="AN43" s="13">
        <v>27830</v>
      </c>
      <c r="AO43" s="14">
        <v>1015.9</v>
      </c>
      <c r="AP43" s="13">
        <v>25920</v>
      </c>
      <c r="AQ43" s="14">
        <v>946.2</v>
      </c>
      <c r="AR43" s="13">
        <v>23720</v>
      </c>
      <c r="AS43" s="14">
        <v>865.7</v>
      </c>
      <c r="AT43" s="13">
        <v>21370</v>
      </c>
      <c r="AU43" s="14">
        <v>779.8</v>
      </c>
      <c r="AV43" s="13">
        <v>19790</v>
      </c>
      <c r="AW43" s="14">
        <v>722.1</v>
      </c>
      <c r="AX43" s="13">
        <v>20260</v>
      </c>
      <c r="AY43" s="14">
        <v>739.6</v>
      </c>
      <c r="AZ43" s="13">
        <v>18750</v>
      </c>
      <c r="BA43" s="14">
        <v>684.2</v>
      </c>
      <c r="BB43" s="99"/>
      <c r="BC43" s="1"/>
      <c r="BD43" s="12"/>
      <c r="BE43" s="12"/>
      <c r="BF43" s="12"/>
      <c r="BG43" s="12"/>
      <c r="BH43" s="12"/>
      <c r="BI43" s="12"/>
      <c r="BJ43" s="12"/>
      <c r="BK43" s="12"/>
      <c r="BL43" s="12"/>
      <c r="BM43" s="12"/>
      <c r="BN43" s="12"/>
      <c r="BO43" s="12"/>
      <c r="BP43" s="12"/>
      <c r="BQ43" s="12"/>
      <c r="BR43" s="12"/>
      <c r="BS43" s="12"/>
      <c r="BT43" s="12"/>
      <c r="BU43" s="12"/>
      <c r="BV43" s="12"/>
      <c r="BW43" s="12"/>
      <c r="BX43" s="12"/>
      <c r="BY43" s="12"/>
      <c r="BZ43" s="12"/>
      <c r="CA43" s="12"/>
      <c r="CB43" s="12"/>
      <c r="CC43" s="12"/>
      <c r="CD43" s="12"/>
      <c r="CE43" s="12"/>
      <c r="CF43" s="12"/>
      <c r="CG43" s="12"/>
      <c r="CH43" s="12"/>
      <c r="CI43" s="12"/>
      <c r="CJ43" s="12"/>
      <c r="CK43" s="12"/>
    </row>
    <row r="44" spans="1:89" x14ac:dyDescent="0.3">
      <c r="A44" s="5" t="s">
        <v>44</v>
      </c>
      <c r="B44" s="11">
        <v>27050</v>
      </c>
      <c r="C44" s="12">
        <v>1015</v>
      </c>
      <c r="D44" s="13">
        <v>28140</v>
      </c>
      <c r="E44" s="14">
        <v>1056.0999999999999</v>
      </c>
      <c r="F44" s="13">
        <v>28470</v>
      </c>
      <c r="G44" s="14">
        <v>1067.5999999999999</v>
      </c>
      <c r="H44" s="13">
        <v>30760</v>
      </c>
      <c r="I44" s="12">
        <v>1153.8</v>
      </c>
      <c r="J44" s="13">
        <v>32810</v>
      </c>
      <c r="K44" s="14">
        <v>1230.5999999999999</v>
      </c>
      <c r="L44" s="13">
        <v>33980</v>
      </c>
      <c r="M44" s="14">
        <v>1275.0999999999999</v>
      </c>
      <c r="N44" s="13">
        <v>31950</v>
      </c>
      <c r="O44" s="14">
        <v>1198.7</v>
      </c>
      <c r="P44" s="13">
        <v>34490</v>
      </c>
      <c r="Q44" s="14">
        <v>1294.7</v>
      </c>
      <c r="R44" s="5" t="s">
        <v>44</v>
      </c>
      <c r="S44" s="13">
        <v>33840</v>
      </c>
      <c r="T44" s="14">
        <v>1269.4000000000001</v>
      </c>
      <c r="U44" s="13">
        <v>32630</v>
      </c>
      <c r="V44" s="14">
        <v>1223.5999999999999</v>
      </c>
      <c r="W44" s="13">
        <v>30540</v>
      </c>
      <c r="X44" s="14">
        <v>1145.5</v>
      </c>
      <c r="Y44" s="13">
        <v>32690</v>
      </c>
      <c r="Z44" s="14">
        <v>1226.0999999999999</v>
      </c>
      <c r="AA44" s="13">
        <v>30150</v>
      </c>
      <c r="AB44" s="14">
        <v>1130.5</v>
      </c>
      <c r="AC44" s="13">
        <v>30810</v>
      </c>
      <c r="AD44" s="14">
        <v>1155.0999999999999</v>
      </c>
      <c r="AE44" s="13">
        <v>29690</v>
      </c>
      <c r="AF44" s="14">
        <v>1113.5999999999999</v>
      </c>
      <c r="AG44" s="13">
        <v>29160</v>
      </c>
      <c r="AH44" s="14">
        <v>1093.5</v>
      </c>
      <c r="AI44" s="13">
        <v>29710</v>
      </c>
      <c r="AJ44" s="14">
        <v>1114.4000000000001</v>
      </c>
      <c r="AK44" s="13">
        <v>29900</v>
      </c>
      <c r="AL44" s="12">
        <v>1121.3581958</v>
      </c>
      <c r="AM44" s="5" t="s">
        <v>44</v>
      </c>
      <c r="AN44" s="13">
        <v>28570</v>
      </c>
      <c r="AO44" s="14">
        <v>1071.3</v>
      </c>
      <c r="AP44" s="13">
        <v>26870</v>
      </c>
      <c r="AQ44" s="14">
        <v>1007.8</v>
      </c>
      <c r="AR44" s="13">
        <v>24740</v>
      </c>
      <c r="AS44" s="14">
        <v>927.7</v>
      </c>
      <c r="AT44" s="13">
        <v>21910</v>
      </c>
      <c r="AU44" s="14">
        <v>821.6</v>
      </c>
      <c r="AV44" s="13">
        <v>20230</v>
      </c>
      <c r="AW44" s="14">
        <v>758.5</v>
      </c>
      <c r="AX44" s="13">
        <v>20120</v>
      </c>
      <c r="AY44" s="14">
        <v>754.6</v>
      </c>
      <c r="AZ44" s="13">
        <v>18630</v>
      </c>
      <c r="BA44" s="14">
        <v>698.6</v>
      </c>
      <c r="BB44" s="99"/>
      <c r="BC44" s="1"/>
      <c r="BD44" s="12"/>
      <c r="BE44" s="12"/>
      <c r="BF44" s="12"/>
      <c r="BG44" s="12"/>
      <c r="BH44" s="12"/>
      <c r="BI44" s="12"/>
      <c r="BJ44" s="12"/>
      <c r="BK44" s="12"/>
      <c r="BL44" s="12"/>
      <c r="BM44" s="12"/>
      <c r="BN44" s="12"/>
      <c r="BO44" s="12"/>
      <c r="BP44" s="12"/>
      <c r="BQ44" s="12"/>
      <c r="BR44" s="12"/>
      <c r="BS44" s="12"/>
      <c r="BT44" s="12"/>
      <c r="BU44" s="12"/>
      <c r="BV44" s="12"/>
      <c r="BW44" s="12"/>
      <c r="BX44" s="12"/>
      <c r="BY44" s="12"/>
      <c r="BZ44" s="12"/>
      <c r="CA44" s="12"/>
      <c r="CB44" s="12"/>
      <c r="CC44" s="12"/>
      <c r="CD44" s="12"/>
      <c r="CE44" s="12"/>
      <c r="CF44" s="12"/>
      <c r="CG44" s="12"/>
      <c r="CH44" s="12"/>
      <c r="CI44" s="12"/>
      <c r="CJ44" s="12"/>
      <c r="CK44" s="12"/>
    </row>
    <row r="45" spans="1:89" x14ac:dyDescent="0.3">
      <c r="A45" s="5" t="s">
        <v>45</v>
      </c>
      <c r="B45" s="11">
        <v>24690</v>
      </c>
      <c r="C45" s="12">
        <v>950.5</v>
      </c>
      <c r="D45" s="13">
        <v>27410</v>
      </c>
      <c r="E45" s="14">
        <v>1055.7</v>
      </c>
      <c r="F45" s="13">
        <v>27230</v>
      </c>
      <c r="G45" s="14">
        <v>1048.9000000000001</v>
      </c>
      <c r="H45" s="13">
        <v>29910</v>
      </c>
      <c r="I45" s="12">
        <v>1151.5</v>
      </c>
      <c r="J45" s="13">
        <v>31230</v>
      </c>
      <c r="K45" s="14">
        <v>1202</v>
      </c>
      <c r="L45" s="13">
        <v>30980</v>
      </c>
      <c r="M45" s="14">
        <v>1192.3</v>
      </c>
      <c r="N45" s="13">
        <v>32590</v>
      </c>
      <c r="O45" s="14">
        <v>1255</v>
      </c>
      <c r="P45" s="13">
        <v>34840</v>
      </c>
      <c r="Q45" s="14">
        <v>1341.9</v>
      </c>
      <c r="R45" s="5" t="s">
        <v>45</v>
      </c>
      <c r="S45" s="13">
        <v>33630</v>
      </c>
      <c r="T45" s="14">
        <v>1294.8</v>
      </c>
      <c r="U45" s="13">
        <v>32520</v>
      </c>
      <c r="V45" s="14">
        <v>1252.2</v>
      </c>
      <c r="W45" s="13">
        <v>31260</v>
      </c>
      <c r="X45" s="14">
        <v>1203.9000000000001</v>
      </c>
      <c r="Y45" s="13">
        <v>28070</v>
      </c>
      <c r="Z45" s="14">
        <v>1080.7</v>
      </c>
      <c r="AA45" s="13">
        <v>30840</v>
      </c>
      <c r="AB45" s="14">
        <v>1187.5</v>
      </c>
      <c r="AC45" s="13">
        <v>31320</v>
      </c>
      <c r="AD45" s="14">
        <v>1206.4000000000001</v>
      </c>
      <c r="AE45" s="13">
        <v>29850</v>
      </c>
      <c r="AF45" s="14">
        <v>1149.0999999999999</v>
      </c>
      <c r="AG45" s="13">
        <v>28950</v>
      </c>
      <c r="AH45" s="14">
        <v>1114.5</v>
      </c>
      <c r="AI45" s="13">
        <v>29960</v>
      </c>
      <c r="AJ45" s="14">
        <v>1153.5999999999999</v>
      </c>
      <c r="AK45" s="13">
        <v>30090</v>
      </c>
      <c r="AL45" s="12">
        <v>1158.5088032000001</v>
      </c>
      <c r="AM45" s="5" t="s">
        <v>45</v>
      </c>
      <c r="AN45" s="13">
        <v>29160</v>
      </c>
      <c r="AO45" s="14">
        <v>1122.7</v>
      </c>
      <c r="AP45" s="13">
        <v>27530</v>
      </c>
      <c r="AQ45" s="14">
        <v>1059.8</v>
      </c>
      <c r="AR45" s="13">
        <v>25610</v>
      </c>
      <c r="AS45" s="14">
        <v>986.2</v>
      </c>
      <c r="AT45" s="13">
        <v>22360</v>
      </c>
      <c r="AU45" s="14">
        <v>860.8</v>
      </c>
      <c r="AV45" s="13">
        <v>20560</v>
      </c>
      <c r="AW45" s="14">
        <v>791.6</v>
      </c>
      <c r="AX45" s="13">
        <v>20160</v>
      </c>
      <c r="AY45" s="14">
        <v>776.1</v>
      </c>
      <c r="AZ45" s="13">
        <v>19060</v>
      </c>
      <c r="BA45" s="14">
        <v>734.1</v>
      </c>
      <c r="BB45" s="99"/>
      <c r="BC45" s="1"/>
      <c r="BD45" s="12"/>
      <c r="BE45" s="12"/>
      <c r="BF45" s="12"/>
      <c r="BG45" s="12"/>
      <c r="BH45" s="12"/>
      <c r="BI45" s="12"/>
      <c r="BJ45" s="12"/>
      <c r="BK45" s="12"/>
      <c r="BL45" s="12"/>
      <c r="BM45" s="12"/>
      <c r="BN45" s="12"/>
      <c r="BO45" s="12"/>
      <c r="BP45" s="12"/>
      <c r="BQ45" s="12"/>
      <c r="BR45" s="12"/>
      <c r="BS45" s="12"/>
      <c r="BT45" s="12"/>
      <c r="BU45" s="12"/>
      <c r="BV45" s="12"/>
      <c r="BW45" s="12"/>
      <c r="BX45" s="12"/>
      <c r="BY45" s="12"/>
      <c r="BZ45" s="12"/>
      <c r="CA45" s="12"/>
      <c r="CB45" s="12"/>
      <c r="CC45" s="12"/>
      <c r="CD45" s="12"/>
      <c r="CE45" s="12"/>
      <c r="CF45" s="12"/>
      <c r="CG45" s="12"/>
      <c r="CH45" s="12"/>
      <c r="CI45" s="12"/>
      <c r="CJ45" s="12"/>
      <c r="CK45" s="12"/>
    </row>
    <row r="46" spans="1:89" x14ac:dyDescent="0.3">
      <c r="A46" s="5" t="s">
        <v>46</v>
      </c>
      <c r="B46" s="11">
        <v>25570</v>
      </c>
      <c r="C46" s="12">
        <v>1010.8</v>
      </c>
      <c r="D46" s="13">
        <v>25610</v>
      </c>
      <c r="E46" s="14">
        <v>1012.1</v>
      </c>
      <c r="F46" s="13">
        <v>26770</v>
      </c>
      <c r="G46" s="14">
        <v>1058</v>
      </c>
      <c r="H46" s="13">
        <v>30690</v>
      </c>
      <c r="I46" s="12">
        <v>1212.9000000000001</v>
      </c>
      <c r="J46" s="13">
        <v>30750</v>
      </c>
      <c r="K46" s="14">
        <v>1216</v>
      </c>
      <c r="L46" s="13">
        <v>31100</v>
      </c>
      <c r="M46" s="14">
        <v>1228.5</v>
      </c>
      <c r="N46" s="13">
        <v>31770</v>
      </c>
      <c r="O46" s="14">
        <v>1255.7</v>
      </c>
      <c r="P46" s="13">
        <v>32750</v>
      </c>
      <c r="Q46" s="14">
        <v>1294.3</v>
      </c>
      <c r="R46" s="5" t="s">
        <v>46</v>
      </c>
      <c r="S46" s="13">
        <v>33270</v>
      </c>
      <c r="T46" s="14">
        <v>1314.3</v>
      </c>
      <c r="U46" s="13">
        <v>33860</v>
      </c>
      <c r="V46" s="14">
        <v>1338.3</v>
      </c>
      <c r="W46" s="13">
        <v>31540</v>
      </c>
      <c r="X46" s="14">
        <v>1246.4000000000001</v>
      </c>
      <c r="Y46" s="13">
        <v>30830</v>
      </c>
      <c r="Z46" s="14">
        <v>1218.3</v>
      </c>
      <c r="AA46" s="13">
        <v>31550</v>
      </c>
      <c r="AB46" s="14">
        <v>1247.0999999999999</v>
      </c>
      <c r="AC46" s="13">
        <v>29830</v>
      </c>
      <c r="AD46" s="14">
        <v>1179</v>
      </c>
      <c r="AE46" s="13">
        <v>30060</v>
      </c>
      <c r="AF46" s="14">
        <v>1187.8</v>
      </c>
      <c r="AG46" s="13">
        <v>29820</v>
      </c>
      <c r="AH46" s="14">
        <v>1178.3</v>
      </c>
      <c r="AI46" s="13">
        <v>30710</v>
      </c>
      <c r="AJ46" s="14">
        <v>1213.4000000000001</v>
      </c>
      <c r="AK46" s="13">
        <v>31130</v>
      </c>
      <c r="AL46" s="12">
        <v>1230.2877324999999</v>
      </c>
      <c r="AM46" s="5" t="s">
        <v>46</v>
      </c>
      <c r="AN46" s="13">
        <v>30260</v>
      </c>
      <c r="AO46" s="14">
        <v>1195.5999999999999</v>
      </c>
      <c r="AP46" s="13">
        <v>28480</v>
      </c>
      <c r="AQ46" s="14">
        <v>1125.5</v>
      </c>
      <c r="AR46" s="13">
        <v>27400</v>
      </c>
      <c r="AS46" s="14">
        <v>1082.7</v>
      </c>
      <c r="AT46" s="13">
        <v>23330</v>
      </c>
      <c r="AU46" s="14">
        <v>921.9</v>
      </c>
      <c r="AV46" s="13">
        <v>21290</v>
      </c>
      <c r="AW46" s="14">
        <v>841.2</v>
      </c>
      <c r="AX46" s="13">
        <v>20410</v>
      </c>
      <c r="AY46" s="14">
        <v>806.6</v>
      </c>
      <c r="AZ46" s="13">
        <v>19030</v>
      </c>
      <c r="BA46" s="14">
        <v>751.8</v>
      </c>
      <c r="BB46" s="99"/>
      <c r="BC46" s="1"/>
      <c r="BD46" s="12"/>
      <c r="BE46" s="12"/>
      <c r="BF46" s="12"/>
      <c r="BG46" s="12"/>
      <c r="BH46" s="12"/>
      <c r="BI46" s="12"/>
      <c r="BJ46" s="12"/>
      <c r="BK46" s="12"/>
      <c r="BL46" s="12"/>
      <c r="BM46" s="12"/>
      <c r="BN46" s="12"/>
      <c r="BO46" s="12"/>
      <c r="BP46" s="12"/>
      <c r="BQ46" s="12"/>
      <c r="BR46" s="12"/>
      <c r="BS46" s="12"/>
      <c r="BT46" s="12"/>
      <c r="BU46" s="12"/>
      <c r="BV46" s="12"/>
      <c r="BW46" s="12"/>
      <c r="BX46" s="12"/>
      <c r="BY46" s="12"/>
      <c r="BZ46" s="12"/>
      <c r="CA46" s="12"/>
      <c r="CB46" s="12"/>
      <c r="CC46" s="12"/>
      <c r="CD46" s="12"/>
      <c r="CE46" s="12"/>
      <c r="CF46" s="12"/>
      <c r="CG46" s="12"/>
      <c r="CH46" s="12"/>
      <c r="CI46" s="12"/>
      <c r="CJ46" s="12"/>
      <c r="CK46" s="12"/>
    </row>
    <row r="47" spans="1:89" x14ac:dyDescent="0.3">
      <c r="A47" s="5" t="s">
        <v>47</v>
      </c>
      <c r="B47" s="11">
        <v>21730</v>
      </c>
      <c r="C47" s="12">
        <v>879.8</v>
      </c>
      <c r="D47" s="13">
        <v>23600</v>
      </c>
      <c r="E47" s="14">
        <v>955.8</v>
      </c>
      <c r="F47" s="13">
        <v>25360</v>
      </c>
      <c r="G47" s="14">
        <v>1027.4000000000001</v>
      </c>
      <c r="H47" s="13">
        <v>27590</v>
      </c>
      <c r="I47" s="12">
        <v>1117.7</v>
      </c>
      <c r="J47" s="13">
        <v>29070</v>
      </c>
      <c r="K47" s="14">
        <v>1177.0999999999999</v>
      </c>
      <c r="L47" s="13">
        <v>30380</v>
      </c>
      <c r="M47" s="14">
        <v>1229.5</v>
      </c>
      <c r="N47" s="13">
        <v>31650</v>
      </c>
      <c r="O47" s="14">
        <v>1281.5</v>
      </c>
      <c r="P47" s="13">
        <v>28930</v>
      </c>
      <c r="Q47" s="14">
        <v>1171.7</v>
      </c>
      <c r="R47" s="5" t="s">
        <v>47</v>
      </c>
      <c r="S47" s="13">
        <v>30180</v>
      </c>
      <c r="T47" s="14">
        <v>1222.8</v>
      </c>
      <c r="U47" s="13">
        <v>32180</v>
      </c>
      <c r="V47" s="14">
        <v>1303.7</v>
      </c>
      <c r="W47" s="13">
        <v>29950</v>
      </c>
      <c r="X47" s="14">
        <v>1212.3</v>
      </c>
      <c r="Y47" s="13">
        <v>28470</v>
      </c>
      <c r="Z47" s="14">
        <v>1153.5999999999999</v>
      </c>
      <c r="AA47" s="13">
        <v>27960</v>
      </c>
      <c r="AB47" s="14">
        <v>1132.5999999999999</v>
      </c>
      <c r="AC47" s="13">
        <v>29130</v>
      </c>
      <c r="AD47" s="14">
        <v>1180.4000000000001</v>
      </c>
      <c r="AE47" s="13">
        <v>30310</v>
      </c>
      <c r="AF47" s="14">
        <v>1227.9000000000001</v>
      </c>
      <c r="AG47" s="13">
        <v>29350</v>
      </c>
      <c r="AH47" s="14">
        <v>1188.5999999999999</v>
      </c>
      <c r="AI47" s="13">
        <v>30330</v>
      </c>
      <c r="AJ47" s="14">
        <v>1228.5999999999999</v>
      </c>
      <c r="AK47" s="13">
        <v>30490</v>
      </c>
      <c r="AL47" s="12">
        <v>1235.0823979000002</v>
      </c>
      <c r="AM47" s="5" t="s">
        <v>47</v>
      </c>
      <c r="AN47" s="13">
        <v>30020</v>
      </c>
      <c r="AO47" s="14">
        <v>1216</v>
      </c>
      <c r="AP47" s="13">
        <v>29180</v>
      </c>
      <c r="AQ47" s="14">
        <v>1181.8</v>
      </c>
      <c r="AR47" s="13">
        <v>27900</v>
      </c>
      <c r="AS47" s="14">
        <v>1130.0999999999999</v>
      </c>
      <c r="AT47" s="13">
        <v>23530</v>
      </c>
      <c r="AU47" s="14">
        <v>953.1</v>
      </c>
      <c r="AV47" s="13">
        <v>20780</v>
      </c>
      <c r="AW47" s="14">
        <v>841.7</v>
      </c>
      <c r="AX47" s="13">
        <v>20390</v>
      </c>
      <c r="AY47" s="14">
        <v>825.6</v>
      </c>
      <c r="AZ47" s="13">
        <v>19200</v>
      </c>
      <c r="BA47" s="14">
        <v>777.6</v>
      </c>
      <c r="BB47" s="99"/>
      <c r="BC47" s="1" t="s">
        <v>260</v>
      </c>
      <c r="BD47" s="11">
        <f t="shared" ref="BD47:BW47" si="8">SUM(S47:S56)</f>
        <v>279370</v>
      </c>
      <c r="BE47" s="11">
        <f t="shared" si="8"/>
        <v>12516.999999999998</v>
      </c>
      <c r="BF47" s="11">
        <f t="shared" si="8"/>
        <v>274860</v>
      </c>
      <c r="BG47" s="11">
        <f t="shared" si="8"/>
        <v>12309.300000000001</v>
      </c>
      <c r="BH47" s="11">
        <f t="shared" si="8"/>
        <v>275660</v>
      </c>
      <c r="BI47" s="11">
        <f t="shared" si="8"/>
        <v>12361</v>
      </c>
      <c r="BJ47" s="11">
        <f t="shared" si="8"/>
        <v>274510</v>
      </c>
      <c r="BK47" s="11">
        <f t="shared" si="8"/>
        <v>12319.7</v>
      </c>
      <c r="BL47" s="11">
        <f t="shared" si="8"/>
        <v>273150</v>
      </c>
      <c r="BM47" s="11">
        <f t="shared" si="8"/>
        <v>12263.499999999998</v>
      </c>
      <c r="BN47" s="11">
        <f t="shared" si="8"/>
        <v>282700</v>
      </c>
      <c r="BO47" s="11">
        <f t="shared" si="8"/>
        <v>12701.399999999998</v>
      </c>
      <c r="BP47" s="11">
        <f t="shared" si="8"/>
        <v>294590</v>
      </c>
      <c r="BQ47" s="11">
        <f t="shared" si="8"/>
        <v>13231.999999999998</v>
      </c>
      <c r="BR47" s="11">
        <f t="shared" si="8"/>
        <v>290950</v>
      </c>
      <c r="BS47" s="11">
        <f t="shared" si="8"/>
        <v>13082.2</v>
      </c>
      <c r="BT47" s="11">
        <f t="shared" si="8"/>
        <v>300050</v>
      </c>
      <c r="BU47" s="11">
        <f t="shared" si="8"/>
        <v>13496.3</v>
      </c>
      <c r="BV47" s="11">
        <f t="shared" si="8"/>
        <v>310810</v>
      </c>
      <c r="BW47" s="11">
        <f t="shared" si="8"/>
        <v>13988.193460300001</v>
      </c>
      <c r="BX47" s="11">
        <f t="shared" ref="BX47:CG47" si="9">SUM(AN47:AN56)</f>
        <v>314170</v>
      </c>
      <c r="BY47" s="11">
        <f t="shared" si="9"/>
        <v>14154.9</v>
      </c>
      <c r="BZ47" s="11">
        <f t="shared" si="9"/>
        <v>308780</v>
      </c>
      <c r="CA47" s="11">
        <f t="shared" si="9"/>
        <v>13919.699999999999</v>
      </c>
      <c r="CB47" s="11">
        <f t="shared" si="9"/>
        <v>306050</v>
      </c>
      <c r="CC47" s="11">
        <f t="shared" si="9"/>
        <v>13814.300000000001</v>
      </c>
      <c r="CD47" s="11">
        <f t="shared" si="9"/>
        <v>280300</v>
      </c>
      <c r="CE47" s="11">
        <f t="shared" si="9"/>
        <v>12687.199999999999</v>
      </c>
      <c r="CF47" s="11">
        <f t="shared" si="9"/>
        <v>239950</v>
      </c>
      <c r="CG47" s="11">
        <f t="shared" si="9"/>
        <v>10867.3</v>
      </c>
      <c r="CH47" s="11">
        <f>SUM(AX47:AX56)</f>
        <v>222020</v>
      </c>
      <c r="CI47" s="11">
        <f>SUM(AY47:AY56)</f>
        <v>10035.500000000002</v>
      </c>
      <c r="CJ47" s="11">
        <f>SUM(AZ47:AZ56)</f>
        <v>206240</v>
      </c>
      <c r="CK47" s="11">
        <f>SUM(BA47:BA56)</f>
        <v>9319.7000000000007</v>
      </c>
    </row>
    <row r="48" spans="1:89" x14ac:dyDescent="0.3">
      <c r="A48" s="5" t="s">
        <v>48</v>
      </c>
      <c r="B48" s="11">
        <v>21900</v>
      </c>
      <c r="C48" s="12">
        <v>908.3</v>
      </c>
      <c r="D48" s="13">
        <v>24390</v>
      </c>
      <c r="E48" s="14">
        <v>1012.6</v>
      </c>
      <c r="F48" s="13">
        <v>25880</v>
      </c>
      <c r="G48" s="14">
        <v>1073.9000000000001</v>
      </c>
      <c r="H48" s="13">
        <v>26440</v>
      </c>
      <c r="I48" s="12">
        <v>1097.0999999999999</v>
      </c>
      <c r="J48" s="13">
        <v>28450</v>
      </c>
      <c r="K48" s="14">
        <v>1180.9000000000001</v>
      </c>
      <c r="L48" s="13">
        <v>27710</v>
      </c>
      <c r="M48" s="14">
        <v>1150</v>
      </c>
      <c r="N48" s="13">
        <v>31370</v>
      </c>
      <c r="O48" s="14">
        <v>1301.5999999999999</v>
      </c>
      <c r="P48" s="13">
        <v>30610</v>
      </c>
      <c r="Q48" s="14">
        <v>1269.9000000000001</v>
      </c>
      <c r="R48" s="5" t="s">
        <v>48</v>
      </c>
      <c r="S48" s="13">
        <v>29990</v>
      </c>
      <c r="T48" s="14">
        <v>1244.7</v>
      </c>
      <c r="U48" s="13">
        <v>29220</v>
      </c>
      <c r="V48" s="14">
        <v>1213.4000000000001</v>
      </c>
      <c r="W48" s="13">
        <v>29690</v>
      </c>
      <c r="X48" s="14">
        <v>1232.8</v>
      </c>
      <c r="Y48" s="13">
        <v>29070</v>
      </c>
      <c r="Z48" s="14">
        <v>1206.9000000000001</v>
      </c>
      <c r="AA48" s="13">
        <v>28280</v>
      </c>
      <c r="AB48" s="14">
        <v>1173.8</v>
      </c>
      <c r="AC48" s="13">
        <v>28390</v>
      </c>
      <c r="AD48" s="14">
        <v>1177.8</v>
      </c>
      <c r="AE48" s="13">
        <v>31100</v>
      </c>
      <c r="AF48" s="14">
        <v>1291.4000000000001</v>
      </c>
      <c r="AG48" s="13">
        <v>29890</v>
      </c>
      <c r="AH48" s="14">
        <v>1240.9000000000001</v>
      </c>
      <c r="AI48" s="13">
        <v>30460</v>
      </c>
      <c r="AJ48" s="14">
        <v>1264.5</v>
      </c>
      <c r="AK48" s="13">
        <v>31370</v>
      </c>
      <c r="AL48" s="12">
        <v>1301.9524113</v>
      </c>
      <c r="AM48" s="5" t="s">
        <v>48</v>
      </c>
      <c r="AN48" s="13">
        <v>31000</v>
      </c>
      <c r="AO48" s="14">
        <v>1286.9000000000001</v>
      </c>
      <c r="AP48" s="13">
        <v>30060</v>
      </c>
      <c r="AQ48" s="14">
        <v>1247.8</v>
      </c>
      <c r="AR48" s="13">
        <v>28890</v>
      </c>
      <c r="AS48" s="14">
        <v>1199.0999999999999</v>
      </c>
      <c r="AT48" s="13">
        <v>25500</v>
      </c>
      <c r="AU48" s="14">
        <v>1058.4000000000001</v>
      </c>
      <c r="AV48" s="13">
        <v>21410</v>
      </c>
      <c r="AW48" s="14">
        <v>888.8</v>
      </c>
      <c r="AX48" s="13">
        <v>20770</v>
      </c>
      <c r="AY48" s="14">
        <v>862.2</v>
      </c>
      <c r="AZ48" s="13">
        <v>19110</v>
      </c>
      <c r="BA48" s="14">
        <v>793.3</v>
      </c>
      <c r="BB48" s="99"/>
      <c r="BC48" s="1"/>
      <c r="BD48" s="12"/>
      <c r="BE48" s="12"/>
      <c r="BF48" s="12"/>
      <c r="BG48" s="12"/>
      <c r="BH48" s="12"/>
      <c r="BI48" s="12"/>
      <c r="BJ48" s="12"/>
      <c r="BK48" s="12"/>
      <c r="BL48" s="12"/>
      <c r="BM48" s="12"/>
      <c r="BN48" s="12"/>
      <c r="BO48" s="12"/>
      <c r="BP48" s="12"/>
      <c r="BQ48" s="12"/>
      <c r="BR48" s="12"/>
      <c r="BS48" s="12"/>
      <c r="BT48" s="12"/>
      <c r="BU48" s="12"/>
      <c r="BV48" s="12"/>
      <c r="BW48" s="12"/>
      <c r="BX48" s="12"/>
      <c r="BY48" s="12"/>
      <c r="BZ48" s="12"/>
      <c r="CA48" s="12"/>
      <c r="CB48" s="12"/>
      <c r="CC48" s="12"/>
      <c r="CD48" s="12"/>
      <c r="CE48" s="12"/>
      <c r="CF48" s="12"/>
      <c r="CG48" s="12"/>
      <c r="CH48" s="12"/>
      <c r="CI48" s="12"/>
      <c r="CJ48" s="12"/>
      <c r="CK48" s="12"/>
    </row>
    <row r="49" spans="1:89" x14ac:dyDescent="0.3">
      <c r="A49" s="5" t="s">
        <v>49</v>
      </c>
      <c r="B49" s="11">
        <v>21050</v>
      </c>
      <c r="C49" s="12">
        <v>894.5</v>
      </c>
      <c r="D49" s="13">
        <v>20850</v>
      </c>
      <c r="E49" s="14">
        <v>885.8</v>
      </c>
      <c r="F49" s="13">
        <v>22620</v>
      </c>
      <c r="G49" s="14">
        <v>961.6</v>
      </c>
      <c r="H49" s="13">
        <v>25240</v>
      </c>
      <c r="I49" s="12">
        <v>1072.9000000000001</v>
      </c>
      <c r="J49" s="13">
        <v>23560</v>
      </c>
      <c r="K49" s="14">
        <v>1000.7</v>
      </c>
      <c r="L49" s="13">
        <v>27720</v>
      </c>
      <c r="M49" s="14">
        <v>1178.3</v>
      </c>
      <c r="N49" s="13">
        <v>26380</v>
      </c>
      <c r="O49" s="14">
        <v>1121.3</v>
      </c>
      <c r="P49" s="13">
        <v>30130</v>
      </c>
      <c r="Q49" s="14">
        <v>1280.8</v>
      </c>
      <c r="R49" s="5" t="s">
        <v>49</v>
      </c>
      <c r="S49" s="13">
        <v>30440</v>
      </c>
      <c r="T49" s="14">
        <v>1293.0999999999999</v>
      </c>
      <c r="U49" s="13">
        <v>29010</v>
      </c>
      <c r="V49" s="14">
        <v>1232.7</v>
      </c>
      <c r="W49" s="13">
        <v>27580</v>
      </c>
      <c r="X49" s="14">
        <v>1171.9000000000001</v>
      </c>
      <c r="Y49" s="13">
        <v>29760</v>
      </c>
      <c r="Z49" s="14">
        <v>1264.9000000000001</v>
      </c>
      <c r="AA49" s="13">
        <v>28770</v>
      </c>
      <c r="AB49" s="14">
        <v>1222.5999999999999</v>
      </c>
      <c r="AC49" s="13">
        <v>29460</v>
      </c>
      <c r="AD49" s="14">
        <v>1252.0999999999999</v>
      </c>
      <c r="AE49" s="13">
        <v>29730</v>
      </c>
      <c r="AF49" s="14">
        <v>1263.7</v>
      </c>
      <c r="AG49" s="13">
        <v>29420</v>
      </c>
      <c r="AH49" s="14">
        <v>1250.5</v>
      </c>
      <c r="AI49" s="13">
        <v>30090</v>
      </c>
      <c r="AJ49" s="14">
        <v>1278.8</v>
      </c>
      <c r="AK49" s="13">
        <v>31030</v>
      </c>
      <c r="AL49" s="12">
        <v>1318.8552070999999</v>
      </c>
      <c r="AM49" s="5" t="s">
        <v>49</v>
      </c>
      <c r="AN49" s="13">
        <v>30940</v>
      </c>
      <c r="AO49" s="14">
        <v>1315.2</v>
      </c>
      <c r="AP49" s="13">
        <v>29850</v>
      </c>
      <c r="AQ49" s="14">
        <v>1268.7</v>
      </c>
      <c r="AR49" s="13">
        <v>29070</v>
      </c>
      <c r="AS49" s="14">
        <v>1235.3</v>
      </c>
      <c r="AT49" s="13">
        <v>25590</v>
      </c>
      <c r="AU49" s="14">
        <v>1087.5</v>
      </c>
      <c r="AV49" s="13">
        <v>21470</v>
      </c>
      <c r="AW49" s="14">
        <v>912.4</v>
      </c>
      <c r="AX49" s="13">
        <v>20470</v>
      </c>
      <c r="AY49" s="14">
        <v>870</v>
      </c>
      <c r="AZ49" s="13">
        <v>19130</v>
      </c>
      <c r="BA49" s="14">
        <v>813.2</v>
      </c>
      <c r="BB49" s="99"/>
      <c r="BC49" s="1"/>
      <c r="BD49" s="12"/>
      <c r="BE49" s="12"/>
      <c r="BF49" s="12"/>
      <c r="BG49" s="12"/>
      <c r="BH49" s="12"/>
      <c r="BI49" s="12"/>
      <c r="BJ49" s="12"/>
      <c r="BK49" s="12"/>
      <c r="BL49" s="12"/>
      <c r="BM49" s="12"/>
      <c r="BN49" s="12"/>
      <c r="BO49" s="12"/>
      <c r="BP49" s="12"/>
      <c r="BQ49" s="12"/>
      <c r="BR49" s="12"/>
      <c r="BS49" s="12"/>
      <c r="BT49" s="12"/>
      <c r="BU49" s="12"/>
      <c r="BV49" s="12"/>
      <c r="BW49" s="12"/>
      <c r="BX49" s="12"/>
      <c r="BY49" s="12"/>
      <c r="BZ49" s="12"/>
      <c r="CA49" s="12"/>
      <c r="CB49" s="12"/>
      <c r="CC49" s="12"/>
      <c r="CD49" s="12"/>
      <c r="CE49" s="12"/>
      <c r="CF49" s="12"/>
      <c r="CG49" s="12"/>
      <c r="CH49" s="12"/>
      <c r="CI49" s="12"/>
      <c r="CJ49" s="12"/>
      <c r="CK49" s="12"/>
    </row>
    <row r="50" spans="1:89" x14ac:dyDescent="0.3">
      <c r="A50" s="5" t="s">
        <v>50</v>
      </c>
      <c r="B50" s="11">
        <v>18210</v>
      </c>
      <c r="C50" s="12">
        <v>791.9</v>
      </c>
      <c r="D50" s="13">
        <v>19590</v>
      </c>
      <c r="E50" s="14">
        <v>852</v>
      </c>
      <c r="F50" s="13">
        <v>21040</v>
      </c>
      <c r="G50" s="14">
        <v>915.3</v>
      </c>
      <c r="H50" s="13">
        <v>22410</v>
      </c>
      <c r="I50" s="12">
        <v>974.9</v>
      </c>
      <c r="J50" s="13">
        <v>24280</v>
      </c>
      <c r="K50" s="14">
        <v>1056.3</v>
      </c>
      <c r="L50" s="13">
        <v>26060</v>
      </c>
      <c r="M50" s="14">
        <v>1133.5</v>
      </c>
      <c r="N50" s="13">
        <v>26980</v>
      </c>
      <c r="O50" s="14">
        <v>1173.5</v>
      </c>
      <c r="P50" s="13">
        <v>28340</v>
      </c>
      <c r="Q50" s="14">
        <v>1232.8</v>
      </c>
      <c r="R50" s="5" t="s">
        <v>50</v>
      </c>
      <c r="S50" s="13">
        <v>30140</v>
      </c>
      <c r="T50" s="14">
        <v>1311.4</v>
      </c>
      <c r="U50" s="13">
        <v>28100</v>
      </c>
      <c r="V50" s="14">
        <v>1222.8</v>
      </c>
      <c r="W50" s="13">
        <v>28830</v>
      </c>
      <c r="X50" s="14">
        <v>1254.5999999999999</v>
      </c>
      <c r="Y50" s="13">
        <v>28850</v>
      </c>
      <c r="Z50" s="14">
        <v>1255.3</v>
      </c>
      <c r="AA50" s="13">
        <v>28770</v>
      </c>
      <c r="AB50" s="14">
        <v>1251.8</v>
      </c>
      <c r="AC50" s="13">
        <v>29270</v>
      </c>
      <c r="AD50" s="14">
        <v>1273</v>
      </c>
      <c r="AE50" s="13">
        <v>29340</v>
      </c>
      <c r="AF50" s="14">
        <v>1276.5999999999999</v>
      </c>
      <c r="AG50" s="13">
        <v>29230</v>
      </c>
      <c r="AH50" s="14">
        <v>1271.5999999999999</v>
      </c>
      <c r="AI50" s="13">
        <v>30240</v>
      </c>
      <c r="AJ50" s="14">
        <v>1315.6</v>
      </c>
      <c r="AK50" s="13">
        <v>31220</v>
      </c>
      <c r="AL50" s="12">
        <v>1358.1584074</v>
      </c>
      <c r="AM50" s="5" t="s">
        <v>50</v>
      </c>
      <c r="AN50" s="13">
        <v>31070</v>
      </c>
      <c r="AO50" s="14">
        <v>1351.4</v>
      </c>
      <c r="AP50" s="13">
        <v>30890</v>
      </c>
      <c r="AQ50" s="14">
        <v>1343.8</v>
      </c>
      <c r="AR50" s="13">
        <v>29970</v>
      </c>
      <c r="AS50" s="14">
        <v>1304</v>
      </c>
      <c r="AT50" s="13">
        <v>26750</v>
      </c>
      <c r="AU50" s="14">
        <v>1163.9000000000001</v>
      </c>
      <c r="AV50" s="13">
        <v>22230</v>
      </c>
      <c r="AW50" s="14">
        <v>967.1</v>
      </c>
      <c r="AX50" s="13">
        <v>21210</v>
      </c>
      <c r="AY50" s="14">
        <v>922.7</v>
      </c>
      <c r="AZ50" s="13">
        <v>19950</v>
      </c>
      <c r="BA50" s="14">
        <v>868</v>
      </c>
      <c r="BB50" s="99"/>
      <c r="BC50" s="1"/>
      <c r="BD50" s="12"/>
      <c r="BE50" s="12"/>
      <c r="BF50" s="12"/>
      <c r="BG50" s="12"/>
      <c r="BH50" s="12"/>
      <c r="BI50" s="12"/>
      <c r="BJ50" s="12"/>
      <c r="BK50" s="12"/>
      <c r="BL50" s="12"/>
      <c r="BM50" s="12"/>
      <c r="BN50" s="12"/>
      <c r="BO50" s="12"/>
      <c r="BP50" s="12"/>
      <c r="BQ50" s="12"/>
      <c r="BR50" s="12"/>
      <c r="BS50" s="12"/>
      <c r="BT50" s="12"/>
      <c r="BU50" s="12"/>
      <c r="BV50" s="12"/>
      <c r="BW50" s="12"/>
      <c r="BX50" s="12"/>
      <c r="BY50" s="12"/>
      <c r="BZ50" s="12"/>
      <c r="CA50" s="12"/>
      <c r="CB50" s="12"/>
      <c r="CC50" s="12"/>
      <c r="CD50" s="12"/>
      <c r="CE50" s="12"/>
      <c r="CF50" s="12"/>
      <c r="CG50" s="12"/>
      <c r="CH50" s="12"/>
      <c r="CI50" s="12"/>
      <c r="CJ50" s="12"/>
      <c r="CK50" s="12"/>
    </row>
    <row r="51" spans="1:89" x14ac:dyDescent="0.3">
      <c r="A51" s="5" t="s">
        <v>51</v>
      </c>
      <c r="B51" s="11">
        <v>17580</v>
      </c>
      <c r="C51" s="12">
        <v>782.7</v>
      </c>
      <c r="D51" s="13">
        <v>19220</v>
      </c>
      <c r="E51" s="14">
        <v>855.4</v>
      </c>
      <c r="F51" s="13">
        <v>19230</v>
      </c>
      <c r="G51" s="14">
        <v>856.2</v>
      </c>
      <c r="H51" s="13">
        <v>22080</v>
      </c>
      <c r="I51" s="12">
        <v>982.6</v>
      </c>
      <c r="J51" s="13">
        <v>23620</v>
      </c>
      <c r="K51" s="14">
        <v>1051.2</v>
      </c>
      <c r="L51" s="13">
        <v>24710</v>
      </c>
      <c r="M51" s="14">
        <v>1100.3</v>
      </c>
      <c r="N51" s="13">
        <v>27440</v>
      </c>
      <c r="O51" s="14">
        <v>1221.7</v>
      </c>
      <c r="P51" s="13">
        <v>27910</v>
      </c>
      <c r="Q51" s="14">
        <v>1242.5999999999999</v>
      </c>
      <c r="R51" s="5" t="s">
        <v>51</v>
      </c>
      <c r="S51" s="13">
        <v>28130</v>
      </c>
      <c r="T51" s="14">
        <v>1252</v>
      </c>
      <c r="U51" s="13">
        <v>28470</v>
      </c>
      <c r="V51" s="14">
        <v>1268</v>
      </c>
      <c r="W51" s="13">
        <v>29150</v>
      </c>
      <c r="X51" s="14">
        <v>1297.7</v>
      </c>
      <c r="Y51" s="13">
        <v>27200</v>
      </c>
      <c r="Z51" s="14">
        <v>1210.4000000000001</v>
      </c>
      <c r="AA51" s="13">
        <v>28770</v>
      </c>
      <c r="AB51" s="14">
        <v>1280.3</v>
      </c>
      <c r="AC51" s="13">
        <v>28340</v>
      </c>
      <c r="AD51" s="14">
        <v>1261.5999999999999</v>
      </c>
      <c r="AE51" s="13">
        <v>29420</v>
      </c>
      <c r="AF51" s="14">
        <v>1309.2</v>
      </c>
      <c r="AG51" s="13">
        <v>29750</v>
      </c>
      <c r="AH51" s="14">
        <v>1324</v>
      </c>
      <c r="AI51" s="13">
        <v>30470</v>
      </c>
      <c r="AJ51" s="14">
        <v>1356.4</v>
      </c>
      <c r="AK51" s="13">
        <v>31820</v>
      </c>
      <c r="AL51" s="12">
        <v>1416.4293299000001</v>
      </c>
      <c r="AM51" s="5" t="s">
        <v>51</v>
      </c>
      <c r="AN51" s="13">
        <v>31950</v>
      </c>
      <c r="AO51" s="14">
        <v>1422.2</v>
      </c>
      <c r="AP51" s="13">
        <v>30860</v>
      </c>
      <c r="AQ51" s="14">
        <v>1373.5</v>
      </c>
      <c r="AR51" s="13">
        <v>30760</v>
      </c>
      <c r="AS51" s="14">
        <v>1368.9</v>
      </c>
      <c r="AT51" s="13">
        <v>27540</v>
      </c>
      <c r="AU51" s="14">
        <v>1225.5999999999999</v>
      </c>
      <c r="AV51" s="13">
        <v>23840</v>
      </c>
      <c r="AW51" s="14">
        <v>1060.8</v>
      </c>
      <c r="AX51" s="13">
        <v>21500</v>
      </c>
      <c r="AY51" s="14">
        <v>956.7</v>
      </c>
      <c r="AZ51" s="13">
        <v>19790</v>
      </c>
      <c r="BA51" s="14">
        <v>880.8</v>
      </c>
      <c r="BB51" s="99"/>
      <c r="BC51" s="1"/>
      <c r="BD51" s="12"/>
      <c r="BE51" s="12"/>
      <c r="BF51" s="12"/>
      <c r="BG51" s="12"/>
      <c r="BH51" s="12"/>
      <c r="BI51" s="12"/>
      <c r="BJ51" s="12"/>
      <c r="BK51" s="12"/>
      <c r="BL51" s="12"/>
      <c r="BM51" s="12"/>
      <c r="BN51" s="12"/>
      <c r="BO51" s="12"/>
      <c r="BP51" s="12"/>
      <c r="BQ51" s="12"/>
      <c r="BR51" s="12"/>
      <c r="BS51" s="12"/>
      <c r="BT51" s="12"/>
      <c r="BU51" s="12"/>
      <c r="BV51" s="12"/>
      <c r="BW51" s="12"/>
      <c r="BX51" s="12"/>
      <c r="BY51" s="12"/>
      <c r="BZ51" s="12"/>
      <c r="CA51" s="12"/>
      <c r="CB51" s="12"/>
      <c r="CC51" s="12"/>
      <c r="CD51" s="12"/>
      <c r="CE51" s="12"/>
      <c r="CF51" s="12"/>
      <c r="CG51" s="12"/>
      <c r="CH51" s="12"/>
      <c r="CI51" s="12"/>
      <c r="CJ51" s="12"/>
      <c r="CK51" s="12"/>
    </row>
    <row r="52" spans="1:89" x14ac:dyDescent="0.3">
      <c r="A52" s="5" t="s">
        <v>52</v>
      </c>
      <c r="B52" s="11">
        <v>17520</v>
      </c>
      <c r="C52" s="12">
        <v>796.7</v>
      </c>
      <c r="D52" s="13">
        <v>17100</v>
      </c>
      <c r="E52" s="14">
        <v>778.2</v>
      </c>
      <c r="F52" s="13">
        <v>19830</v>
      </c>
      <c r="G52" s="14">
        <v>902.1</v>
      </c>
      <c r="H52" s="13">
        <v>21070</v>
      </c>
      <c r="I52" s="12">
        <v>958.8</v>
      </c>
      <c r="J52" s="13">
        <v>23860</v>
      </c>
      <c r="K52" s="14">
        <v>1085.9000000000001</v>
      </c>
      <c r="L52" s="13">
        <v>25140</v>
      </c>
      <c r="M52" s="14">
        <v>1144.7</v>
      </c>
      <c r="N52" s="13">
        <v>24330</v>
      </c>
      <c r="O52" s="14">
        <v>1107</v>
      </c>
      <c r="P52" s="13">
        <v>28450</v>
      </c>
      <c r="Q52" s="14">
        <v>1294.3</v>
      </c>
      <c r="R52" s="5" t="s">
        <v>52</v>
      </c>
      <c r="S52" s="13">
        <v>27660</v>
      </c>
      <c r="T52" s="14">
        <v>1258.8</v>
      </c>
      <c r="U52" s="13">
        <v>27460</v>
      </c>
      <c r="V52" s="14">
        <v>1249.5</v>
      </c>
      <c r="W52" s="13">
        <v>28150</v>
      </c>
      <c r="X52" s="14">
        <v>1281.5999999999999</v>
      </c>
      <c r="Y52" s="13">
        <v>27290</v>
      </c>
      <c r="Z52" s="14">
        <v>1242.0999999999999</v>
      </c>
      <c r="AA52" s="13">
        <v>27210</v>
      </c>
      <c r="AB52" s="14">
        <v>1238.0999999999999</v>
      </c>
      <c r="AC52" s="13">
        <v>29380</v>
      </c>
      <c r="AD52" s="14">
        <v>1336.7</v>
      </c>
      <c r="AE52" s="13">
        <v>32300</v>
      </c>
      <c r="AF52" s="14">
        <v>1470.5</v>
      </c>
      <c r="AG52" s="13">
        <v>28910</v>
      </c>
      <c r="AH52" s="14">
        <v>1315.6</v>
      </c>
      <c r="AI52" s="13">
        <v>29840</v>
      </c>
      <c r="AJ52" s="14">
        <v>1357.9</v>
      </c>
      <c r="AK52" s="13">
        <v>31190</v>
      </c>
      <c r="AL52" s="12">
        <v>1419.3607437999999</v>
      </c>
      <c r="AM52" s="5" t="s">
        <v>52</v>
      </c>
      <c r="AN52" s="13">
        <v>31630</v>
      </c>
      <c r="AO52" s="14">
        <v>1439.4</v>
      </c>
      <c r="AP52" s="13">
        <v>31080</v>
      </c>
      <c r="AQ52" s="14">
        <v>1414</v>
      </c>
      <c r="AR52" s="13">
        <v>31250</v>
      </c>
      <c r="AS52" s="14">
        <v>1421.8</v>
      </c>
      <c r="AT52" s="13">
        <v>28650</v>
      </c>
      <c r="AU52" s="14">
        <v>1303.7</v>
      </c>
      <c r="AV52" s="13">
        <v>23850</v>
      </c>
      <c r="AW52" s="14">
        <v>1085.3</v>
      </c>
      <c r="AX52" s="13">
        <v>21650</v>
      </c>
      <c r="AY52" s="14">
        <v>985.3</v>
      </c>
      <c r="AZ52" s="13">
        <v>20210</v>
      </c>
      <c r="BA52" s="14">
        <v>919.6</v>
      </c>
      <c r="BB52" s="99"/>
      <c r="BC52" s="1"/>
      <c r="BD52" s="12"/>
      <c r="BE52" s="12"/>
      <c r="BF52" s="12"/>
      <c r="BG52" s="12"/>
      <c r="BH52" s="12"/>
      <c r="BI52" s="12"/>
      <c r="BJ52" s="12"/>
      <c r="BK52" s="12"/>
      <c r="BL52" s="12"/>
      <c r="BM52" s="12"/>
      <c r="BN52" s="12"/>
      <c r="BO52" s="12"/>
      <c r="BP52" s="12"/>
      <c r="BQ52" s="12"/>
      <c r="BR52" s="12"/>
      <c r="BS52" s="12"/>
      <c r="BT52" s="12"/>
      <c r="BU52" s="12"/>
      <c r="BV52" s="12"/>
      <c r="BW52" s="12"/>
      <c r="BX52" s="12"/>
      <c r="BY52" s="12"/>
      <c r="BZ52" s="12"/>
      <c r="CA52" s="12"/>
      <c r="CB52" s="12"/>
      <c r="CC52" s="12"/>
      <c r="CD52" s="12"/>
      <c r="CE52" s="12"/>
      <c r="CF52" s="12"/>
      <c r="CG52" s="12"/>
      <c r="CH52" s="12"/>
      <c r="CI52" s="12"/>
      <c r="CJ52" s="12"/>
      <c r="CK52" s="12"/>
    </row>
    <row r="53" spans="1:89" x14ac:dyDescent="0.3">
      <c r="A53" s="5" t="s">
        <v>53</v>
      </c>
      <c r="B53" s="11">
        <v>15220</v>
      </c>
      <c r="C53" s="12">
        <v>707.6</v>
      </c>
      <c r="D53" s="13">
        <v>16400</v>
      </c>
      <c r="E53" s="14">
        <v>762.7</v>
      </c>
      <c r="F53" s="13">
        <v>18260</v>
      </c>
      <c r="G53" s="14">
        <v>849.3</v>
      </c>
      <c r="H53" s="13">
        <v>20430</v>
      </c>
      <c r="I53" s="12">
        <v>949.8</v>
      </c>
      <c r="J53" s="13">
        <v>22740</v>
      </c>
      <c r="K53" s="14">
        <v>1057</v>
      </c>
      <c r="L53" s="13">
        <v>22110</v>
      </c>
      <c r="M53" s="14">
        <v>1028.2</v>
      </c>
      <c r="N53" s="13">
        <v>23030</v>
      </c>
      <c r="O53" s="14">
        <v>1070.7</v>
      </c>
      <c r="P53" s="13">
        <v>26130</v>
      </c>
      <c r="Q53" s="14">
        <v>1215.5</v>
      </c>
      <c r="R53" s="5" t="s">
        <v>53</v>
      </c>
      <c r="S53" s="13">
        <v>27150</v>
      </c>
      <c r="T53" s="14">
        <v>1262.8</v>
      </c>
      <c r="U53" s="13">
        <v>25920</v>
      </c>
      <c r="V53" s="14">
        <v>1205.4000000000001</v>
      </c>
      <c r="W53" s="13">
        <v>26320</v>
      </c>
      <c r="X53" s="14">
        <v>1224.3</v>
      </c>
      <c r="Y53" s="13">
        <v>24980</v>
      </c>
      <c r="Z53" s="14">
        <v>1161.9000000000001</v>
      </c>
      <c r="AA53" s="13">
        <v>26730</v>
      </c>
      <c r="AB53" s="14">
        <v>1243.2</v>
      </c>
      <c r="AC53" s="13">
        <v>27600</v>
      </c>
      <c r="AD53" s="14">
        <v>1283.5999999999999</v>
      </c>
      <c r="AE53" s="13">
        <v>29270</v>
      </c>
      <c r="AF53" s="14">
        <v>1361.5</v>
      </c>
      <c r="AG53" s="13">
        <v>28750</v>
      </c>
      <c r="AH53" s="14">
        <v>1337.1</v>
      </c>
      <c r="AI53" s="13">
        <v>29610</v>
      </c>
      <c r="AJ53" s="14">
        <v>1377.1</v>
      </c>
      <c r="AK53" s="13">
        <v>30760</v>
      </c>
      <c r="AL53" s="12">
        <v>1430.6084519999999</v>
      </c>
      <c r="AM53" s="5" t="s">
        <v>53</v>
      </c>
      <c r="AN53" s="13">
        <v>31760</v>
      </c>
      <c r="AO53" s="14">
        <v>1477</v>
      </c>
      <c r="AP53" s="13">
        <v>31330</v>
      </c>
      <c r="AQ53" s="14">
        <v>1456.8</v>
      </c>
      <c r="AR53" s="13">
        <v>31510</v>
      </c>
      <c r="AS53" s="14">
        <v>1465.5</v>
      </c>
      <c r="AT53" s="13">
        <v>29550</v>
      </c>
      <c r="AU53" s="14">
        <v>1374.4</v>
      </c>
      <c r="AV53" s="13">
        <v>24870</v>
      </c>
      <c r="AW53" s="14">
        <v>1156.7</v>
      </c>
      <c r="AX53" s="13">
        <v>22470</v>
      </c>
      <c r="AY53" s="14">
        <v>1044.8</v>
      </c>
      <c r="AZ53" s="13">
        <v>21750</v>
      </c>
      <c r="BA53" s="14">
        <v>1011.4</v>
      </c>
      <c r="BB53" s="99"/>
      <c r="BC53" s="1"/>
      <c r="BD53" s="12"/>
      <c r="BE53" s="12"/>
      <c r="BF53" s="12"/>
      <c r="BG53" s="12"/>
      <c r="BH53" s="12"/>
      <c r="BI53" s="12"/>
      <c r="BJ53" s="12"/>
      <c r="BK53" s="12"/>
      <c r="BL53" s="12"/>
      <c r="BM53" s="12"/>
      <c r="BN53" s="12"/>
      <c r="BO53" s="12"/>
      <c r="BP53" s="12"/>
      <c r="BQ53" s="12"/>
      <c r="BR53" s="12"/>
      <c r="BS53" s="12"/>
      <c r="BT53" s="12"/>
      <c r="BU53" s="12"/>
      <c r="BV53" s="12"/>
      <c r="BW53" s="12"/>
      <c r="BX53" s="12"/>
      <c r="BY53" s="12"/>
      <c r="BZ53" s="12"/>
      <c r="CA53" s="12"/>
      <c r="CB53" s="12"/>
      <c r="CC53" s="12"/>
      <c r="CD53" s="12"/>
      <c r="CE53" s="12"/>
      <c r="CF53" s="12"/>
      <c r="CG53" s="12"/>
      <c r="CH53" s="12"/>
      <c r="CI53" s="12"/>
      <c r="CJ53" s="12"/>
      <c r="CK53" s="12"/>
    </row>
    <row r="54" spans="1:89" x14ac:dyDescent="0.3">
      <c r="A54" s="5" t="s">
        <v>54</v>
      </c>
      <c r="B54" s="11">
        <v>14110</v>
      </c>
      <c r="C54" s="12">
        <v>670.4</v>
      </c>
      <c r="D54" s="13">
        <v>16150</v>
      </c>
      <c r="E54" s="14">
        <v>767.7</v>
      </c>
      <c r="F54" s="13">
        <v>17710</v>
      </c>
      <c r="G54" s="14">
        <v>841.3</v>
      </c>
      <c r="H54" s="13">
        <v>17700</v>
      </c>
      <c r="I54" s="12">
        <v>840.7</v>
      </c>
      <c r="J54" s="13">
        <v>17870</v>
      </c>
      <c r="K54" s="14">
        <v>849.1</v>
      </c>
      <c r="L54" s="13">
        <v>22890</v>
      </c>
      <c r="M54" s="14">
        <v>1087.2</v>
      </c>
      <c r="N54" s="13">
        <v>24000</v>
      </c>
      <c r="O54" s="14">
        <v>1139.9000000000001</v>
      </c>
      <c r="P54" s="13">
        <v>26140</v>
      </c>
      <c r="Q54" s="14">
        <v>1242.2</v>
      </c>
      <c r="R54" s="5" t="s">
        <v>54</v>
      </c>
      <c r="S54" s="13">
        <v>26520</v>
      </c>
      <c r="T54" s="14">
        <v>1260.3</v>
      </c>
      <c r="U54" s="13">
        <v>25480</v>
      </c>
      <c r="V54" s="14">
        <v>1210.0999999999999</v>
      </c>
      <c r="W54" s="13">
        <v>26860</v>
      </c>
      <c r="X54" s="14">
        <v>1276.5999999999999</v>
      </c>
      <c r="Y54" s="13">
        <v>28200</v>
      </c>
      <c r="Z54" s="14">
        <v>1340</v>
      </c>
      <c r="AA54" s="13">
        <v>25300</v>
      </c>
      <c r="AB54" s="14">
        <v>1202.4000000000001</v>
      </c>
      <c r="AC54" s="13">
        <v>27850</v>
      </c>
      <c r="AD54" s="14">
        <v>1323.5</v>
      </c>
      <c r="AE54" s="13">
        <v>29540</v>
      </c>
      <c r="AF54" s="14">
        <v>1404.3</v>
      </c>
      <c r="AG54" s="13">
        <v>29670</v>
      </c>
      <c r="AH54" s="14">
        <v>1410.2</v>
      </c>
      <c r="AI54" s="13">
        <v>30560</v>
      </c>
      <c r="AJ54" s="14">
        <v>1452.4</v>
      </c>
      <c r="AK54" s="13">
        <v>32100</v>
      </c>
      <c r="AL54" s="12">
        <v>1525.5258841</v>
      </c>
      <c r="AM54" s="5" t="s">
        <v>54</v>
      </c>
      <c r="AN54" s="13">
        <v>32510</v>
      </c>
      <c r="AO54" s="14">
        <v>1544.8</v>
      </c>
      <c r="AP54" s="13">
        <v>32320</v>
      </c>
      <c r="AQ54" s="14">
        <v>1535.8</v>
      </c>
      <c r="AR54" s="13">
        <v>32780</v>
      </c>
      <c r="AS54" s="14">
        <v>1557.3</v>
      </c>
      <c r="AT54" s="13">
        <v>31330</v>
      </c>
      <c r="AU54" s="14">
        <v>1488.8</v>
      </c>
      <c r="AV54" s="13">
        <v>26770</v>
      </c>
      <c r="AW54" s="14">
        <v>1272.0999999999999</v>
      </c>
      <c r="AX54" s="13">
        <v>24720</v>
      </c>
      <c r="AY54" s="14">
        <v>1174.4000000000001</v>
      </c>
      <c r="AZ54" s="13">
        <v>21990</v>
      </c>
      <c r="BA54" s="14">
        <v>1045</v>
      </c>
      <c r="BB54" s="99"/>
      <c r="BC54" s="1"/>
      <c r="BD54" s="12"/>
      <c r="BE54" s="12"/>
      <c r="BF54" s="12"/>
      <c r="BG54" s="12"/>
      <c r="BH54" s="12"/>
      <c r="BI54" s="12"/>
      <c r="BJ54" s="12"/>
      <c r="BK54" s="12"/>
      <c r="BL54" s="12"/>
      <c r="BM54" s="12"/>
      <c r="BN54" s="12"/>
      <c r="BO54" s="12"/>
      <c r="BP54" s="12"/>
      <c r="BQ54" s="12"/>
      <c r="BR54" s="12"/>
      <c r="BS54" s="12"/>
      <c r="BT54" s="12"/>
      <c r="BU54" s="12"/>
      <c r="BV54" s="12"/>
      <c r="BW54" s="12"/>
      <c r="BX54" s="12"/>
      <c r="BY54" s="12"/>
      <c r="BZ54" s="12"/>
      <c r="CA54" s="12"/>
      <c r="CB54" s="12"/>
      <c r="CC54" s="12"/>
      <c r="CD54" s="12"/>
      <c r="CE54" s="12"/>
      <c r="CF54" s="12"/>
      <c r="CG54" s="12"/>
      <c r="CH54" s="12"/>
      <c r="CI54" s="12"/>
      <c r="CJ54" s="12"/>
      <c r="CK54" s="12"/>
    </row>
    <row r="55" spans="1:89" x14ac:dyDescent="0.3">
      <c r="A55" s="5" t="s">
        <v>55</v>
      </c>
      <c r="B55" s="11">
        <v>12060</v>
      </c>
      <c r="C55" s="12">
        <v>584.70000000000005</v>
      </c>
      <c r="D55" s="13">
        <v>14080</v>
      </c>
      <c r="E55" s="14">
        <v>682.8</v>
      </c>
      <c r="F55" s="13">
        <v>14470</v>
      </c>
      <c r="G55" s="14">
        <v>701.4</v>
      </c>
      <c r="H55" s="13">
        <v>17280</v>
      </c>
      <c r="I55" s="12">
        <v>838.2</v>
      </c>
      <c r="J55" s="13">
        <v>19230</v>
      </c>
      <c r="K55" s="14">
        <v>932.8</v>
      </c>
      <c r="L55" s="13">
        <v>20770</v>
      </c>
      <c r="M55" s="14">
        <v>1007.6</v>
      </c>
      <c r="N55" s="13">
        <v>23910</v>
      </c>
      <c r="O55" s="14">
        <v>1159.7</v>
      </c>
      <c r="P55" s="13">
        <v>23270</v>
      </c>
      <c r="Q55" s="14">
        <v>1128.5</v>
      </c>
      <c r="R55" s="5" t="s">
        <v>55</v>
      </c>
      <c r="S55" s="13">
        <v>24190</v>
      </c>
      <c r="T55" s="14">
        <v>1173.8</v>
      </c>
      <c r="U55" s="13">
        <v>24030</v>
      </c>
      <c r="V55" s="14">
        <v>1165.7</v>
      </c>
      <c r="W55" s="13">
        <v>23520</v>
      </c>
      <c r="X55" s="14">
        <v>1141</v>
      </c>
      <c r="Y55" s="13">
        <v>25300</v>
      </c>
      <c r="Z55" s="14">
        <v>1227.2</v>
      </c>
      <c r="AA55" s="13">
        <v>24660</v>
      </c>
      <c r="AB55" s="14">
        <v>1196.3</v>
      </c>
      <c r="AC55" s="13">
        <v>25260</v>
      </c>
      <c r="AD55" s="14">
        <v>1225.3</v>
      </c>
      <c r="AE55" s="13">
        <v>26300</v>
      </c>
      <c r="AF55" s="14">
        <v>1275.5</v>
      </c>
      <c r="AG55" s="13">
        <v>27670</v>
      </c>
      <c r="AH55" s="14">
        <v>1341.8</v>
      </c>
      <c r="AI55" s="13">
        <v>29110</v>
      </c>
      <c r="AJ55" s="14">
        <v>1411.7</v>
      </c>
      <c r="AK55" s="13">
        <v>29880</v>
      </c>
      <c r="AL55" s="12">
        <v>1449.2555755999999</v>
      </c>
      <c r="AM55" s="5" t="s">
        <v>55</v>
      </c>
      <c r="AN55" s="13">
        <v>31170</v>
      </c>
      <c r="AO55" s="14">
        <v>1511.6</v>
      </c>
      <c r="AP55" s="13">
        <v>31640</v>
      </c>
      <c r="AQ55" s="14">
        <v>1534.6</v>
      </c>
      <c r="AR55" s="13">
        <v>31750</v>
      </c>
      <c r="AS55" s="14">
        <v>1539.6</v>
      </c>
      <c r="AT55" s="13">
        <v>30800</v>
      </c>
      <c r="AU55" s="14">
        <v>1493.8</v>
      </c>
      <c r="AV55" s="13">
        <v>26930</v>
      </c>
      <c r="AW55" s="14">
        <v>1305.8</v>
      </c>
      <c r="AX55" s="13">
        <v>24170</v>
      </c>
      <c r="AY55" s="14">
        <v>1172.2</v>
      </c>
      <c r="AZ55" s="13">
        <v>22410</v>
      </c>
      <c r="BA55" s="14">
        <v>1086.8</v>
      </c>
      <c r="BB55" s="99"/>
      <c r="BC55" s="1"/>
      <c r="BD55" s="12"/>
      <c r="BE55" s="12"/>
      <c r="BF55" s="12"/>
      <c r="BG55" s="12"/>
      <c r="BH55" s="12"/>
      <c r="BI55" s="12"/>
      <c r="BJ55" s="12"/>
      <c r="BK55" s="12"/>
      <c r="BL55" s="12"/>
      <c r="BM55" s="12"/>
      <c r="BN55" s="12"/>
      <c r="BO55" s="12"/>
      <c r="BP55" s="12"/>
      <c r="BQ55" s="12"/>
      <c r="BR55" s="12"/>
      <c r="BS55" s="12"/>
      <c r="BT55" s="12"/>
      <c r="BU55" s="12"/>
      <c r="BV55" s="12"/>
      <c r="BW55" s="12"/>
      <c r="BX55" s="12"/>
      <c r="BY55" s="12"/>
      <c r="BZ55" s="12"/>
      <c r="CA55" s="12"/>
      <c r="CB55" s="12"/>
      <c r="CC55" s="12"/>
      <c r="CD55" s="12"/>
      <c r="CE55" s="12"/>
      <c r="CF55" s="12"/>
      <c r="CG55" s="12"/>
      <c r="CH55" s="12"/>
      <c r="CI55" s="12"/>
      <c r="CJ55" s="12"/>
      <c r="CK55" s="12"/>
    </row>
    <row r="56" spans="1:89" x14ac:dyDescent="0.3">
      <c r="A56" s="5" t="s">
        <v>56</v>
      </c>
      <c r="B56" s="11">
        <v>12220</v>
      </c>
      <c r="C56" s="12">
        <v>605.20000000000005</v>
      </c>
      <c r="D56" s="13">
        <v>14660</v>
      </c>
      <c r="E56" s="14">
        <v>726.5</v>
      </c>
      <c r="F56" s="13">
        <v>15690</v>
      </c>
      <c r="G56" s="14">
        <v>777</v>
      </c>
      <c r="H56" s="13">
        <v>16720</v>
      </c>
      <c r="I56" s="12">
        <v>828.2</v>
      </c>
      <c r="J56" s="13">
        <v>19870</v>
      </c>
      <c r="K56" s="14">
        <v>984.3</v>
      </c>
      <c r="L56" s="13">
        <v>20870</v>
      </c>
      <c r="M56" s="14">
        <v>1033.7</v>
      </c>
      <c r="N56" s="13">
        <v>22810</v>
      </c>
      <c r="O56" s="14">
        <v>1129.9000000000001</v>
      </c>
      <c r="P56" s="13">
        <v>24260</v>
      </c>
      <c r="Q56" s="14">
        <v>1201.5999999999999</v>
      </c>
      <c r="R56" s="5" t="s">
        <v>56</v>
      </c>
      <c r="S56" s="13">
        <v>24970</v>
      </c>
      <c r="T56" s="14">
        <v>1237.3</v>
      </c>
      <c r="U56" s="13">
        <v>24990</v>
      </c>
      <c r="V56" s="14">
        <v>1238</v>
      </c>
      <c r="W56" s="13">
        <v>25610</v>
      </c>
      <c r="X56" s="14">
        <v>1268.2</v>
      </c>
      <c r="Y56" s="13">
        <v>25390</v>
      </c>
      <c r="Z56" s="14">
        <v>1257.4000000000001</v>
      </c>
      <c r="AA56" s="13">
        <v>26700</v>
      </c>
      <c r="AB56" s="14">
        <v>1322.4</v>
      </c>
      <c r="AC56" s="13">
        <v>28020</v>
      </c>
      <c r="AD56" s="14">
        <v>1387.4</v>
      </c>
      <c r="AE56" s="13">
        <v>27280</v>
      </c>
      <c r="AF56" s="14">
        <v>1351.4</v>
      </c>
      <c r="AG56" s="13">
        <v>28310</v>
      </c>
      <c r="AH56" s="14">
        <v>1401.9</v>
      </c>
      <c r="AI56" s="13">
        <v>29340</v>
      </c>
      <c r="AJ56" s="14">
        <v>1453.3</v>
      </c>
      <c r="AK56" s="13">
        <v>30950</v>
      </c>
      <c r="AL56" s="12">
        <v>1532.9650512000001</v>
      </c>
      <c r="AM56" s="5" t="s">
        <v>56</v>
      </c>
      <c r="AN56" s="13">
        <v>32120</v>
      </c>
      <c r="AO56" s="14">
        <v>1590.4</v>
      </c>
      <c r="AP56" s="13">
        <v>31570</v>
      </c>
      <c r="AQ56" s="14">
        <v>1562.9</v>
      </c>
      <c r="AR56" s="13">
        <v>32170</v>
      </c>
      <c r="AS56" s="14">
        <v>1592.7</v>
      </c>
      <c r="AT56" s="13">
        <v>31060</v>
      </c>
      <c r="AU56" s="14">
        <v>1538</v>
      </c>
      <c r="AV56" s="13">
        <v>27800</v>
      </c>
      <c r="AW56" s="14">
        <v>1376.6</v>
      </c>
      <c r="AX56" s="13">
        <v>24670</v>
      </c>
      <c r="AY56" s="14">
        <v>1221.5999999999999</v>
      </c>
      <c r="AZ56" s="13">
        <v>22700</v>
      </c>
      <c r="BA56" s="14">
        <v>1124</v>
      </c>
      <c r="BB56" s="99"/>
      <c r="BC56" s="1"/>
      <c r="BD56" s="12"/>
      <c r="BE56" s="12"/>
      <c r="BF56" s="12"/>
      <c r="BG56" s="12"/>
      <c r="BH56" s="12"/>
      <c r="BI56" s="12"/>
      <c r="BJ56" s="12"/>
      <c r="BK56" s="12"/>
      <c r="BL56" s="12"/>
      <c r="BM56" s="12"/>
      <c r="BN56" s="12"/>
      <c r="BO56" s="12"/>
      <c r="BP56" s="12"/>
      <c r="BQ56" s="12"/>
      <c r="BR56" s="12"/>
      <c r="BS56" s="12"/>
      <c r="BT56" s="12"/>
      <c r="BU56" s="12"/>
      <c r="BV56" s="12"/>
      <c r="BW56" s="12"/>
      <c r="BX56" s="12"/>
      <c r="BY56" s="12"/>
      <c r="BZ56" s="12"/>
      <c r="CA56" s="12"/>
      <c r="CB56" s="12"/>
      <c r="CC56" s="12"/>
      <c r="CD56" s="12"/>
      <c r="CE56" s="12"/>
      <c r="CF56" s="12"/>
      <c r="CG56" s="12"/>
      <c r="CH56" s="12"/>
      <c r="CI56" s="12"/>
      <c r="CJ56" s="12"/>
      <c r="CK56" s="12"/>
    </row>
    <row r="57" spans="1:89" x14ac:dyDescent="0.3">
      <c r="A57" s="5" t="s">
        <v>57</v>
      </c>
      <c r="B57" s="11">
        <v>13080</v>
      </c>
      <c r="C57" s="12">
        <v>659.8</v>
      </c>
      <c r="D57" s="13">
        <v>14030</v>
      </c>
      <c r="E57" s="14">
        <v>708.5</v>
      </c>
      <c r="F57" s="13">
        <v>13330</v>
      </c>
      <c r="G57" s="14">
        <v>673.1</v>
      </c>
      <c r="H57" s="13">
        <v>17240</v>
      </c>
      <c r="I57" s="12">
        <v>870.7</v>
      </c>
      <c r="J57" s="13">
        <v>17120</v>
      </c>
      <c r="K57" s="14">
        <v>864.5</v>
      </c>
      <c r="L57" s="13">
        <v>19010</v>
      </c>
      <c r="M57" s="14">
        <v>960.5</v>
      </c>
      <c r="N57" s="13">
        <v>21360</v>
      </c>
      <c r="O57" s="14">
        <v>1078.7</v>
      </c>
      <c r="P57" s="13">
        <v>23290</v>
      </c>
      <c r="Q57" s="14">
        <v>1176.7</v>
      </c>
      <c r="R57" s="5" t="s">
        <v>57</v>
      </c>
      <c r="S57" s="13">
        <v>23710</v>
      </c>
      <c r="T57" s="14">
        <v>1197.2</v>
      </c>
      <c r="U57" s="13">
        <v>24050</v>
      </c>
      <c r="V57" s="14">
        <v>1214.3</v>
      </c>
      <c r="W57" s="13">
        <v>23500</v>
      </c>
      <c r="X57" s="14">
        <v>1187.0999999999999</v>
      </c>
      <c r="Y57" s="13">
        <v>24170</v>
      </c>
      <c r="Z57" s="14">
        <v>1220.5</v>
      </c>
      <c r="AA57" s="13">
        <v>23380</v>
      </c>
      <c r="AB57" s="14">
        <v>1180.5999999999999</v>
      </c>
      <c r="AC57" s="13">
        <v>25780</v>
      </c>
      <c r="AD57" s="14">
        <v>1302.2</v>
      </c>
      <c r="AE57" s="13">
        <v>26260</v>
      </c>
      <c r="AF57" s="14">
        <v>1326.2</v>
      </c>
      <c r="AG57" s="13">
        <v>27510</v>
      </c>
      <c r="AH57" s="14">
        <v>1389.4</v>
      </c>
      <c r="AI57" s="13">
        <v>28070</v>
      </c>
      <c r="AJ57" s="14">
        <v>1417.3</v>
      </c>
      <c r="AK57" s="13">
        <v>29610</v>
      </c>
      <c r="AL57" s="12">
        <v>1495.6620000999999</v>
      </c>
      <c r="AM57" s="5" t="s">
        <v>57</v>
      </c>
      <c r="AN57" s="13">
        <v>30800</v>
      </c>
      <c r="AO57" s="14">
        <v>1555.3</v>
      </c>
      <c r="AP57" s="13">
        <v>32250</v>
      </c>
      <c r="AQ57" s="14">
        <v>1628.4</v>
      </c>
      <c r="AR57" s="13">
        <v>32480</v>
      </c>
      <c r="AS57" s="14">
        <v>1640</v>
      </c>
      <c r="AT57" s="13">
        <v>32330</v>
      </c>
      <c r="AU57" s="14">
        <v>1632.3</v>
      </c>
      <c r="AV57" s="13">
        <v>28400</v>
      </c>
      <c r="AW57" s="14">
        <v>1433.8</v>
      </c>
      <c r="AX57" s="13">
        <v>25990</v>
      </c>
      <c r="AY57" s="14">
        <v>1312.3</v>
      </c>
      <c r="AZ57" s="13">
        <v>23600</v>
      </c>
      <c r="BA57" s="14">
        <v>1191.9000000000001</v>
      </c>
      <c r="BB57" s="99"/>
      <c r="BC57" s="1" t="s">
        <v>261</v>
      </c>
      <c r="BD57" s="11">
        <f t="shared" ref="BD57:BW57" si="10">SUM(S57:S66)</f>
        <v>198320</v>
      </c>
      <c r="BE57" s="11">
        <f t="shared" si="10"/>
        <v>10864.000000000002</v>
      </c>
      <c r="BF57" s="11">
        <f t="shared" si="10"/>
        <v>196460</v>
      </c>
      <c r="BG57" s="11">
        <f t="shared" si="10"/>
        <v>10750.399999999998</v>
      </c>
      <c r="BH57" s="11">
        <f t="shared" si="10"/>
        <v>197760</v>
      </c>
      <c r="BI57" s="11">
        <f t="shared" si="10"/>
        <v>10814.400000000001</v>
      </c>
      <c r="BJ57" s="11">
        <f t="shared" si="10"/>
        <v>203100</v>
      </c>
      <c r="BK57" s="11">
        <f t="shared" si="10"/>
        <v>11124.300000000001</v>
      </c>
      <c r="BL57" s="11">
        <f t="shared" si="10"/>
        <v>212970</v>
      </c>
      <c r="BM57" s="11">
        <f t="shared" si="10"/>
        <v>11659.699999999999</v>
      </c>
      <c r="BN57" s="11">
        <f t="shared" si="10"/>
        <v>222070</v>
      </c>
      <c r="BO57" s="11">
        <f t="shared" si="10"/>
        <v>12155.4</v>
      </c>
      <c r="BP57" s="11">
        <f t="shared" si="10"/>
        <v>227480</v>
      </c>
      <c r="BQ57" s="11">
        <f t="shared" si="10"/>
        <v>12447.699999999999</v>
      </c>
      <c r="BR57" s="11">
        <f t="shared" si="10"/>
        <v>241170</v>
      </c>
      <c r="BS57" s="11">
        <f t="shared" si="10"/>
        <v>13210.000000000002</v>
      </c>
      <c r="BT57" s="11">
        <f t="shared" si="10"/>
        <v>249440</v>
      </c>
      <c r="BU57" s="11">
        <f t="shared" si="10"/>
        <v>13670.1</v>
      </c>
      <c r="BV57" s="11">
        <f t="shared" si="10"/>
        <v>263510</v>
      </c>
      <c r="BW57" s="11">
        <f t="shared" si="10"/>
        <v>14443.3991066</v>
      </c>
      <c r="BX57" s="11">
        <f t="shared" ref="BX57:CG57" si="11">SUM(AN57:AN66)</f>
        <v>279600</v>
      </c>
      <c r="BY57" s="11">
        <f t="shared" si="11"/>
        <v>15324.500000000002</v>
      </c>
      <c r="BZ57" s="11">
        <f t="shared" si="11"/>
        <v>294230</v>
      </c>
      <c r="CA57" s="11">
        <f t="shared" si="11"/>
        <v>16133.9</v>
      </c>
      <c r="CB57" s="11">
        <f t="shared" si="11"/>
        <v>303540</v>
      </c>
      <c r="CC57" s="11">
        <f t="shared" si="11"/>
        <v>16653.600000000002</v>
      </c>
      <c r="CD57" s="11">
        <f t="shared" si="11"/>
        <v>314610</v>
      </c>
      <c r="CE57" s="11">
        <f t="shared" si="11"/>
        <v>17282.099999999999</v>
      </c>
      <c r="CF57" s="11">
        <f t="shared" si="11"/>
        <v>296170</v>
      </c>
      <c r="CG57" s="11">
        <f t="shared" si="11"/>
        <v>16303.8</v>
      </c>
      <c r="CH57" s="11">
        <f>SUM(AX57:AX66)</f>
        <v>278810</v>
      </c>
      <c r="CI57" s="11">
        <f>SUM(AY57:AY66)</f>
        <v>15365.5</v>
      </c>
      <c r="CJ57" s="11">
        <f>SUM(AZ57:AZ66)</f>
        <v>258530</v>
      </c>
      <c r="CK57" s="11">
        <f>SUM(BA57:BA66)</f>
        <v>14261.900000000001</v>
      </c>
    </row>
    <row r="58" spans="1:89" x14ac:dyDescent="0.3">
      <c r="A58" s="5" t="s">
        <v>58</v>
      </c>
      <c r="B58" s="11">
        <v>10790</v>
      </c>
      <c r="C58" s="12">
        <v>555.9</v>
      </c>
      <c r="D58" s="13">
        <v>12740</v>
      </c>
      <c r="E58" s="14">
        <v>656.5</v>
      </c>
      <c r="F58" s="13">
        <v>15750</v>
      </c>
      <c r="G58" s="14">
        <v>811.4</v>
      </c>
      <c r="H58" s="13">
        <v>15380</v>
      </c>
      <c r="I58" s="12">
        <v>792.3</v>
      </c>
      <c r="J58" s="13">
        <v>16350</v>
      </c>
      <c r="K58" s="14">
        <v>842.4</v>
      </c>
      <c r="L58" s="13">
        <v>18250</v>
      </c>
      <c r="M58" s="14">
        <v>940.3</v>
      </c>
      <c r="N58" s="13">
        <v>19790</v>
      </c>
      <c r="O58" s="14">
        <v>1020.1</v>
      </c>
      <c r="P58" s="13">
        <v>20860</v>
      </c>
      <c r="Q58" s="14">
        <v>1074.7</v>
      </c>
      <c r="R58" s="5" t="s">
        <v>58</v>
      </c>
      <c r="S58" s="13">
        <v>21330</v>
      </c>
      <c r="T58" s="14">
        <v>1098.8</v>
      </c>
      <c r="U58" s="13">
        <v>21660</v>
      </c>
      <c r="V58" s="14">
        <v>1115.9000000000001</v>
      </c>
      <c r="W58" s="13">
        <v>22730</v>
      </c>
      <c r="X58" s="14">
        <v>1171.0999999999999</v>
      </c>
      <c r="Y58" s="13">
        <v>23130</v>
      </c>
      <c r="Z58" s="14">
        <v>1191.9000000000001</v>
      </c>
      <c r="AA58" s="13">
        <v>24580</v>
      </c>
      <c r="AB58" s="14">
        <v>1266.7</v>
      </c>
      <c r="AC58" s="13">
        <v>26510</v>
      </c>
      <c r="AD58" s="14">
        <v>1366</v>
      </c>
      <c r="AE58" s="13">
        <v>24420</v>
      </c>
      <c r="AF58" s="14">
        <v>1257.9000000000001</v>
      </c>
      <c r="AG58" s="13">
        <v>26860</v>
      </c>
      <c r="AH58" s="14">
        <v>1383.7</v>
      </c>
      <c r="AI58" s="13">
        <v>27530</v>
      </c>
      <c r="AJ58" s="14">
        <v>1418.4</v>
      </c>
      <c r="AK58" s="13">
        <v>29140</v>
      </c>
      <c r="AL58" s="12">
        <v>1501.1820222000001</v>
      </c>
      <c r="AM58" s="5" t="s">
        <v>58</v>
      </c>
      <c r="AN58" s="13">
        <v>31330</v>
      </c>
      <c r="AO58" s="14">
        <v>1614</v>
      </c>
      <c r="AP58" s="13">
        <v>31460</v>
      </c>
      <c r="AQ58" s="14">
        <v>1621.2</v>
      </c>
      <c r="AR58" s="13">
        <v>32170</v>
      </c>
      <c r="AS58" s="14">
        <v>1657.4</v>
      </c>
      <c r="AT58" s="13">
        <v>32330</v>
      </c>
      <c r="AU58" s="14">
        <v>1665.5</v>
      </c>
      <c r="AV58" s="13">
        <v>29340</v>
      </c>
      <c r="AW58" s="14">
        <v>1511.8</v>
      </c>
      <c r="AX58" s="13">
        <v>26560</v>
      </c>
      <c r="AY58" s="14">
        <v>1368.3</v>
      </c>
      <c r="AZ58" s="13">
        <v>24350</v>
      </c>
      <c r="BA58" s="14">
        <v>1254.4000000000001</v>
      </c>
      <c r="BB58" s="99"/>
      <c r="BC58" s="1"/>
      <c r="BD58" s="12"/>
      <c r="BE58" s="12"/>
      <c r="BF58" s="12"/>
      <c r="BG58" s="12"/>
      <c r="BH58" s="12"/>
      <c r="BI58" s="12"/>
      <c r="BJ58" s="12"/>
      <c r="BK58" s="12"/>
      <c r="BL58" s="12"/>
      <c r="BM58" s="12"/>
      <c r="BN58" s="12"/>
      <c r="BO58" s="12"/>
      <c r="BP58" s="12"/>
      <c r="BQ58" s="12"/>
      <c r="BR58" s="12"/>
      <c r="BS58" s="12"/>
      <c r="BT58" s="12"/>
      <c r="BU58" s="12"/>
      <c r="BV58" s="12"/>
      <c r="BW58" s="12"/>
      <c r="BX58" s="12"/>
      <c r="BY58" s="12"/>
      <c r="BZ58" s="12"/>
      <c r="CA58" s="12"/>
      <c r="CB58" s="12"/>
      <c r="CC58" s="12"/>
      <c r="CD58" s="12"/>
      <c r="CE58" s="12"/>
      <c r="CF58" s="12"/>
      <c r="CG58" s="12"/>
      <c r="CH58" s="12"/>
      <c r="CI58" s="12"/>
      <c r="CJ58" s="12"/>
      <c r="CK58" s="12"/>
    </row>
    <row r="59" spans="1:89" x14ac:dyDescent="0.3">
      <c r="A59" s="5" t="s">
        <v>59</v>
      </c>
      <c r="B59" s="11">
        <v>12780</v>
      </c>
      <c r="C59" s="12">
        <v>671.5</v>
      </c>
      <c r="D59" s="13">
        <v>13270</v>
      </c>
      <c r="E59" s="14">
        <v>696.4</v>
      </c>
      <c r="F59" s="13">
        <v>13720</v>
      </c>
      <c r="G59" s="14">
        <v>720.3</v>
      </c>
      <c r="H59" s="13">
        <v>14590</v>
      </c>
      <c r="I59" s="12">
        <v>766.2</v>
      </c>
      <c r="J59" s="13">
        <v>14100</v>
      </c>
      <c r="K59" s="14">
        <v>740.3</v>
      </c>
      <c r="L59" s="13">
        <v>17260</v>
      </c>
      <c r="M59" s="14">
        <v>906.6</v>
      </c>
      <c r="N59" s="13">
        <v>18890</v>
      </c>
      <c r="O59" s="14">
        <v>991.9</v>
      </c>
      <c r="P59" s="13">
        <v>19960</v>
      </c>
      <c r="Q59" s="14">
        <v>1047.7</v>
      </c>
      <c r="R59" s="5" t="s">
        <v>59</v>
      </c>
      <c r="S59" s="13">
        <v>21980</v>
      </c>
      <c r="T59" s="14">
        <v>1154.3</v>
      </c>
      <c r="U59" s="13">
        <v>21430</v>
      </c>
      <c r="V59" s="14">
        <v>1125.3</v>
      </c>
      <c r="W59" s="13">
        <v>22320</v>
      </c>
      <c r="X59" s="14">
        <v>1171.7</v>
      </c>
      <c r="Y59" s="13">
        <v>22240</v>
      </c>
      <c r="Z59" s="14">
        <v>1167.5</v>
      </c>
      <c r="AA59" s="13">
        <v>24230</v>
      </c>
      <c r="AB59" s="14">
        <v>1272.5999999999999</v>
      </c>
      <c r="AC59" s="13">
        <v>22060</v>
      </c>
      <c r="AD59" s="14">
        <v>1158.5999999999999</v>
      </c>
      <c r="AE59" s="13">
        <v>26430</v>
      </c>
      <c r="AF59" s="14">
        <v>1388</v>
      </c>
      <c r="AG59" s="13">
        <v>25600</v>
      </c>
      <c r="AH59" s="14">
        <v>1344.1</v>
      </c>
      <c r="AI59" s="13">
        <v>26490</v>
      </c>
      <c r="AJ59" s="14">
        <v>1390.7</v>
      </c>
      <c r="AK59" s="13">
        <v>27650</v>
      </c>
      <c r="AL59" s="12">
        <v>1451.3820935000001</v>
      </c>
      <c r="AM59" s="5" t="s">
        <v>59</v>
      </c>
      <c r="AN59" s="13">
        <v>29350</v>
      </c>
      <c r="AO59" s="14">
        <v>1541.1</v>
      </c>
      <c r="AP59" s="13">
        <v>31150</v>
      </c>
      <c r="AQ59" s="14">
        <v>1635.4</v>
      </c>
      <c r="AR59" s="13">
        <v>31170</v>
      </c>
      <c r="AS59" s="14">
        <v>1636.4</v>
      </c>
      <c r="AT59" s="13">
        <v>31680</v>
      </c>
      <c r="AU59" s="14">
        <v>1663.4</v>
      </c>
      <c r="AV59" s="13">
        <v>29240</v>
      </c>
      <c r="AW59" s="14">
        <v>1534.9</v>
      </c>
      <c r="AX59" s="13">
        <v>26850</v>
      </c>
      <c r="AY59" s="14">
        <v>1409.5</v>
      </c>
      <c r="AZ59" s="13">
        <v>24350</v>
      </c>
      <c r="BA59" s="14">
        <v>1278.5</v>
      </c>
      <c r="BB59" s="99"/>
      <c r="BC59" s="1"/>
      <c r="BD59" s="12"/>
      <c r="BE59" s="12"/>
      <c r="BF59" s="12"/>
      <c r="BG59" s="12"/>
      <c r="BH59" s="12"/>
      <c r="BI59" s="12"/>
      <c r="BJ59" s="12"/>
      <c r="BK59" s="12"/>
      <c r="BL59" s="12"/>
      <c r="BM59" s="12"/>
      <c r="BN59" s="12"/>
      <c r="BO59" s="12"/>
      <c r="BP59" s="12"/>
      <c r="BQ59" s="12"/>
      <c r="BR59" s="12"/>
      <c r="BS59" s="12"/>
      <c r="BT59" s="12"/>
      <c r="BU59" s="12"/>
      <c r="BV59" s="12"/>
      <c r="BW59" s="12"/>
      <c r="BX59" s="12"/>
      <c r="BY59" s="12"/>
      <c r="BZ59" s="12"/>
      <c r="CA59" s="12"/>
      <c r="CB59" s="12"/>
      <c r="CC59" s="12"/>
      <c r="CD59" s="12"/>
      <c r="CE59" s="12"/>
      <c r="CF59" s="12"/>
      <c r="CG59" s="12"/>
      <c r="CH59" s="12"/>
      <c r="CI59" s="12"/>
      <c r="CJ59" s="12"/>
      <c r="CK59" s="12"/>
    </row>
    <row r="60" spans="1:89" x14ac:dyDescent="0.3">
      <c r="A60" s="5" t="s">
        <v>60</v>
      </c>
      <c r="B60" s="11">
        <v>10800</v>
      </c>
      <c r="C60" s="12">
        <v>577.9</v>
      </c>
      <c r="D60" s="13">
        <v>11820</v>
      </c>
      <c r="E60" s="14">
        <v>632.70000000000005</v>
      </c>
      <c r="F60" s="13">
        <v>13130</v>
      </c>
      <c r="G60" s="14">
        <v>702.3</v>
      </c>
      <c r="H60" s="13">
        <v>12860</v>
      </c>
      <c r="I60" s="12">
        <v>688.2</v>
      </c>
      <c r="J60" s="13">
        <v>15470</v>
      </c>
      <c r="K60" s="14">
        <v>827.6</v>
      </c>
      <c r="L60" s="13">
        <v>16570</v>
      </c>
      <c r="M60" s="14">
        <v>886.2</v>
      </c>
      <c r="N60" s="13">
        <v>17650</v>
      </c>
      <c r="O60" s="14">
        <v>944.2</v>
      </c>
      <c r="P60" s="13">
        <v>19180</v>
      </c>
      <c r="Q60" s="14">
        <v>1026.2</v>
      </c>
      <c r="R60" s="5" t="s">
        <v>60</v>
      </c>
      <c r="S60" s="13">
        <v>20370</v>
      </c>
      <c r="T60" s="14">
        <v>1089.5</v>
      </c>
      <c r="U60" s="13">
        <v>19660</v>
      </c>
      <c r="V60" s="14">
        <v>1051.7</v>
      </c>
      <c r="W60" s="13">
        <v>19720</v>
      </c>
      <c r="X60" s="14">
        <v>1055.3</v>
      </c>
      <c r="Y60" s="13">
        <v>20400</v>
      </c>
      <c r="Z60" s="14">
        <v>1091.2</v>
      </c>
      <c r="AA60" s="13">
        <v>22260</v>
      </c>
      <c r="AB60" s="14">
        <v>1190.9000000000001</v>
      </c>
      <c r="AC60" s="13">
        <v>21550</v>
      </c>
      <c r="AD60" s="14">
        <v>1153.0999999999999</v>
      </c>
      <c r="AE60" s="13">
        <v>24580</v>
      </c>
      <c r="AF60" s="14">
        <v>1315</v>
      </c>
      <c r="AG60" s="13">
        <v>24570</v>
      </c>
      <c r="AH60" s="14">
        <v>1314.6</v>
      </c>
      <c r="AI60" s="13">
        <v>25180</v>
      </c>
      <c r="AJ60" s="14">
        <v>1347</v>
      </c>
      <c r="AK60" s="13">
        <v>26800</v>
      </c>
      <c r="AL60" s="12">
        <v>1433.7875839999999</v>
      </c>
      <c r="AM60" s="5" t="s">
        <v>60</v>
      </c>
      <c r="AN60" s="13">
        <v>28700</v>
      </c>
      <c r="AO60" s="14">
        <v>1535.6</v>
      </c>
      <c r="AP60" s="13">
        <v>30290</v>
      </c>
      <c r="AQ60" s="14">
        <v>1620.6</v>
      </c>
      <c r="AR60" s="13">
        <v>31120</v>
      </c>
      <c r="AS60" s="14">
        <v>1664.8</v>
      </c>
      <c r="AT60" s="13">
        <v>31950</v>
      </c>
      <c r="AU60" s="14">
        <v>1709.3</v>
      </c>
      <c r="AV60" s="13">
        <v>29540</v>
      </c>
      <c r="AW60" s="14">
        <v>1580.4</v>
      </c>
      <c r="AX60" s="13">
        <v>27390</v>
      </c>
      <c r="AY60" s="14">
        <v>1465.3</v>
      </c>
      <c r="AZ60" s="13">
        <v>24610</v>
      </c>
      <c r="BA60" s="14">
        <v>1317</v>
      </c>
      <c r="BB60" s="99"/>
      <c r="BC60" s="1"/>
      <c r="BD60" s="12"/>
      <c r="BE60" s="12"/>
      <c r="BF60" s="12"/>
      <c r="BG60" s="12"/>
      <c r="BH60" s="12"/>
      <c r="BI60" s="12"/>
      <c r="BJ60" s="12"/>
      <c r="BK60" s="12"/>
      <c r="BL60" s="12"/>
      <c r="BM60" s="12"/>
      <c r="BN60" s="12"/>
      <c r="BO60" s="12"/>
      <c r="BP60" s="12"/>
      <c r="BQ60" s="12"/>
      <c r="BR60" s="12"/>
      <c r="BS60" s="12"/>
      <c r="BT60" s="12"/>
      <c r="BU60" s="12"/>
      <c r="BV60" s="12"/>
      <c r="BW60" s="12"/>
      <c r="BX60" s="12"/>
      <c r="BY60" s="12"/>
      <c r="BZ60" s="12"/>
      <c r="CA60" s="12"/>
      <c r="CB60" s="12"/>
      <c r="CC60" s="12"/>
      <c r="CD60" s="12"/>
      <c r="CE60" s="12"/>
      <c r="CF60" s="12"/>
      <c r="CG60" s="12"/>
      <c r="CH60" s="12"/>
      <c r="CI60" s="12"/>
      <c r="CJ60" s="12"/>
      <c r="CK60" s="12"/>
    </row>
    <row r="61" spans="1:89" x14ac:dyDescent="0.3">
      <c r="A61" s="5" t="s">
        <v>61</v>
      </c>
      <c r="B61" s="11">
        <v>10100</v>
      </c>
      <c r="C61" s="12">
        <v>550.6</v>
      </c>
      <c r="D61" s="13">
        <v>11280</v>
      </c>
      <c r="E61" s="14">
        <v>615.1</v>
      </c>
      <c r="F61" s="13">
        <v>13040</v>
      </c>
      <c r="G61" s="14">
        <v>711.2</v>
      </c>
      <c r="H61" s="13">
        <v>12100</v>
      </c>
      <c r="I61" s="12">
        <v>659.6</v>
      </c>
      <c r="J61" s="13">
        <v>15700</v>
      </c>
      <c r="K61" s="14">
        <v>856.5</v>
      </c>
      <c r="L61" s="13">
        <v>16650</v>
      </c>
      <c r="M61" s="14">
        <v>907.7</v>
      </c>
      <c r="N61" s="13">
        <v>16310</v>
      </c>
      <c r="O61" s="14">
        <v>888.8</v>
      </c>
      <c r="P61" s="13">
        <v>20010</v>
      </c>
      <c r="Q61" s="14">
        <v>1091.4000000000001</v>
      </c>
      <c r="R61" s="5" t="s">
        <v>61</v>
      </c>
      <c r="S61" s="13">
        <v>18460</v>
      </c>
      <c r="T61" s="14">
        <v>1006.2</v>
      </c>
      <c r="U61" s="13">
        <v>20570</v>
      </c>
      <c r="V61" s="14">
        <v>1122</v>
      </c>
      <c r="W61" s="13">
        <v>21390</v>
      </c>
      <c r="X61" s="14">
        <v>1165.9000000000001</v>
      </c>
      <c r="Y61" s="13">
        <v>18450</v>
      </c>
      <c r="Z61" s="14">
        <v>1006.2</v>
      </c>
      <c r="AA61" s="13">
        <v>20860</v>
      </c>
      <c r="AB61" s="14">
        <v>1137.5</v>
      </c>
      <c r="AC61" s="13">
        <v>23190</v>
      </c>
      <c r="AD61" s="14">
        <v>1264.3</v>
      </c>
      <c r="AE61" s="13">
        <v>22350</v>
      </c>
      <c r="AF61" s="14">
        <v>1218.2</v>
      </c>
      <c r="AG61" s="13">
        <v>24900</v>
      </c>
      <c r="AH61" s="14">
        <v>1357.2</v>
      </c>
      <c r="AI61" s="13">
        <v>25210</v>
      </c>
      <c r="AJ61" s="14">
        <v>1374.5</v>
      </c>
      <c r="AK61" s="13">
        <v>26670</v>
      </c>
      <c r="AL61" s="12">
        <v>1453.9478232000001</v>
      </c>
      <c r="AM61" s="5" t="s">
        <v>61</v>
      </c>
      <c r="AN61" s="13">
        <v>28550</v>
      </c>
      <c r="AO61" s="14">
        <v>1556.1</v>
      </c>
      <c r="AP61" s="13">
        <v>29750</v>
      </c>
      <c r="AQ61" s="14">
        <v>1621.9</v>
      </c>
      <c r="AR61" s="13">
        <v>31200</v>
      </c>
      <c r="AS61" s="14">
        <v>1700.4</v>
      </c>
      <c r="AT61" s="13">
        <v>32270</v>
      </c>
      <c r="AU61" s="14">
        <v>1759</v>
      </c>
      <c r="AV61" s="13">
        <v>29470</v>
      </c>
      <c r="AW61" s="14">
        <v>1606.5</v>
      </c>
      <c r="AX61" s="13">
        <v>28290</v>
      </c>
      <c r="AY61" s="14">
        <v>1541.9</v>
      </c>
      <c r="AZ61" s="13">
        <v>26000</v>
      </c>
      <c r="BA61" s="14">
        <v>1416.9</v>
      </c>
      <c r="BB61" s="99"/>
      <c r="BC61" s="1"/>
      <c r="BD61" s="12"/>
      <c r="BE61" s="12"/>
      <c r="BF61" s="12"/>
      <c r="BG61" s="12"/>
      <c r="BH61" s="12"/>
      <c r="BI61" s="12"/>
      <c r="BJ61" s="12"/>
      <c r="BK61" s="12"/>
      <c r="BL61" s="12"/>
      <c r="BM61" s="12"/>
      <c r="BN61" s="12"/>
      <c r="BO61" s="12"/>
      <c r="BP61" s="12"/>
      <c r="BQ61" s="12"/>
      <c r="BR61" s="12"/>
      <c r="BS61" s="12"/>
      <c r="BT61" s="12"/>
      <c r="BU61" s="12"/>
      <c r="BV61" s="12"/>
      <c r="BW61" s="12"/>
      <c r="BX61" s="12"/>
      <c r="BY61" s="12"/>
      <c r="BZ61" s="12"/>
      <c r="CA61" s="12"/>
      <c r="CB61" s="12"/>
      <c r="CC61" s="12"/>
      <c r="CD61" s="12"/>
      <c r="CE61" s="12"/>
      <c r="CF61" s="12"/>
      <c r="CG61" s="12"/>
      <c r="CH61" s="12"/>
      <c r="CI61" s="12"/>
      <c r="CJ61" s="12"/>
      <c r="CK61" s="12"/>
    </row>
    <row r="62" spans="1:89" x14ac:dyDescent="0.3">
      <c r="A62" s="5" t="s">
        <v>62</v>
      </c>
      <c r="B62" s="11">
        <v>10190</v>
      </c>
      <c r="C62" s="12">
        <v>565.5</v>
      </c>
      <c r="D62" s="13">
        <v>10550</v>
      </c>
      <c r="E62" s="14">
        <v>585.5</v>
      </c>
      <c r="F62" s="13">
        <v>12300</v>
      </c>
      <c r="G62" s="14">
        <v>682.6</v>
      </c>
      <c r="H62" s="13">
        <v>12460</v>
      </c>
      <c r="I62" s="12">
        <v>691.6</v>
      </c>
      <c r="J62" s="13">
        <v>14130</v>
      </c>
      <c r="K62" s="14">
        <v>783.9</v>
      </c>
      <c r="L62" s="13">
        <v>14490</v>
      </c>
      <c r="M62" s="14">
        <v>804.7</v>
      </c>
      <c r="N62" s="13">
        <v>17320</v>
      </c>
      <c r="O62" s="14">
        <v>961.4</v>
      </c>
      <c r="P62" s="13">
        <v>17250</v>
      </c>
      <c r="Q62" s="14">
        <v>957.4</v>
      </c>
      <c r="R62" s="5" t="s">
        <v>62</v>
      </c>
      <c r="S62" s="13">
        <v>19050</v>
      </c>
      <c r="T62" s="14">
        <v>1056.8</v>
      </c>
      <c r="U62" s="13">
        <v>18200</v>
      </c>
      <c r="V62" s="14">
        <v>1009.9</v>
      </c>
      <c r="W62" s="13">
        <v>18660</v>
      </c>
      <c r="X62" s="14">
        <v>1035.7</v>
      </c>
      <c r="Y62" s="13">
        <v>18930</v>
      </c>
      <c r="Z62" s="14">
        <v>1050.5999999999999</v>
      </c>
      <c r="AA62" s="13">
        <v>20990</v>
      </c>
      <c r="AB62" s="14">
        <v>1164.7</v>
      </c>
      <c r="AC62" s="13">
        <v>23270</v>
      </c>
      <c r="AD62" s="14">
        <v>1291.9000000000001</v>
      </c>
      <c r="AE62" s="13">
        <v>22840</v>
      </c>
      <c r="AF62" s="14">
        <v>1267.7</v>
      </c>
      <c r="AG62" s="13">
        <v>23440</v>
      </c>
      <c r="AH62" s="14">
        <v>1300.9000000000001</v>
      </c>
      <c r="AI62" s="13">
        <v>24330</v>
      </c>
      <c r="AJ62" s="14">
        <v>1350.1</v>
      </c>
      <c r="AK62" s="13">
        <v>25540</v>
      </c>
      <c r="AL62" s="12">
        <v>1417.5682803</v>
      </c>
      <c r="AM62" s="5" t="s">
        <v>62</v>
      </c>
      <c r="AN62" s="13">
        <v>27130</v>
      </c>
      <c r="AO62" s="14">
        <v>1505.7</v>
      </c>
      <c r="AP62" s="13">
        <v>29110</v>
      </c>
      <c r="AQ62" s="14">
        <v>1615.3</v>
      </c>
      <c r="AR62" s="13">
        <v>30270</v>
      </c>
      <c r="AS62" s="14">
        <v>1680.1</v>
      </c>
      <c r="AT62" s="13">
        <v>32100</v>
      </c>
      <c r="AU62" s="14">
        <v>1781.7</v>
      </c>
      <c r="AV62" s="13">
        <v>29840</v>
      </c>
      <c r="AW62" s="14">
        <v>1656</v>
      </c>
      <c r="AX62" s="13">
        <v>28050</v>
      </c>
      <c r="AY62" s="14">
        <v>1556.7</v>
      </c>
      <c r="AZ62" s="13">
        <v>25960</v>
      </c>
      <c r="BA62" s="14">
        <v>1440.5</v>
      </c>
      <c r="BB62" s="99"/>
      <c r="BC62" s="1"/>
      <c r="BD62" s="12"/>
      <c r="BE62" s="12"/>
      <c r="BF62" s="12"/>
      <c r="BG62" s="12"/>
      <c r="BH62" s="12"/>
      <c r="BI62" s="12"/>
      <c r="BJ62" s="12"/>
      <c r="BK62" s="12"/>
      <c r="BL62" s="12"/>
      <c r="BM62" s="12"/>
      <c r="BN62" s="12"/>
      <c r="BO62" s="12"/>
      <c r="BP62" s="12"/>
      <c r="BQ62" s="12"/>
      <c r="BR62" s="12"/>
      <c r="BS62" s="12"/>
      <c r="BT62" s="12"/>
      <c r="BU62" s="12"/>
      <c r="BV62" s="12"/>
      <c r="BW62" s="12"/>
      <c r="BX62" s="12"/>
      <c r="BY62" s="12"/>
      <c r="BZ62" s="12"/>
      <c r="CA62" s="12"/>
      <c r="CB62" s="12"/>
      <c r="CC62" s="12"/>
      <c r="CD62" s="12"/>
      <c r="CE62" s="12"/>
      <c r="CF62" s="12"/>
      <c r="CG62" s="12"/>
      <c r="CH62" s="12"/>
      <c r="CI62" s="12"/>
      <c r="CJ62" s="12"/>
      <c r="CK62" s="12"/>
    </row>
    <row r="63" spans="1:89" x14ac:dyDescent="0.3">
      <c r="A63" s="5" t="s">
        <v>63</v>
      </c>
      <c r="B63" s="11">
        <v>8590</v>
      </c>
      <c r="C63" s="12">
        <v>485.3</v>
      </c>
      <c r="D63" s="13">
        <v>8530</v>
      </c>
      <c r="E63" s="14">
        <v>482</v>
      </c>
      <c r="F63" s="13">
        <v>10390</v>
      </c>
      <c r="G63" s="14">
        <v>587.4</v>
      </c>
      <c r="H63" s="13">
        <v>11300</v>
      </c>
      <c r="I63" s="12">
        <v>638.5</v>
      </c>
      <c r="J63" s="13">
        <v>12790</v>
      </c>
      <c r="K63" s="14">
        <v>722.7</v>
      </c>
      <c r="L63" s="13">
        <v>13740</v>
      </c>
      <c r="M63" s="14">
        <v>776.5</v>
      </c>
      <c r="N63" s="13">
        <v>16170</v>
      </c>
      <c r="O63" s="14">
        <v>913.2</v>
      </c>
      <c r="P63" s="13">
        <v>18270</v>
      </c>
      <c r="Q63" s="14">
        <v>1031.9000000000001</v>
      </c>
      <c r="R63" s="5" t="s">
        <v>63</v>
      </c>
      <c r="S63" s="13">
        <v>18370</v>
      </c>
      <c r="T63" s="14">
        <v>1038.3</v>
      </c>
      <c r="U63" s="13">
        <v>18840</v>
      </c>
      <c r="V63" s="14">
        <v>1064.3</v>
      </c>
      <c r="W63" s="13">
        <v>18080</v>
      </c>
      <c r="X63" s="14">
        <v>1021.1</v>
      </c>
      <c r="Y63" s="13">
        <v>20330</v>
      </c>
      <c r="Z63" s="14">
        <v>1148.7</v>
      </c>
      <c r="AA63" s="13">
        <v>19990</v>
      </c>
      <c r="AB63" s="14">
        <v>1129.3</v>
      </c>
      <c r="AC63" s="13">
        <v>21460</v>
      </c>
      <c r="AD63" s="14">
        <v>1211.7</v>
      </c>
      <c r="AE63" s="13">
        <v>20900</v>
      </c>
      <c r="AF63" s="14">
        <v>1180.8</v>
      </c>
      <c r="AG63" s="13">
        <v>22620</v>
      </c>
      <c r="AH63" s="14">
        <v>1277.7</v>
      </c>
      <c r="AI63" s="13">
        <v>23700</v>
      </c>
      <c r="AJ63" s="14">
        <v>1339.2</v>
      </c>
      <c r="AK63" s="13">
        <v>25360</v>
      </c>
      <c r="AL63" s="12">
        <v>1432.6036560999999</v>
      </c>
      <c r="AM63" s="5" t="s">
        <v>63</v>
      </c>
      <c r="AN63" s="13">
        <v>26400</v>
      </c>
      <c r="AO63" s="14">
        <v>1491.2</v>
      </c>
      <c r="AP63" s="13">
        <v>28490</v>
      </c>
      <c r="AQ63" s="14">
        <v>1609.6</v>
      </c>
      <c r="AR63" s="13">
        <v>29890</v>
      </c>
      <c r="AS63" s="14">
        <v>1688.7</v>
      </c>
      <c r="AT63" s="13">
        <v>31310</v>
      </c>
      <c r="AU63" s="14">
        <v>1768.8</v>
      </c>
      <c r="AV63" s="13">
        <v>30140</v>
      </c>
      <c r="AW63" s="14">
        <v>1702.7</v>
      </c>
      <c r="AX63" s="13">
        <v>28450</v>
      </c>
      <c r="AY63" s="14">
        <v>1607.4</v>
      </c>
      <c r="AZ63" s="13">
        <v>26660</v>
      </c>
      <c r="BA63" s="14">
        <v>1506.4</v>
      </c>
      <c r="BB63" s="99"/>
      <c r="BC63" s="1"/>
      <c r="BD63" s="12"/>
      <c r="BE63" s="12"/>
      <c r="BF63" s="12"/>
      <c r="BG63" s="12"/>
      <c r="BH63" s="12"/>
      <c r="BI63" s="12"/>
      <c r="BJ63" s="12"/>
      <c r="BK63" s="12"/>
      <c r="BL63" s="12"/>
      <c r="BM63" s="12"/>
      <c r="BN63" s="12"/>
      <c r="BO63" s="12"/>
      <c r="BP63" s="12"/>
      <c r="BQ63" s="12"/>
      <c r="BR63" s="12"/>
      <c r="BS63" s="12"/>
      <c r="BT63" s="12"/>
      <c r="BU63" s="12"/>
      <c r="BV63" s="12"/>
      <c r="BW63" s="12"/>
      <c r="BX63" s="12"/>
      <c r="BY63" s="12"/>
      <c r="BZ63" s="12"/>
      <c r="CA63" s="12"/>
      <c r="CB63" s="12"/>
      <c r="CC63" s="12"/>
      <c r="CD63" s="12"/>
      <c r="CE63" s="12"/>
      <c r="CF63" s="12"/>
      <c r="CG63" s="12"/>
      <c r="CH63" s="12"/>
      <c r="CI63" s="12"/>
      <c r="CJ63" s="12"/>
      <c r="CK63" s="12"/>
    </row>
    <row r="64" spans="1:89" x14ac:dyDescent="0.3">
      <c r="A64" s="5" t="s">
        <v>64</v>
      </c>
      <c r="B64" s="11">
        <v>7700</v>
      </c>
      <c r="C64" s="12">
        <v>442.9</v>
      </c>
      <c r="D64" s="13">
        <v>9360</v>
      </c>
      <c r="E64" s="14">
        <v>538.20000000000005</v>
      </c>
      <c r="F64" s="13">
        <v>9730</v>
      </c>
      <c r="G64" s="14">
        <v>559.9</v>
      </c>
      <c r="H64" s="13">
        <v>12810</v>
      </c>
      <c r="I64" s="12">
        <v>736.7</v>
      </c>
      <c r="J64" s="13">
        <v>13710</v>
      </c>
      <c r="K64" s="14">
        <v>788.2</v>
      </c>
      <c r="L64" s="13">
        <v>13630</v>
      </c>
      <c r="M64" s="14">
        <v>784</v>
      </c>
      <c r="N64" s="13">
        <v>14600</v>
      </c>
      <c r="O64" s="14">
        <v>839.6</v>
      </c>
      <c r="P64" s="13">
        <v>16990</v>
      </c>
      <c r="Q64" s="14">
        <v>977.2</v>
      </c>
      <c r="R64" s="5" t="s">
        <v>64</v>
      </c>
      <c r="S64" s="13">
        <v>18460</v>
      </c>
      <c r="T64" s="14">
        <v>1061.5999999999999</v>
      </c>
      <c r="U64" s="13">
        <v>17060</v>
      </c>
      <c r="V64" s="14">
        <v>980.9</v>
      </c>
      <c r="W64" s="13">
        <v>17190</v>
      </c>
      <c r="X64" s="14">
        <v>988.5</v>
      </c>
      <c r="Y64" s="13">
        <v>18000</v>
      </c>
      <c r="Z64" s="14">
        <v>1035.4000000000001</v>
      </c>
      <c r="AA64" s="13">
        <v>18820</v>
      </c>
      <c r="AB64" s="14">
        <v>1081.9000000000001</v>
      </c>
      <c r="AC64" s="13">
        <v>19870</v>
      </c>
      <c r="AD64" s="14">
        <v>1142.9000000000001</v>
      </c>
      <c r="AE64" s="13">
        <v>19560</v>
      </c>
      <c r="AF64" s="14">
        <v>1124.9000000000001</v>
      </c>
      <c r="AG64" s="13">
        <v>22130</v>
      </c>
      <c r="AH64" s="14">
        <v>1272.3</v>
      </c>
      <c r="AI64" s="13">
        <v>23380</v>
      </c>
      <c r="AJ64" s="14">
        <v>1344.1</v>
      </c>
      <c r="AK64" s="13">
        <v>24290</v>
      </c>
      <c r="AL64" s="12">
        <v>1396.8870105000001</v>
      </c>
      <c r="AM64" s="5" t="s">
        <v>64</v>
      </c>
      <c r="AN64" s="13">
        <v>25900</v>
      </c>
      <c r="AO64" s="14">
        <v>1489</v>
      </c>
      <c r="AP64" s="13">
        <v>27360</v>
      </c>
      <c r="AQ64" s="14">
        <v>1572.8</v>
      </c>
      <c r="AR64" s="13">
        <v>29120</v>
      </c>
      <c r="AS64" s="14">
        <v>1674.3</v>
      </c>
      <c r="AT64" s="13">
        <v>30530</v>
      </c>
      <c r="AU64" s="14">
        <v>1755.5</v>
      </c>
      <c r="AV64" s="13">
        <v>29570</v>
      </c>
      <c r="AW64" s="14">
        <v>1700.1</v>
      </c>
      <c r="AX64" s="13">
        <v>28780</v>
      </c>
      <c r="AY64" s="14">
        <v>1654.6</v>
      </c>
      <c r="AZ64" s="13">
        <v>27250</v>
      </c>
      <c r="BA64" s="14">
        <v>1566.6</v>
      </c>
      <c r="BB64" s="99"/>
      <c r="BC64" s="1"/>
      <c r="BD64" s="12"/>
      <c r="BE64" s="12"/>
      <c r="BF64" s="12"/>
      <c r="BG64" s="12"/>
      <c r="BH64" s="12"/>
      <c r="BI64" s="12"/>
      <c r="BJ64" s="12"/>
      <c r="BK64" s="12"/>
      <c r="BL64" s="12"/>
      <c r="BM64" s="12"/>
      <c r="BN64" s="12"/>
      <c r="BO64" s="12"/>
      <c r="BP64" s="12"/>
      <c r="BQ64" s="12"/>
      <c r="BR64" s="12"/>
      <c r="BS64" s="12"/>
      <c r="BT64" s="12"/>
      <c r="BU64" s="12"/>
      <c r="BV64" s="12"/>
      <c r="BW64" s="12"/>
      <c r="BX64" s="12"/>
      <c r="BY64" s="12"/>
      <c r="BZ64" s="12"/>
      <c r="CA64" s="12"/>
      <c r="CB64" s="12"/>
      <c r="CC64" s="12"/>
      <c r="CD64" s="12"/>
      <c r="CE64" s="12"/>
      <c r="CF64" s="12"/>
      <c r="CG64" s="12"/>
      <c r="CH64" s="12"/>
      <c r="CI64" s="12"/>
      <c r="CJ64" s="12"/>
      <c r="CK64" s="12"/>
    </row>
    <row r="65" spans="1:89" x14ac:dyDescent="0.3">
      <c r="A65" s="5" t="s">
        <v>65</v>
      </c>
      <c r="B65" s="11">
        <v>7280</v>
      </c>
      <c r="C65" s="12">
        <v>425.8</v>
      </c>
      <c r="D65" s="13">
        <v>8510</v>
      </c>
      <c r="E65" s="14">
        <v>497.9</v>
      </c>
      <c r="F65" s="13">
        <v>10720</v>
      </c>
      <c r="G65" s="14">
        <v>627</v>
      </c>
      <c r="H65" s="13">
        <v>11570</v>
      </c>
      <c r="I65" s="12">
        <v>676.6</v>
      </c>
      <c r="J65" s="13">
        <v>12360</v>
      </c>
      <c r="K65" s="14">
        <v>723.2</v>
      </c>
      <c r="L65" s="13">
        <v>14790</v>
      </c>
      <c r="M65" s="14">
        <v>865.9</v>
      </c>
      <c r="N65" s="13">
        <v>13070</v>
      </c>
      <c r="O65" s="14">
        <v>764.6</v>
      </c>
      <c r="P65" s="13">
        <v>17080</v>
      </c>
      <c r="Q65" s="14">
        <v>999.4</v>
      </c>
      <c r="R65" s="5" t="s">
        <v>65</v>
      </c>
      <c r="S65" s="13">
        <v>17690</v>
      </c>
      <c r="T65" s="14">
        <v>1035.0999999999999</v>
      </c>
      <c r="U65" s="13">
        <v>16840</v>
      </c>
      <c r="V65" s="14">
        <v>984.8</v>
      </c>
      <c r="W65" s="13">
        <v>16400</v>
      </c>
      <c r="X65" s="14">
        <v>959.5</v>
      </c>
      <c r="Y65" s="13">
        <v>17480</v>
      </c>
      <c r="Z65" s="14">
        <v>1022.6</v>
      </c>
      <c r="AA65" s="13">
        <v>18510</v>
      </c>
      <c r="AB65" s="14">
        <v>1083.5</v>
      </c>
      <c r="AC65" s="13">
        <v>19360</v>
      </c>
      <c r="AD65" s="14">
        <v>1131.9000000000001</v>
      </c>
      <c r="AE65" s="13">
        <v>19950</v>
      </c>
      <c r="AF65" s="14">
        <v>1166.8</v>
      </c>
      <c r="AG65" s="13">
        <v>21240</v>
      </c>
      <c r="AH65" s="14">
        <v>1242.5</v>
      </c>
      <c r="AI65" s="13">
        <v>22330</v>
      </c>
      <c r="AJ65" s="14">
        <v>1305.9000000000001</v>
      </c>
      <c r="AK65" s="13">
        <v>23290</v>
      </c>
      <c r="AL65" s="12">
        <v>1362.3576739</v>
      </c>
      <c r="AM65" s="5" t="s">
        <v>65</v>
      </c>
      <c r="AN65" s="13">
        <v>25160</v>
      </c>
      <c r="AO65" s="14">
        <v>1471.8</v>
      </c>
      <c r="AP65" s="13">
        <v>27110</v>
      </c>
      <c r="AQ65" s="14">
        <v>1586</v>
      </c>
      <c r="AR65" s="13">
        <v>28050</v>
      </c>
      <c r="AS65" s="14">
        <v>1640.7</v>
      </c>
      <c r="AT65" s="13">
        <v>30200</v>
      </c>
      <c r="AU65" s="14">
        <v>1766.5</v>
      </c>
      <c r="AV65" s="13">
        <v>30190</v>
      </c>
      <c r="AW65" s="14">
        <v>1765.8</v>
      </c>
      <c r="AX65" s="13">
        <v>28830</v>
      </c>
      <c r="AY65" s="14">
        <v>1686.5</v>
      </c>
      <c r="AZ65" s="13">
        <v>27390</v>
      </c>
      <c r="BA65" s="14">
        <v>1602</v>
      </c>
      <c r="BB65" s="99"/>
      <c r="BC65" s="1"/>
      <c r="BD65" s="12"/>
      <c r="BE65" s="12"/>
      <c r="BF65" s="12"/>
      <c r="BG65" s="12"/>
      <c r="BH65" s="12"/>
      <c r="BI65" s="12"/>
      <c r="BJ65" s="12"/>
      <c r="BK65" s="12"/>
      <c r="BL65" s="12"/>
      <c r="BM65" s="12"/>
      <c r="BN65" s="12"/>
      <c r="BO65" s="12"/>
      <c r="BP65" s="12"/>
      <c r="BQ65" s="12"/>
      <c r="BR65" s="12"/>
      <c r="BS65" s="12"/>
      <c r="BT65" s="12"/>
      <c r="BU65" s="12"/>
      <c r="BV65" s="12"/>
      <c r="BW65" s="12"/>
      <c r="BX65" s="12"/>
      <c r="BY65" s="12"/>
      <c r="BZ65" s="12"/>
      <c r="CA65" s="12"/>
      <c r="CB65" s="12"/>
      <c r="CC65" s="12"/>
      <c r="CD65" s="12"/>
      <c r="CE65" s="12"/>
      <c r="CF65" s="12"/>
      <c r="CG65" s="12"/>
      <c r="CH65" s="12"/>
      <c r="CI65" s="12"/>
      <c r="CJ65" s="12"/>
      <c r="CK65" s="12"/>
    </row>
    <row r="66" spans="1:89" x14ac:dyDescent="0.3">
      <c r="A66" s="5" t="s">
        <v>66</v>
      </c>
      <c r="B66" s="11">
        <v>7690</v>
      </c>
      <c r="C66" s="12">
        <v>458</v>
      </c>
      <c r="D66" s="13">
        <v>9410</v>
      </c>
      <c r="E66" s="14">
        <v>560.5</v>
      </c>
      <c r="F66" s="13">
        <v>11460</v>
      </c>
      <c r="G66" s="14">
        <v>682.6</v>
      </c>
      <c r="H66" s="13">
        <v>12730</v>
      </c>
      <c r="I66" s="12">
        <v>758.6</v>
      </c>
      <c r="J66" s="13">
        <v>14580</v>
      </c>
      <c r="K66" s="14">
        <v>868.9</v>
      </c>
      <c r="L66" s="13">
        <v>16640</v>
      </c>
      <c r="M66" s="14">
        <v>991.7</v>
      </c>
      <c r="N66" s="13">
        <v>16410</v>
      </c>
      <c r="O66" s="14">
        <v>978.2</v>
      </c>
      <c r="P66" s="13">
        <v>17710</v>
      </c>
      <c r="Q66" s="14">
        <v>1054.9000000000001</v>
      </c>
      <c r="R66" s="5" t="s">
        <v>66</v>
      </c>
      <c r="S66" s="13">
        <v>18900</v>
      </c>
      <c r="T66" s="14">
        <v>1126.2</v>
      </c>
      <c r="U66" s="13">
        <v>18150</v>
      </c>
      <c r="V66" s="14">
        <v>1081.3</v>
      </c>
      <c r="W66" s="13">
        <v>17770</v>
      </c>
      <c r="X66" s="14">
        <v>1058.5</v>
      </c>
      <c r="Y66" s="13">
        <v>19970</v>
      </c>
      <c r="Z66" s="14">
        <v>1189.7</v>
      </c>
      <c r="AA66" s="13">
        <v>19350</v>
      </c>
      <c r="AB66" s="14">
        <v>1152</v>
      </c>
      <c r="AC66" s="13">
        <v>19020</v>
      </c>
      <c r="AD66" s="14">
        <v>1132.8</v>
      </c>
      <c r="AE66" s="13">
        <v>20190</v>
      </c>
      <c r="AF66" s="14">
        <v>1202.2</v>
      </c>
      <c r="AG66" s="13">
        <v>22300</v>
      </c>
      <c r="AH66" s="14">
        <v>1327.6</v>
      </c>
      <c r="AI66" s="13">
        <v>23220</v>
      </c>
      <c r="AJ66" s="14">
        <v>1382.9</v>
      </c>
      <c r="AK66" s="13">
        <v>25160</v>
      </c>
      <c r="AL66" s="12">
        <v>1498.0209628</v>
      </c>
      <c r="AM66" s="5" t="s">
        <v>66</v>
      </c>
      <c r="AN66" s="13">
        <v>26280</v>
      </c>
      <c r="AO66" s="14">
        <v>1564.7</v>
      </c>
      <c r="AP66" s="13">
        <v>27260</v>
      </c>
      <c r="AQ66" s="14">
        <v>1622.7</v>
      </c>
      <c r="AR66" s="13">
        <v>28070</v>
      </c>
      <c r="AS66" s="14">
        <v>1670.8</v>
      </c>
      <c r="AT66" s="13">
        <v>29910</v>
      </c>
      <c r="AU66" s="14">
        <v>1780.1</v>
      </c>
      <c r="AV66" s="13">
        <v>30440</v>
      </c>
      <c r="AW66" s="14">
        <v>1811.8</v>
      </c>
      <c r="AX66" s="13">
        <v>29620</v>
      </c>
      <c r="AY66" s="14">
        <v>1763</v>
      </c>
      <c r="AZ66" s="13">
        <v>28360</v>
      </c>
      <c r="BA66" s="14">
        <v>1687.7</v>
      </c>
      <c r="BB66" s="99"/>
      <c r="BC66" s="1"/>
      <c r="BD66" s="12"/>
      <c r="BE66" s="12"/>
      <c r="BF66" s="12"/>
      <c r="BG66" s="12"/>
      <c r="BH66" s="12"/>
      <c r="BI66" s="12"/>
      <c r="BJ66" s="12"/>
      <c r="BK66" s="12"/>
      <c r="BL66" s="12"/>
      <c r="BM66" s="12"/>
      <c r="BN66" s="12"/>
      <c r="BO66" s="12"/>
      <c r="BP66" s="12"/>
      <c r="BQ66" s="12"/>
      <c r="BR66" s="12"/>
      <c r="BS66" s="12"/>
      <c r="BT66" s="12"/>
      <c r="BU66" s="12"/>
      <c r="BV66" s="12"/>
      <c r="BW66" s="12"/>
      <c r="BX66" s="12"/>
      <c r="BY66" s="12"/>
      <c r="BZ66" s="12"/>
      <c r="CA66" s="12"/>
      <c r="CB66" s="12"/>
      <c r="CC66" s="12"/>
      <c r="CD66" s="12"/>
      <c r="CE66" s="12"/>
      <c r="CF66" s="12"/>
      <c r="CG66" s="12"/>
      <c r="CH66" s="12"/>
      <c r="CI66" s="12"/>
      <c r="CJ66" s="12"/>
      <c r="CK66" s="12"/>
    </row>
    <row r="67" spans="1:89" x14ac:dyDescent="0.3">
      <c r="A67" s="5" t="s">
        <v>67</v>
      </c>
      <c r="B67" s="11">
        <v>6400</v>
      </c>
      <c r="C67" s="12">
        <v>387.3</v>
      </c>
      <c r="D67" s="13">
        <v>7120</v>
      </c>
      <c r="E67" s="14">
        <v>430.6</v>
      </c>
      <c r="F67" s="13">
        <v>8430</v>
      </c>
      <c r="G67" s="14">
        <v>510.1</v>
      </c>
      <c r="H67" s="13">
        <v>10350</v>
      </c>
      <c r="I67" s="12">
        <v>626.1</v>
      </c>
      <c r="J67" s="13">
        <v>11210</v>
      </c>
      <c r="K67" s="14">
        <v>678.6</v>
      </c>
      <c r="L67" s="13">
        <v>12670</v>
      </c>
      <c r="M67" s="14">
        <v>766.3</v>
      </c>
      <c r="N67" s="13">
        <v>14710</v>
      </c>
      <c r="O67" s="14">
        <v>889.8</v>
      </c>
      <c r="P67" s="13">
        <v>14500</v>
      </c>
      <c r="Q67" s="14">
        <v>877</v>
      </c>
      <c r="R67" s="5" t="s">
        <v>67</v>
      </c>
      <c r="S67" s="13">
        <v>16080</v>
      </c>
      <c r="T67" s="14">
        <v>972.3</v>
      </c>
      <c r="U67" s="13">
        <v>15110</v>
      </c>
      <c r="V67" s="14">
        <v>913.7</v>
      </c>
      <c r="W67" s="13">
        <v>16700</v>
      </c>
      <c r="X67" s="14">
        <v>1010.5</v>
      </c>
      <c r="Y67" s="13">
        <v>17050</v>
      </c>
      <c r="Z67" s="14">
        <v>1031.5999999999999</v>
      </c>
      <c r="AA67" s="13">
        <v>16190</v>
      </c>
      <c r="AB67" s="14">
        <v>979.3</v>
      </c>
      <c r="AC67" s="13">
        <v>17940</v>
      </c>
      <c r="AD67" s="14">
        <v>1085.5999999999999</v>
      </c>
      <c r="AE67" s="13">
        <v>20180</v>
      </c>
      <c r="AF67" s="14">
        <v>1221</v>
      </c>
      <c r="AG67" s="13">
        <v>20180</v>
      </c>
      <c r="AH67" s="14">
        <v>1220.8</v>
      </c>
      <c r="AI67" s="13">
        <v>20830</v>
      </c>
      <c r="AJ67" s="14">
        <v>1260.4000000000001</v>
      </c>
      <c r="AK67" s="13">
        <v>22540</v>
      </c>
      <c r="AL67" s="12">
        <v>1363.4814584000001</v>
      </c>
      <c r="AM67" s="5" t="s">
        <v>67</v>
      </c>
      <c r="AN67" s="13">
        <v>24100</v>
      </c>
      <c r="AO67" s="14">
        <v>1457.8</v>
      </c>
      <c r="AP67" s="13">
        <v>26190</v>
      </c>
      <c r="AQ67" s="14">
        <v>1584.4</v>
      </c>
      <c r="AR67" s="13">
        <v>27070</v>
      </c>
      <c r="AS67" s="14">
        <v>1637.2</v>
      </c>
      <c r="AT67" s="13">
        <v>29640</v>
      </c>
      <c r="AU67" s="14">
        <v>1792.7</v>
      </c>
      <c r="AV67" s="13">
        <v>29600</v>
      </c>
      <c r="AW67" s="14">
        <v>1790.7</v>
      </c>
      <c r="AX67" s="13">
        <v>29670</v>
      </c>
      <c r="AY67" s="14">
        <v>1794.8</v>
      </c>
      <c r="AZ67" s="13">
        <v>28250</v>
      </c>
      <c r="BA67" s="14">
        <v>1708.8</v>
      </c>
      <c r="BB67" s="99"/>
      <c r="BC67" s="1" t="s">
        <v>262</v>
      </c>
      <c r="BD67" s="11">
        <f t="shared" ref="BD67:BW67" si="12">SUM(S67:S76)</f>
        <v>135640</v>
      </c>
      <c r="BE67" s="11">
        <f t="shared" si="12"/>
        <v>8768.9</v>
      </c>
      <c r="BF67" s="11">
        <f t="shared" si="12"/>
        <v>140260</v>
      </c>
      <c r="BG67" s="11">
        <f t="shared" si="12"/>
        <v>9088.6999999999989</v>
      </c>
      <c r="BH67" s="11">
        <f t="shared" si="12"/>
        <v>145260</v>
      </c>
      <c r="BI67" s="11">
        <f t="shared" si="12"/>
        <v>9408.9999999999982</v>
      </c>
      <c r="BJ67" s="11">
        <f t="shared" si="12"/>
        <v>150710</v>
      </c>
      <c r="BK67" s="11">
        <f t="shared" si="12"/>
        <v>9767</v>
      </c>
      <c r="BL67" s="11">
        <f t="shared" si="12"/>
        <v>154760</v>
      </c>
      <c r="BM67" s="11">
        <f t="shared" si="12"/>
        <v>10032</v>
      </c>
      <c r="BN67" s="11">
        <f t="shared" si="12"/>
        <v>164860</v>
      </c>
      <c r="BO67" s="11">
        <f t="shared" si="12"/>
        <v>10689.4</v>
      </c>
      <c r="BP67" s="11">
        <f t="shared" si="12"/>
        <v>172010</v>
      </c>
      <c r="BQ67" s="11">
        <f t="shared" si="12"/>
        <v>11141.5</v>
      </c>
      <c r="BR67" s="11">
        <f t="shared" si="12"/>
        <v>177590</v>
      </c>
      <c r="BS67" s="11">
        <f t="shared" si="12"/>
        <v>11506.6</v>
      </c>
      <c r="BT67" s="11">
        <f t="shared" si="12"/>
        <v>187050</v>
      </c>
      <c r="BU67" s="11">
        <f t="shared" si="12"/>
        <v>12125.200000000003</v>
      </c>
      <c r="BV67" s="11">
        <f t="shared" si="12"/>
        <v>200120</v>
      </c>
      <c r="BW67" s="11">
        <f t="shared" si="12"/>
        <v>12973.137562799999</v>
      </c>
      <c r="BX67" s="11">
        <f t="shared" ref="BX67:CG67" si="13">SUM(AN67:AN76)</f>
        <v>215350</v>
      </c>
      <c r="BY67" s="11">
        <f t="shared" si="13"/>
        <v>13958</v>
      </c>
      <c r="BZ67" s="11">
        <f t="shared" si="13"/>
        <v>231560</v>
      </c>
      <c r="CA67" s="11">
        <f t="shared" si="13"/>
        <v>15002.499999999998</v>
      </c>
      <c r="CB67" s="11">
        <f t="shared" si="13"/>
        <v>241150</v>
      </c>
      <c r="CC67" s="11">
        <f t="shared" si="13"/>
        <v>15623.199999999999</v>
      </c>
      <c r="CD67" s="11">
        <f t="shared" si="13"/>
        <v>263630</v>
      </c>
      <c r="CE67" s="11">
        <f t="shared" si="13"/>
        <v>17086.099999999999</v>
      </c>
      <c r="CF67" s="11">
        <f t="shared" si="13"/>
        <v>275460</v>
      </c>
      <c r="CG67" s="11">
        <f t="shared" si="13"/>
        <v>17869</v>
      </c>
      <c r="CH67" s="11">
        <f>SUM(AX67:AX76)</f>
        <v>280380</v>
      </c>
      <c r="CI67" s="11">
        <f>SUM(AY67:AY76)</f>
        <v>18202</v>
      </c>
      <c r="CJ67" s="11">
        <f>SUM(AZ67:AZ76)</f>
        <v>278970</v>
      </c>
      <c r="CK67" s="11">
        <f>SUM(BA67:BA76)</f>
        <v>18116.3</v>
      </c>
    </row>
    <row r="68" spans="1:89" x14ac:dyDescent="0.3">
      <c r="A68" s="5" t="s">
        <v>68</v>
      </c>
      <c r="B68" s="11">
        <v>6580</v>
      </c>
      <c r="C68" s="12">
        <v>404.5</v>
      </c>
      <c r="D68" s="13">
        <v>6290</v>
      </c>
      <c r="E68" s="14">
        <v>386.8</v>
      </c>
      <c r="F68" s="13">
        <v>8260</v>
      </c>
      <c r="G68" s="14">
        <v>508</v>
      </c>
      <c r="H68" s="13">
        <v>11390</v>
      </c>
      <c r="I68" s="12">
        <v>700.2</v>
      </c>
      <c r="J68" s="13">
        <v>11160</v>
      </c>
      <c r="K68" s="14">
        <v>686.7</v>
      </c>
      <c r="L68" s="13">
        <v>10770</v>
      </c>
      <c r="M68" s="14">
        <v>662.6</v>
      </c>
      <c r="N68" s="13">
        <v>13660</v>
      </c>
      <c r="O68" s="14">
        <v>839.9</v>
      </c>
      <c r="P68" s="13">
        <v>15430</v>
      </c>
      <c r="Q68" s="14">
        <v>948.7</v>
      </c>
      <c r="R68" s="5" t="s">
        <v>68</v>
      </c>
      <c r="S68" s="13">
        <v>14420</v>
      </c>
      <c r="T68" s="14">
        <v>886.6</v>
      </c>
      <c r="U68" s="13">
        <v>15640</v>
      </c>
      <c r="V68" s="14">
        <v>961.7</v>
      </c>
      <c r="W68" s="13">
        <v>15970</v>
      </c>
      <c r="X68" s="14">
        <v>982.2</v>
      </c>
      <c r="Y68" s="13">
        <v>16390</v>
      </c>
      <c r="Z68" s="14">
        <v>1008.4</v>
      </c>
      <c r="AA68" s="13">
        <v>17680</v>
      </c>
      <c r="AB68" s="14">
        <v>1086.8</v>
      </c>
      <c r="AC68" s="13">
        <v>18000</v>
      </c>
      <c r="AD68" s="14">
        <v>1106.8</v>
      </c>
      <c r="AE68" s="13">
        <v>19150</v>
      </c>
      <c r="AF68" s="14">
        <v>1177.7</v>
      </c>
      <c r="AG68" s="13">
        <v>19360</v>
      </c>
      <c r="AH68" s="14">
        <v>1190.8</v>
      </c>
      <c r="AI68" s="13">
        <v>20200</v>
      </c>
      <c r="AJ68" s="14">
        <v>1242.3</v>
      </c>
      <c r="AK68" s="13">
        <v>21510</v>
      </c>
      <c r="AL68" s="12">
        <v>1323.1880819999999</v>
      </c>
      <c r="AM68" s="5" t="s">
        <v>68</v>
      </c>
      <c r="AN68" s="13">
        <v>23610</v>
      </c>
      <c r="AO68" s="14">
        <v>1452.1</v>
      </c>
      <c r="AP68" s="13">
        <v>24660</v>
      </c>
      <c r="AQ68" s="14">
        <v>1516.6</v>
      </c>
      <c r="AR68" s="13">
        <v>26020</v>
      </c>
      <c r="AS68" s="14">
        <v>1600.2</v>
      </c>
      <c r="AT68" s="13">
        <v>28510</v>
      </c>
      <c r="AU68" s="14">
        <v>1753.1</v>
      </c>
      <c r="AV68" s="13">
        <v>28740</v>
      </c>
      <c r="AW68" s="14">
        <v>1767.3</v>
      </c>
      <c r="AX68" s="13">
        <v>28560</v>
      </c>
      <c r="AY68" s="14">
        <v>1756.1</v>
      </c>
      <c r="AZ68" s="13">
        <v>28060</v>
      </c>
      <c r="BA68" s="14">
        <v>1725.8</v>
      </c>
      <c r="BB68" s="99"/>
      <c r="BC68" s="1"/>
      <c r="BD68" s="12"/>
      <c r="BE68" s="12"/>
      <c r="BF68" s="12"/>
      <c r="BG68" s="12"/>
      <c r="BH68" s="12"/>
      <c r="BI68" s="12"/>
      <c r="BJ68" s="12"/>
      <c r="BK68" s="12"/>
      <c r="BL68" s="12"/>
      <c r="BM68" s="12"/>
      <c r="BN68" s="12"/>
      <c r="BO68" s="12"/>
      <c r="BP68" s="12"/>
      <c r="BQ68" s="12"/>
      <c r="BR68" s="12"/>
      <c r="BS68" s="12"/>
      <c r="BT68" s="12"/>
      <c r="BU68" s="12"/>
      <c r="BV68" s="12"/>
      <c r="BW68" s="12"/>
      <c r="BX68" s="12"/>
      <c r="BY68" s="12"/>
      <c r="BZ68" s="12"/>
      <c r="CA68" s="12"/>
      <c r="CB68" s="12"/>
      <c r="CC68" s="12"/>
      <c r="CD68" s="12"/>
      <c r="CE68" s="12"/>
      <c r="CF68" s="12"/>
      <c r="CG68" s="12"/>
      <c r="CH68" s="12"/>
      <c r="CI68" s="12"/>
      <c r="CJ68" s="12"/>
      <c r="CK68" s="12"/>
    </row>
    <row r="69" spans="1:89" x14ac:dyDescent="0.3">
      <c r="A69" s="5" t="s">
        <v>69</v>
      </c>
      <c r="B69" s="11">
        <v>5000</v>
      </c>
      <c r="C69" s="12">
        <v>312.60000000000002</v>
      </c>
      <c r="D69" s="13">
        <v>6110</v>
      </c>
      <c r="E69" s="14">
        <v>382.1</v>
      </c>
      <c r="F69" s="13">
        <v>7350</v>
      </c>
      <c r="G69" s="14">
        <v>459.2</v>
      </c>
      <c r="H69" s="13">
        <v>9860</v>
      </c>
      <c r="I69" s="12">
        <v>616.1</v>
      </c>
      <c r="J69" s="13">
        <v>10150</v>
      </c>
      <c r="K69" s="14">
        <v>634.4</v>
      </c>
      <c r="L69" s="13">
        <v>11170</v>
      </c>
      <c r="M69" s="14">
        <v>697.9</v>
      </c>
      <c r="N69" s="13">
        <v>12580</v>
      </c>
      <c r="O69" s="14">
        <v>786.2</v>
      </c>
      <c r="P69" s="13">
        <v>15170</v>
      </c>
      <c r="Q69" s="14">
        <v>948.5</v>
      </c>
      <c r="R69" s="5" t="s">
        <v>69</v>
      </c>
      <c r="S69" s="13">
        <v>15300</v>
      </c>
      <c r="T69" s="14">
        <v>956.7</v>
      </c>
      <c r="U69" s="13">
        <v>14990</v>
      </c>
      <c r="V69" s="14">
        <v>936.8</v>
      </c>
      <c r="W69" s="13">
        <v>15580</v>
      </c>
      <c r="X69" s="14">
        <v>974</v>
      </c>
      <c r="Y69" s="13">
        <v>14670</v>
      </c>
      <c r="Z69" s="14">
        <v>916.9</v>
      </c>
      <c r="AA69" s="13">
        <v>16250</v>
      </c>
      <c r="AB69" s="14">
        <v>1015.5</v>
      </c>
      <c r="AC69" s="13">
        <v>16190</v>
      </c>
      <c r="AD69" s="14">
        <v>1011.5</v>
      </c>
      <c r="AE69" s="13">
        <v>17810</v>
      </c>
      <c r="AF69" s="14">
        <v>1112.9000000000001</v>
      </c>
      <c r="AG69" s="13">
        <v>18900</v>
      </c>
      <c r="AH69" s="14">
        <v>1181</v>
      </c>
      <c r="AI69" s="13">
        <v>20390</v>
      </c>
      <c r="AJ69" s="14">
        <v>1274.3</v>
      </c>
      <c r="AK69" s="13">
        <v>21250</v>
      </c>
      <c r="AL69" s="12">
        <v>1328.0784365999998</v>
      </c>
      <c r="AM69" s="5" t="s">
        <v>69</v>
      </c>
      <c r="AN69" s="13">
        <v>23080</v>
      </c>
      <c r="AO69" s="14">
        <v>1442.4</v>
      </c>
      <c r="AP69" s="13">
        <v>25020</v>
      </c>
      <c r="AQ69" s="14">
        <v>1563.5</v>
      </c>
      <c r="AR69" s="13">
        <v>26210</v>
      </c>
      <c r="AS69" s="14">
        <v>1637.7</v>
      </c>
      <c r="AT69" s="13">
        <v>28110</v>
      </c>
      <c r="AU69" s="14">
        <v>1757</v>
      </c>
      <c r="AV69" s="13">
        <v>29270</v>
      </c>
      <c r="AW69" s="14">
        <v>1829.5</v>
      </c>
      <c r="AX69" s="13">
        <v>29290</v>
      </c>
      <c r="AY69" s="14">
        <v>1830.3</v>
      </c>
      <c r="AZ69" s="13">
        <v>29480</v>
      </c>
      <c r="BA69" s="14">
        <v>1842.1</v>
      </c>
      <c r="BB69" s="99"/>
      <c r="BC69" s="1"/>
      <c r="BD69" s="12"/>
      <c r="BE69" s="12"/>
      <c r="BF69" s="12"/>
      <c r="BG69" s="12"/>
      <c r="BH69" s="12"/>
      <c r="BI69" s="12"/>
      <c r="BJ69" s="12"/>
      <c r="BK69" s="12"/>
      <c r="BL69" s="12"/>
      <c r="BM69" s="12"/>
      <c r="BN69" s="12"/>
      <c r="BO69" s="12"/>
      <c r="BP69" s="12"/>
      <c r="BQ69" s="12"/>
      <c r="BR69" s="12"/>
      <c r="BS69" s="12"/>
      <c r="BT69" s="12"/>
      <c r="BU69" s="12"/>
      <c r="BV69" s="12"/>
      <c r="BW69" s="12"/>
      <c r="BX69" s="12"/>
      <c r="BY69" s="12"/>
      <c r="BZ69" s="12"/>
      <c r="CA69" s="12"/>
      <c r="CB69" s="12"/>
      <c r="CC69" s="12"/>
      <c r="CD69" s="12"/>
      <c r="CE69" s="12"/>
      <c r="CF69" s="12"/>
      <c r="CG69" s="12"/>
      <c r="CH69" s="12"/>
      <c r="CI69" s="12"/>
      <c r="CJ69" s="12"/>
      <c r="CK69" s="12"/>
    </row>
    <row r="70" spans="1:89" x14ac:dyDescent="0.3">
      <c r="A70" s="5" t="s">
        <v>70</v>
      </c>
      <c r="B70" s="11">
        <v>4400</v>
      </c>
      <c r="C70" s="12">
        <v>279.3</v>
      </c>
      <c r="D70" s="13">
        <v>6540</v>
      </c>
      <c r="E70" s="14">
        <v>415</v>
      </c>
      <c r="F70" s="13">
        <v>6090</v>
      </c>
      <c r="G70" s="14">
        <v>386.8</v>
      </c>
      <c r="H70" s="13">
        <v>8360</v>
      </c>
      <c r="I70" s="12">
        <v>530.79999999999995</v>
      </c>
      <c r="J70" s="13">
        <v>10280</v>
      </c>
      <c r="K70" s="14">
        <v>652.70000000000005</v>
      </c>
      <c r="L70" s="13">
        <v>10850</v>
      </c>
      <c r="M70" s="14">
        <v>689.3</v>
      </c>
      <c r="N70" s="13">
        <v>11670</v>
      </c>
      <c r="O70" s="14">
        <v>741.2</v>
      </c>
      <c r="P70" s="13">
        <v>12160</v>
      </c>
      <c r="Q70" s="14">
        <v>772.3</v>
      </c>
      <c r="R70" s="5" t="s">
        <v>70</v>
      </c>
      <c r="S70" s="13">
        <v>14960</v>
      </c>
      <c r="T70" s="14">
        <v>950</v>
      </c>
      <c r="U70" s="13">
        <v>15030</v>
      </c>
      <c r="V70" s="14">
        <v>954.1</v>
      </c>
      <c r="W70" s="13">
        <v>14970</v>
      </c>
      <c r="X70" s="14">
        <v>950.7</v>
      </c>
      <c r="Y70" s="13">
        <v>16000</v>
      </c>
      <c r="Z70" s="14">
        <v>1015.8</v>
      </c>
      <c r="AA70" s="13">
        <v>14940</v>
      </c>
      <c r="AB70" s="14">
        <v>949</v>
      </c>
      <c r="AC70" s="13">
        <v>17070</v>
      </c>
      <c r="AD70" s="14">
        <v>1083.9000000000001</v>
      </c>
      <c r="AE70" s="13">
        <v>17660</v>
      </c>
      <c r="AF70" s="14">
        <v>1121.5</v>
      </c>
      <c r="AG70" s="13">
        <v>18270</v>
      </c>
      <c r="AH70" s="14">
        <v>1160.2</v>
      </c>
      <c r="AI70" s="13">
        <v>18700</v>
      </c>
      <c r="AJ70" s="14">
        <v>1187.5999999999999</v>
      </c>
      <c r="AK70" s="13">
        <v>20240</v>
      </c>
      <c r="AL70" s="12">
        <v>1285.3717424000001</v>
      </c>
      <c r="AM70" s="5" t="s">
        <v>70</v>
      </c>
      <c r="AN70" s="13">
        <v>22000</v>
      </c>
      <c r="AO70" s="14">
        <v>1397</v>
      </c>
      <c r="AP70" s="13">
        <v>23890</v>
      </c>
      <c r="AQ70" s="14">
        <v>1517.2</v>
      </c>
      <c r="AR70" s="13">
        <v>24950</v>
      </c>
      <c r="AS70" s="14">
        <v>1584.2</v>
      </c>
      <c r="AT70" s="13">
        <v>26580</v>
      </c>
      <c r="AU70" s="14">
        <v>1687.9</v>
      </c>
      <c r="AV70" s="13">
        <v>28050</v>
      </c>
      <c r="AW70" s="14">
        <v>1781</v>
      </c>
      <c r="AX70" s="13">
        <v>27980</v>
      </c>
      <c r="AY70" s="14">
        <v>1776.6</v>
      </c>
      <c r="AZ70" s="13">
        <v>28210</v>
      </c>
      <c r="BA70" s="14">
        <v>1791.1</v>
      </c>
      <c r="BB70" s="99"/>
      <c r="BC70" s="1"/>
      <c r="BD70" s="12"/>
      <c r="BE70" s="12"/>
      <c r="BF70" s="12"/>
      <c r="BG70" s="12"/>
      <c r="BH70" s="12"/>
      <c r="BI70" s="12"/>
      <c r="BJ70" s="12"/>
      <c r="BK70" s="12"/>
      <c r="BL70" s="12"/>
      <c r="BM70" s="12"/>
      <c r="BN70" s="12"/>
      <c r="BO70" s="12"/>
      <c r="BP70" s="12"/>
      <c r="BQ70" s="12"/>
      <c r="BR70" s="12"/>
      <c r="BS70" s="12"/>
      <c r="BT70" s="12"/>
      <c r="BU70" s="12"/>
      <c r="BV70" s="12"/>
      <c r="BW70" s="12"/>
      <c r="BX70" s="12"/>
      <c r="BY70" s="12"/>
      <c r="BZ70" s="12"/>
      <c r="CA70" s="12"/>
      <c r="CB70" s="12"/>
      <c r="CC70" s="12"/>
      <c r="CD70" s="12"/>
      <c r="CE70" s="12"/>
      <c r="CF70" s="12"/>
      <c r="CG70" s="12"/>
      <c r="CH70" s="12"/>
      <c r="CI70" s="12"/>
      <c r="CJ70" s="12"/>
      <c r="CK70" s="12"/>
    </row>
    <row r="71" spans="1:89" x14ac:dyDescent="0.3">
      <c r="A71" s="5" t="s">
        <v>71</v>
      </c>
      <c r="B71" s="11">
        <v>4590</v>
      </c>
      <c r="C71" s="12">
        <v>296.3</v>
      </c>
      <c r="D71" s="13">
        <v>5160</v>
      </c>
      <c r="E71" s="14">
        <v>333</v>
      </c>
      <c r="F71" s="13">
        <v>5880</v>
      </c>
      <c r="G71" s="14">
        <v>379.6</v>
      </c>
      <c r="H71" s="13">
        <v>7950</v>
      </c>
      <c r="I71" s="12">
        <v>512.6</v>
      </c>
      <c r="J71" s="13">
        <v>9000</v>
      </c>
      <c r="K71" s="14">
        <v>580.70000000000005</v>
      </c>
      <c r="L71" s="13">
        <v>10550</v>
      </c>
      <c r="M71" s="14">
        <v>680.6</v>
      </c>
      <c r="N71" s="13">
        <v>12050</v>
      </c>
      <c r="O71" s="14">
        <v>777</v>
      </c>
      <c r="P71" s="13">
        <v>13620</v>
      </c>
      <c r="Q71" s="14">
        <v>879.2</v>
      </c>
      <c r="R71" s="5" t="s">
        <v>71</v>
      </c>
      <c r="S71" s="13">
        <v>15390</v>
      </c>
      <c r="T71" s="14">
        <v>993.2</v>
      </c>
      <c r="U71" s="13">
        <v>14930</v>
      </c>
      <c r="V71" s="14">
        <v>964.2</v>
      </c>
      <c r="W71" s="13">
        <v>14880</v>
      </c>
      <c r="X71" s="14">
        <v>960.5</v>
      </c>
      <c r="Y71" s="13">
        <v>15680</v>
      </c>
      <c r="Z71" s="14">
        <v>1012</v>
      </c>
      <c r="AA71" s="13">
        <v>17360</v>
      </c>
      <c r="AB71" s="14">
        <v>1120.4000000000001</v>
      </c>
      <c r="AC71" s="13">
        <v>17210</v>
      </c>
      <c r="AD71" s="14">
        <v>1110.5999999999999</v>
      </c>
      <c r="AE71" s="13">
        <v>18060</v>
      </c>
      <c r="AF71" s="14">
        <v>1165.4000000000001</v>
      </c>
      <c r="AG71" s="13">
        <v>18350</v>
      </c>
      <c r="AH71" s="14">
        <v>1183.8</v>
      </c>
      <c r="AI71" s="13">
        <v>19150</v>
      </c>
      <c r="AJ71" s="14">
        <v>1236.0999999999999</v>
      </c>
      <c r="AK71" s="13">
        <v>20860</v>
      </c>
      <c r="AL71" s="12">
        <v>1346.3308701999999</v>
      </c>
      <c r="AM71" s="5" t="s">
        <v>71</v>
      </c>
      <c r="AN71" s="13">
        <v>22020</v>
      </c>
      <c r="AO71" s="14">
        <v>1421</v>
      </c>
      <c r="AP71" s="13">
        <v>23940</v>
      </c>
      <c r="AQ71" s="14">
        <v>1544.6</v>
      </c>
      <c r="AR71" s="13">
        <v>24310</v>
      </c>
      <c r="AS71" s="14">
        <v>1568.2</v>
      </c>
      <c r="AT71" s="13">
        <v>26760</v>
      </c>
      <c r="AU71" s="14">
        <v>1726.3</v>
      </c>
      <c r="AV71" s="13">
        <v>27960</v>
      </c>
      <c r="AW71" s="14">
        <v>1803.9</v>
      </c>
      <c r="AX71" s="13">
        <v>28570</v>
      </c>
      <c r="AY71" s="14">
        <v>1842.8</v>
      </c>
      <c r="AZ71" s="13">
        <v>28220</v>
      </c>
      <c r="BA71" s="14">
        <v>1820.8</v>
      </c>
      <c r="BB71" s="99"/>
      <c r="BC71" s="1"/>
      <c r="BD71" s="12"/>
      <c r="BE71" s="12"/>
      <c r="BF71" s="12"/>
      <c r="BG71" s="12"/>
      <c r="BH71" s="12"/>
      <c r="BI71" s="12"/>
      <c r="BJ71" s="12"/>
      <c r="BK71" s="12"/>
      <c r="BL71" s="12"/>
      <c r="BM71" s="12"/>
      <c r="BN71" s="12"/>
      <c r="BO71" s="12"/>
      <c r="BP71" s="12"/>
      <c r="BQ71" s="12"/>
      <c r="BR71" s="12"/>
      <c r="BS71" s="12"/>
      <c r="BT71" s="12"/>
      <c r="BU71" s="12"/>
      <c r="BV71" s="12"/>
      <c r="BW71" s="12"/>
      <c r="BX71" s="12"/>
      <c r="BY71" s="12"/>
      <c r="BZ71" s="12"/>
      <c r="CA71" s="12"/>
      <c r="CB71" s="12"/>
      <c r="CC71" s="12"/>
      <c r="CD71" s="12"/>
      <c r="CE71" s="12"/>
      <c r="CF71" s="12"/>
      <c r="CG71" s="12"/>
      <c r="CH71" s="12"/>
      <c r="CI71" s="12"/>
      <c r="CJ71" s="12"/>
      <c r="CK71" s="12"/>
    </row>
    <row r="72" spans="1:89" x14ac:dyDescent="0.3">
      <c r="A72" s="5" t="s">
        <v>72</v>
      </c>
      <c r="B72" s="11">
        <v>4550</v>
      </c>
      <c r="C72" s="12">
        <v>298.10000000000002</v>
      </c>
      <c r="D72" s="13">
        <v>4560</v>
      </c>
      <c r="E72" s="14">
        <v>298.8</v>
      </c>
      <c r="F72" s="13">
        <v>6390</v>
      </c>
      <c r="G72" s="14">
        <v>418.6</v>
      </c>
      <c r="H72" s="13">
        <v>6750</v>
      </c>
      <c r="I72" s="12">
        <v>442.2</v>
      </c>
      <c r="J72" s="13">
        <v>8280</v>
      </c>
      <c r="K72" s="14">
        <v>542.1</v>
      </c>
      <c r="L72" s="13">
        <v>9060</v>
      </c>
      <c r="M72" s="14">
        <v>593.6</v>
      </c>
      <c r="N72" s="13">
        <v>10900</v>
      </c>
      <c r="O72" s="14">
        <v>713.8</v>
      </c>
      <c r="P72" s="13">
        <v>11930</v>
      </c>
      <c r="Q72" s="14">
        <v>781.4</v>
      </c>
      <c r="R72" s="5" t="s">
        <v>72</v>
      </c>
      <c r="S72" s="13">
        <v>13720</v>
      </c>
      <c r="T72" s="14">
        <v>899</v>
      </c>
      <c r="U72" s="13">
        <v>12960</v>
      </c>
      <c r="V72" s="14">
        <v>848.9</v>
      </c>
      <c r="W72" s="13">
        <v>14650</v>
      </c>
      <c r="X72" s="14">
        <v>959.2</v>
      </c>
      <c r="Y72" s="13">
        <v>15560</v>
      </c>
      <c r="Z72" s="14">
        <v>1018.6</v>
      </c>
      <c r="AA72" s="13">
        <v>15270</v>
      </c>
      <c r="AB72" s="14">
        <v>999.5</v>
      </c>
      <c r="AC72" s="13">
        <v>17680</v>
      </c>
      <c r="AD72" s="14">
        <v>1158.0999999999999</v>
      </c>
      <c r="AE72" s="13">
        <v>17410</v>
      </c>
      <c r="AF72" s="14">
        <v>1140.4000000000001</v>
      </c>
      <c r="AG72" s="13">
        <v>17330</v>
      </c>
      <c r="AH72" s="14">
        <v>1135.4000000000001</v>
      </c>
      <c r="AI72" s="13">
        <v>18310</v>
      </c>
      <c r="AJ72" s="14">
        <v>1199</v>
      </c>
      <c r="AK72" s="13">
        <v>19370</v>
      </c>
      <c r="AL72" s="12">
        <v>1268.4905639999999</v>
      </c>
      <c r="AM72" s="5" t="s">
        <v>72</v>
      </c>
      <c r="AN72" s="13">
        <v>20830</v>
      </c>
      <c r="AO72" s="14">
        <v>1364.5</v>
      </c>
      <c r="AP72" s="13">
        <v>22920</v>
      </c>
      <c r="AQ72" s="14">
        <v>1500.9</v>
      </c>
      <c r="AR72" s="13">
        <v>23480</v>
      </c>
      <c r="AS72" s="14">
        <v>1538</v>
      </c>
      <c r="AT72" s="13">
        <v>25780</v>
      </c>
      <c r="AU72" s="14">
        <v>1688.8</v>
      </c>
      <c r="AV72" s="13">
        <v>27500</v>
      </c>
      <c r="AW72" s="14">
        <v>1801.3</v>
      </c>
      <c r="AX72" s="13">
        <v>27780</v>
      </c>
      <c r="AY72" s="14">
        <v>1819.8</v>
      </c>
      <c r="AZ72" s="13">
        <v>28430</v>
      </c>
      <c r="BA72" s="14">
        <v>1862</v>
      </c>
      <c r="BB72" s="99"/>
      <c r="BC72" s="1"/>
      <c r="BD72" s="12"/>
      <c r="BE72" s="12"/>
      <c r="BF72" s="12"/>
      <c r="BG72" s="12"/>
      <c r="BH72" s="12"/>
      <c r="BI72" s="12"/>
      <c r="BJ72" s="12"/>
      <c r="BK72" s="12"/>
      <c r="BL72" s="12"/>
      <c r="BM72" s="12"/>
      <c r="BN72" s="12"/>
      <c r="BO72" s="12"/>
      <c r="BP72" s="12"/>
      <c r="BQ72" s="12"/>
      <c r="BR72" s="12"/>
      <c r="BS72" s="12"/>
      <c r="BT72" s="12"/>
      <c r="BU72" s="12"/>
      <c r="BV72" s="12"/>
      <c r="BW72" s="12"/>
      <c r="BX72" s="12"/>
      <c r="BY72" s="12"/>
      <c r="BZ72" s="12"/>
      <c r="CA72" s="12"/>
      <c r="CB72" s="12"/>
      <c r="CC72" s="12"/>
      <c r="CD72" s="12"/>
      <c r="CE72" s="12"/>
      <c r="CF72" s="12"/>
      <c r="CG72" s="12"/>
      <c r="CH72" s="12"/>
      <c r="CI72" s="12"/>
      <c r="CJ72" s="12"/>
      <c r="CK72" s="12"/>
    </row>
    <row r="73" spans="1:89" x14ac:dyDescent="0.3">
      <c r="A73" s="5" t="s">
        <v>73</v>
      </c>
      <c r="B73" s="11">
        <v>4400</v>
      </c>
      <c r="C73" s="12">
        <v>292.3</v>
      </c>
      <c r="D73" s="13">
        <v>4670</v>
      </c>
      <c r="E73" s="14">
        <v>310.5</v>
      </c>
      <c r="F73" s="13">
        <v>5620</v>
      </c>
      <c r="G73" s="14">
        <v>373.7</v>
      </c>
      <c r="H73" s="13">
        <v>6330</v>
      </c>
      <c r="I73" s="12">
        <v>420.8</v>
      </c>
      <c r="J73" s="13">
        <v>7270</v>
      </c>
      <c r="K73" s="14">
        <v>483.6</v>
      </c>
      <c r="L73" s="13">
        <v>9080</v>
      </c>
      <c r="M73" s="14">
        <v>603.79999999999995</v>
      </c>
      <c r="N73" s="13">
        <v>10070</v>
      </c>
      <c r="O73" s="14">
        <v>669.9</v>
      </c>
      <c r="P73" s="13">
        <v>11600</v>
      </c>
      <c r="Q73" s="14">
        <v>771.3</v>
      </c>
      <c r="R73" s="5" t="s">
        <v>73</v>
      </c>
      <c r="S73" s="13">
        <v>12130</v>
      </c>
      <c r="T73" s="14">
        <v>806.7</v>
      </c>
      <c r="U73" s="13">
        <v>12820</v>
      </c>
      <c r="V73" s="14">
        <v>852.4</v>
      </c>
      <c r="W73" s="13">
        <v>12970</v>
      </c>
      <c r="X73" s="14">
        <v>862.4</v>
      </c>
      <c r="Y73" s="13">
        <v>14110</v>
      </c>
      <c r="Z73" s="14">
        <v>938.5</v>
      </c>
      <c r="AA73" s="13">
        <v>14020</v>
      </c>
      <c r="AB73" s="14">
        <v>932.4</v>
      </c>
      <c r="AC73" s="13">
        <v>15400</v>
      </c>
      <c r="AD73" s="14">
        <v>1024.0999999999999</v>
      </c>
      <c r="AE73" s="13">
        <v>14410</v>
      </c>
      <c r="AF73" s="14">
        <v>958.3</v>
      </c>
      <c r="AG73" s="13">
        <v>16590</v>
      </c>
      <c r="AH73" s="14">
        <v>1102.9000000000001</v>
      </c>
      <c r="AI73" s="13">
        <v>17560</v>
      </c>
      <c r="AJ73" s="14">
        <v>1167.5</v>
      </c>
      <c r="AK73" s="13">
        <v>18810</v>
      </c>
      <c r="AL73" s="12">
        <v>1251.1251789</v>
      </c>
      <c r="AM73" s="5" t="s">
        <v>73</v>
      </c>
      <c r="AN73" s="13">
        <v>20090</v>
      </c>
      <c r="AO73" s="14">
        <v>1336.2</v>
      </c>
      <c r="AP73" s="13">
        <v>21880</v>
      </c>
      <c r="AQ73" s="14">
        <v>1455.3</v>
      </c>
      <c r="AR73" s="13">
        <v>22810</v>
      </c>
      <c r="AS73" s="14">
        <v>1516.5</v>
      </c>
      <c r="AT73" s="13">
        <v>25200</v>
      </c>
      <c r="AU73" s="14">
        <v>1675.5</v>
      </c>
      <c r="AV73" s="13">
        <v>26680</v>
      </c>
      <c r="AW73" s="14">
        <v>1774.2</v>
      </c>
      <c r="AX73" s="13">
        <v>27470</v>
      </c>
      <c r="AY73" s="14">
        <v>1827</v>
      </c>
      <c r="AZ73" s="13">
        <v>27440</v>
      </c>
      <c r="BA73" s="14">
        <v>1824.5</v>
      </c>
      <c r="BB73" s="99"/>
      <c r="BC73" s="1"/>
      <c r="BD73" s="12"/>
      <c r="BE73" s="12"/>
      <c r="BF73" s="12"/>
      <c r="BG73" s="12"/>
      <c r="BH73" s="12"/>
      <c r="BI73" s="12"/>
      <c r="BJ73" s="12"/>
      <c r="BK73" s="12"/>
      <c r="BL73" s="12"/>
      <c r="BM73" s="12"/>
      <c r="BN73" s="12"/>
      <c r="BO73" s="12"/>
      <c r="BP73" s="12"/>
      <c r="BQ73" s="12"/>
      <c r="BR73" s="12"/>
      <c r="BS73" s="12"/>
      <c r="BT73" s="12"/>
      <c r="BU73" s="12"/>
      <c r="BV73" s="12"/>
      <c r="BW73" s="12"/>
      <c r="BX73" s="12"/>
      <c r="BY73" s="12"/>
      <c r="BZ73" s="12"/>
      <c r="CA73" s="12"/>
      <c r="CB73" s="12"/>
      <c r="CC73" s="12"/>
      <c r="CD73" s="12"/>
      <c r="CE73" s="12"/>
      <c r="CF73" s="12"/>
      <c r="CG73" s="12"/>
      <c r="CH73" s="12"/>
      <c r="CI73" s="12"/>
      <c r="CJ73" s="12"/>
      <c r="CK73" s="12"/>
    </row>
    <row r="74" spans="1:89" x14ac:dyDescent="0.3">
      <c r="A74" s="5" t="s">
        <v>74</v>
      </c>
      <c r="B74" s="11">
        <v>4280</v>
      </c>
      <c r="C74" s="12">
        <v>289</v>
      </c>
      <c r="D74" s="13">
        <v>4190</v>
      </c>
      <c r="E74" s="14">
        <v>282.89999999999998</v>
      </c>
      <c r="F74" s="13">
        <v>5120</v>
      </c>
      <c r="G74" s="14">
        <v>345.8</v>
      </c>
      <c r="H74" s="13">
        <v>6410</v>
      </c>
      <c r="I74" s="12">
        <v>432.7</v>
      </c>
      <c r="J74" s="13">
        <v>7010</v>
      </c>
      <c r="K74" s="14">
        <v>473.1</v>
      </c>
      <c r="L74" s="13">
        <v>7700</v>
      </c>
      <c r="M74" s="14">
        <v>519.9</v>
      </c>
      <c r="N74" s="13">
        <v>10610</v>
      </c>
      <c r="O74" s="14">
        <v>716.2</v>
      </c>
      <c r="P74" s="13">
        <v>11650</v>
      </c>
      <c r="Q74" s="14">
        <v>786.6</v>
      </c>
      <c r="R74" s="5" t="s">
        <v>74</v>
      </c>
      <c r="S74" s="13">
        <v>11290</v>
      </c>
      <c r="T74" s="14">
        <v>762.2</v>
      </c>
      <c r="U74" s="13">
        <v>12780</v>
      </c>
      <c r="V74" s="14">
        <v>862.8</v>
      </c>
      <c r="W74" s="13">
        <v>13270</v>
      </c>
      <c r="X74" s="14">
        <v>896.2</v>
      </c>
      <c r="Y74" s="13">
        <v>14670</v>
      </c>
      <c r="Z74" s="14">
        <v>990</v>
      </c>
      <c r="AA74" s="13">
        <v>14630</v>
      </c>
      <c r="AB74" s="14">
        <v>987.2</v>
      </c>
      <c r="AC74" s="13">
        <v>15240</v>
      </c>
      <c r="AD74" s="14">
        <v>1028.8</v>
      </c>
      <c r="AE74" s="13">
        <v>15380</v>
      </c>
      <c r="AF74" s="14">
        <v>1037.9000000000001</v>
      </c>
      <c r="AG74" s="13">
        <v>16380</v>
      </c>
      <c r="AH74" s="14">
        <v>1106</v>
      </c>
      <c r="AI74" s="13">
        <v>17400</v>
      </c>
      <c r="AJ74" s="14">
        <v>1174.5999999999999</v>
      </c>
      <c r="AK74" s="13">
        <v>18420</v>
      </c>
      <c r="AL74" s="12">
        <v>1243.5505199000002</v>
      </c>
      <c r="AM74" s="5" t="s">
        <v>74</v>
      </c>
      <c r="AN74" s="13">
        <v>19510</v>
      </c>
      <c r="AO74" s="14">
        <v>1317.1</v>
      </c>
      <c r="AP74" s="13">
        <v>21450</v>
      </c>
      <c r="AQ74" s="14">
        <v>1448</v>
      </c>
      <c r="AR74" s="13">
        <v>22670</v>
      </c>
      <c r="AS74" s="14">
        <v>1530.5</v>
      </c>
      <c r="AT74" s="13">
        <v>24560</v>
      </c>
      <c r="AU74" s="14">
        <v>1657.7</v>
      </c>
      <c r="AV74" s="13">
        <v>25770</v>
      </c>
      <c r="AW74" s="14">
        <v>1739.6</v>
      </c>
      <c r="AX74" s="13">
        <v>26950</v>
      </c>
      <c r="AY74" s="14">
        <v>1819.5</v>
      </c>
      <c r="AZ74" s="13">
        <v>26950</v>
      </c>
      <c r="BA74" s="14">
        <v>1819.4</v>
      </c>
      <c r="BB74" s="99"/>
      <c r="BC74" s="1"/>
      <c r="BD74" s="12"/>
      <c r="BE74" s="12"/>
      <c r="BF74" s="12"/>
      <c r="BG74" s="12"/>
      <c r="BH74" s="12"/>
      <c r="BI74" s="12"/>
      <c r="BJ74" s="12"/>
      <c r="BK74" s="12"/>
      <c r="BL74" s="12"/>
      <c r="BM74" s="12"/>
      <c r="BN74" s="12"/>
      <c r="BO74" s="12"/>
      <c r="BP74" s="12"/>
      <c r="BQ74" s="12"/>
      <c r="BR74" s="12"/>
      <c r="BS74" s="12"/>
      <c r="BT74" s="12"/>
      <c r="BU74" s="12"/>
      <c r="BV74" s="12"/>
      <c r="BW74" s="12"/>
      <c r="BX74" s="12"/>
      <c r="BY74" s="12"/>
      <c r="BZ74" s="12"/>
      <c r="CA74" s="12"/>
      <c r="CB74" s="12"/>
      <c r="CC74" s="12"/>
      <c r="CD74" s="12"/>
      <c r="CE74" s="12"/>
      <c r="CF74" s="12"/>
      <c r="CG74" s="12"/>
      <c r="CH74" s="12"/>
      <c r="CI74" s="12"/>
      <c r="CJ74" s="12"/>
      <c r="CK74" s="12"/>
    </row>
    <row r="75" spans="1:89" x14ac:dyDescent="0.3">
      <c r="A75" s="5" t="s">
        <v>75</v>
      </c>
      <c r="B75" s="11">
        <v>3970</v>
      </c>
      <c r="C75" s="12">
        <v>271.8</v>
      </c>
      <c r="D75" s="13">
        <v>4130</v>
      </c>
      <c r="E75" s="14">
        <v>282.89999999999998</v>
      </c>
      <c r="F75" s="13">
        <v>5100</v>
      </c>
      <c r="G75" s="14">
        <v>349.4</v>
      </c>
      <c r="H75" s="13">
        <v>5350</v>
      </c>
      <c r="I75" s="12">
        <v>366.3</v>
      </c>
      <c r="J75" s="13">
        <v>6120</v>
      </c>
      <c r="K75" s="14">
        <v>419.1</v>
      </c>
      <c r="L75" s="13">
        <v>7690</v>
      </c>
      <c r="M75" s="14">
        <v>526.79999999999995</v>
      </c>
      <c r="N75" s="13">
        <v>9500</v>
      </c>
      <c r="O75" s="14">
        <v>650.6</v>
      </c>
      <c r="P75" s="13">
        <v>11230</v>
      </c>
      <c r="Q75" s="14">
        <v>769.3</v>
      </c>
      <c r="R75" s="5" t="s">
        <v>75</v>
      </c>
      <c r="S75" s="13">
        <v>11640</v>
      </c>
      <c r="T75" s="14">
        <v>797.6</v>
      </c>
      <c r="U75" s="13">
        <v>13370</v>
      </c>
      <c r="V75" s="14">
        <v>915.5</v>
      </c>
      <c r="W75" s="13">
        <v>13170</v>
      </c>
      <c r="X75" s="14">
        <v>902.3</v>
      </c>
      <c r="Y75" s="13">
        <v>12760</v>
      </c>
      <c r="Z75" s="14">
        <v>874.4</v>
      </c>
      <c r="AA75" s="13">
        <v>13950</v>
      </c>
      <c r="AB75" s="14">
        <v>955.7</v>
      </c>
      <c r="AC75" s="13">
        <v>15260</v>
      </c>
      <c r="AD75" s="14">
        <v>1045.5</v>
      </c>
      <c r="AE75" s="13">
        <v>14750</v>
      </c>
      <c r="AF75" s="14">
        <v>1010.1</v>
      </c>
      <c r="AG75" s="13">
        <v>15560</v>
      </c>
      <c r="AH75" s="14">
        <v>1066.0999999999999</v>
      </c>
      <c r="AI75" s="13">
        <v>16450</v>
      </c>
      <c r="AJ75" s="14">
        <v>1127.2</v>
      </c>
      <c r="AK75" s="13">
        <v>17960</v>
      </c>
      <c r="AL75" s="12">
        <v>1230.5842339000001</v>
      </c>
      <c r="AM75" s="5" t="s">
        <v>75</v>
      </c>
      <c r="AN75" s="13">
        <v>19120</v>
      </c>
      <c r="AO75" s="14">
        <v>1309.9000000000001</v>
      </c>
      <c r="AP75" s="13">
        <v>20650</v>
      </c>
      <c r="AQ75" s="14">
        <v>1414.3</v>
      </c>
      <c r="AR75" s="13">
        <v>21930</v>
      </c>
      <c r="AS75" s="14">
        <v>1501.9</v>
      </c>
      <c r="AT75" s="13">
        <v>23980</v>
      </c>
      <c r="AU75" s="14">
        <v>1642.6</v>
      </c>
      <c r="AV75" s="13">
        <v>25430</v>
      </c>
      <c r="AW75" s="14">
        <v>1742</v>
      </c>
      <c r="AX75" s="13">
        <v>26630</v>
      </c>
      <c r="AY75" s="14">
        <v>1824.2</v>
      </c>
      <c r="AZ75" s="13">
        <v>26590</v>
      </c>
      <c r="BA75" s="14">
        <v>1821.1</v>
      </c>
      <c r="BB75" s="99"/>
      <c r="BC75" s="1"/>
      <c r="BD75" s="12"/>
      <c r="BE75" s="12"/>
      <c r="BF75" s="12"/>
      <c r="BG75" s="12"/>
      <c r="BH75" s="12"/>
      <c r="BI75" s="12"/>
      <c r="BJ75" s="12"/>
      <c r="BK75" s="12"/>
      <c r="BL75" s="12"/>
      <c r="BM75" s="12"/>
      <c r="BN75" s="12"/>
      <c r="BO75" s="12"/>
      <c r="BP75" s="12"/>
      <c r="BQ75" s="12"/>
      <c r="BR75" s="12"/>
      <c r="BS75" s="12"/>
      <c r="BT75" s="12"/>
      <c r="BU75" s="12"/>
      <c r="BV75" s="12"/>
      <c r="BW75" s="12"/>
      <c r="BX75" s="12"/>
      <c r="BY75" s="12"/>
      <c r="BZ75" s="12"/>
      <c r="CA75" s="12"/>
      <c r="CB75" s="12"/>
      <c r="CC75" s="12"/>
      <c r="CD75" s="12"/>
      <c r="CE75" s="12"/>
      <c r="CF75" s="12"/>
      <c r="CG75" s="12"/>
      <c r="CH75" s="12"/>
      <c r="CI75" s="12"/>
      <c r="CJ75" s="12"/>
      <c r="CK75" s="12"/>
    </row>
    <row r="76" spans="1:89" x14ac:dyDescent="0.3">
      <c r="A76" s="5" t="s">
        <v>76</v>
      </c>
      <c r="B76" s="11">
        <v>3840</v>
      </c>
      <c r="C76" s="12">
        <v>267</v>
      </c>
      <c r="D76" s="13">
        <v>3970</v>
      </c>
      <c r="E76" s="14">
        <v>276.10000000000002</v>
      </c>
      <c r="F76" s="13">
        <v>4270</v>
      </c>
      <c r="G76" s="14">
        <v>297.10000000000002</v>
      </c>
      <c r="H76" s="13">
        <v>6170</v>
      </c>
      <c r="I76" s="12">
        <v>429</v>
      </c>
      <c r="J76" s="13">
        <v>6210</v>
      </c>
      <c r="K76" s="14">
        <v>431.4</v>
      </c>
      <c r="L76" s="13">
        <v>8720</v>
      </c>
      <c r="M76" s="14">
        <v>606.1</v>
      </c>
      <c r="N76" s="13">
        <v>9660</v>
      </c>
      <c r="O76" s="14">
        <v>671.7</v>
      </c>
      <c r="P76" s="13">
        <v>10590</v>
      </c>
      <c r="Q76" s="14">
        <v>736.3</v>
      </c>
      <c r="R76" s="5" t="s">
        <v>76</v>
      </c>
      <c r="S76" s="13">
        <v>10710</v>
      </c>
      <c r="T76" s="14">
        <v>744.6</v>
      </c>
      <c r="U76" s="13">
        <v>12630</v>
      </c>
      <c r="V76" s="14">
        <v>878.6</v>
      </c>
      <c r="W76" s="13">
        <v>13100</v>
      </c>
      <c r="X76" s="14">
        <v>911</v>
      </c>
      <c r="Y76" s="13">
        <v>13820</v>
      </c>
      <c r="Z76" s="14">
        <v>960.8</v>
      </c>
      <c r="AA76" s="13">
        <v>14470</v>
      </c>
      <c r="AB76" s="14">
        <v>1006.2</v>
      </c>
      <c r="AC76" s="13">
        <v>14870</v>
      </c>
      <c r="AD76" s="14">
        <v>1034.5</v>
      </c>
      <c r="AE76" s="13">
        <v>17200</v>
      </c>
      <c r="AF76" s="14">
        <v>1196.3</v>
      </c>
      <c r="AG76" s="13">
        <v>16670</v>
      </c>
      <c r="AH76" s="14">
        <v>1159.5999999999999</v>
      </c>
      <c r="AI76" s="13">
        <v>18060</v>
      </c>
      <c r="AJ76" s="14">
        <v>1256.2</v>
      </c>
      <c r="AK76" s="13">
        <v>19160</v>
      </c>
      <c r="AL76" s="12">
        <v>1332.9364765</v>
      </c>
      <c r="AM76" s="5" t="s">
        <v>76</v>
      </c>
      <c r="AN76" s="13">
        <v>20990</v>
      </c>
      <c r="AO76" s="14">
        <v>1460</v>
      </c>
      <c r="AP76" s="13">
        <v>20960</v>
      </c>
      <c r="AQ76" s="14">
        <v>1457.7</v>
      </c>
      <c r="AR76" s="13">
        <v>21700</v>
      </c>
      <c r="AS76" s="14">
        <v>1508.8</v>
      </c>
      <c r="AT76" s="13">
        <v>24510</v>
      </c>
      <c r="AU76" s="14">
        <v>1704.5</v>
      </c>
      <c r="AV76" s="13">
        <v>26460</v>
      </c>
      <c r="AW76" s="14">
        <v>1839.5</v>
      </c>
      <c r="AX76" s="13">
        <v>27480</v>
      </c>
      <c r="AY76" s="14">
        <v>1910.9</v>
      </c>
      <c r="AZ76" s="13">
        <v>27340</v>
      </c>
      <c r="BA76" s="14">
        <v>1900.7</v>
      </c>
      <c r="BB76" s="99"/>
      <c r="BC76" s="1"/>
      <c r="BD76" s="12"/>
      <c r="BE76" s="12"/>
      <c r="BF76" s="12"/>
      <c r="BG76" s="12"/>
      <c r="BH76" s="12"/>
      <c r="BI76" s="12"/>
      <c r="BJ76" s="12"/>
      <c r="BK76" s="12"/>
      <c r="BL76" s="12"/>
      <c r="BM76" s="12"/>
      <c r="BN76" s="12"/>
      <c r="BO76" s="12"/>
      <c r="BP76" s="12"/>
      <c r="BQ76" s="12"/>
      <c r="BR76" s="12"/>
      <c r="BS76" s="12"/>
      <c r="BT76" s="12"/>
      <c r="BU76" s="12"/>
      <c r="BV76" s="12"/>
      <c r="BW76" s="12"/>
      <c r="BX76" s="12"/>
      <c r="BY76" s="12"/>
      <c r="BZ76" s="12"/>
      <c r="CA76" s="12"/>
      <c r="CB76" s="12"/>
      <c r="CC76" s="12"/>
      <c r="CD76" s="12"/>
      <c r="CE76" s="12"/>
      <c r="CF76" s="12"/>
      <c r="CG76" s="12"/>
      <c r="CH76" s="12"/>
      <c r="CI76" s="12"/>
      <c r="CJ76" s="12"/>
      <c r="CK76" s="12"/>
    </row>
    <row r="77" spans="1:89" x14ac:dyDescent="0.3">
      <c r="A77" s="5" t="s">
        <v>77</v>
      </c>
      <c r="B77" s="11">
        <v>3300</v>
      </c>
      <c r="C77" s="12">
        <v>232.8</v>
      </c>
      <c r="D77" s="13">
        <v>3390</v>
      </c>
      <c r="E77" s="14">
        <v>239</v>
      </c>
      <c r="F77" s="13">
        <v>4400</v>
      </c>
      <c r="G77" s="14">
        <v>310.10000000000002</v>
      </c>
      <c r="H77" s="13">
        <v>5010</v>
      </c>
      <c r="I77" s="12">
        <v>352.9</v>
      </c>
      <c r="J77" s="13">
        <v>6000</v>
      </c>
      <c r="K77" s="14">
        <v>422.7</v>
      </c>
      <c r="L77" s="13">
        <v>6690</v>
      </c>
      <c r="M77" s="14">
        <v>471.7</v>
      </c>
      <c r="N77" s="13">
        <v>7000</v>
      </c>
      <c r="O77" s="14">
        <v>493.5</v>
      </c>
      <c r="P77" s="13">
        <v>9830</v>
      </c>
      <c r="Q77" s="14">
        <v>693</v>
      </c>
      <c r="R77" s="5" t="s">
        <v>77</v>
      </c>
      <c r="S77" s="13">
        <v>11640</v>
      </c>
      <c r="T77" s="14">
        <v>820.4</v>
      </c>
      <c r="U77" s="13">
        <v>10640</v>
      </c>
      <c r="V77" s="14">
        <v>749.6</v>
      </c>
      <c r="W77" s="13">
        <v>11530</v>
      </c>
      <c r="X77" s="14">
        <v>812.8</v>
      </c>
      <c r="Y77" s="13">
        <v>13460</v>
      </c>
      <c r="Z77" s="14">
        <v>949.2</v>
      </c>
      <c r="AA77" s="13">
        <v>15450</v>
      </c>
      <c r="AB77" s="14">
        <v>1089.3</v>
      </c>
      <c r="AC77" s="13">
        <v>13170</v>
      </c>
      <c r="AD77" s="14">
        <v>928.3</v>
      </c>
      <c r="AE77" s="13">
        <v>14480</v>
      </c>
      <c r="AF77" s="14">
        <v>1021</v>
      </c>
      <c r="AG77" s="13">
        <v>14820</v>
      </c>
      <c r="AH77" s="14">
        <v>1044.7</v>
      </c>
      <c r="AI77" s="13">
        <v>16390</v>
      </c>
      <c r="AJ77" s="14">
        <v>1154.9000000000001</v>
      </c>
      <c r="AK77" s="13">
        <v>17060</v>
      </c>
      <c r="AL77" s="12">
        <v>1202.2098942999999</v>
      </c>
      <c r="AM77" s="5" t="s">
        <v>77</v>
      </c>
      <c r="AN77" s="13">
        <v>18510</v>
      </c>
      <c r="AO77" s="14">
        <v>1305.0999999999999</v>
      </c>
      <c r="AP77" s="13">
        <v>20070</v>
      </c>
      <c r="AQ77" s="14">
        <v>1414.8</v>
      </c>
      <c r="AR77" s="13">
        <v>20870</v>
      </c>
      <c r="AS77" s="14">
        <v>1470.7</v>
      </c>
      <c r="AT77" s="13">
        <v>24000</v>
      </c>
      <c r="AU77" s="14">
        <v>1691.7</v>
      </c>
      <c r="AV77" s="13">
        <v>25110</v>
      </c>
      <c r="AW77" s="14">
        <v>1770</v>
      </c>
      <c r="AX77" s="13">
        <v>26660</v>
      </c>
      <c r="AY77" s="14">
        <v>1878.9</v>
      </c>
      <c r="AZ77" s="13">
        <v>26590</v>
      </c>
      <c r="BA77" s="14">
        <v>1873.9</v>
      </c>
      <c r="BB77" s="99"/>
      <c r="BC77" s="1" t="s">
        <v>263</v>
      </c>
      <c r="BD77" s="11">
        <f t="shared" ref="BD77:BW77" si="14">SUM(S77:S86)</f>
        <v>88160</v>
      </c>
      <c r="BE77" s="11">
        <f t="shared" si="14"/>
        <v>6568.5000000000009</v>
      </c>
      <c r="BF77" s="11">
        <f t="shared" si="14"/>
        <v>92840</v>
      </c>
      <c r="BG77" s="11">
        <f t="shared" si="14"/>
        <v>6927.6</v>
      </c>
      <c r="BH77" s="11">
        <f t="shared" si="14"/>
        <v>97080</v>
      </c>
      <c r="BI77" s="11">
        <f t="shared" si="14"/>
        <v>7252.9000000000015</v>
      </c>
      <c r="BJ77" s="11">
        <f t="shared" si="14"/>
        <v>106310</v>
      </c>
      <c r="BK77" s="11">
        <f t="shared" si="14"/>
        <v>7937.7000000000007</v>
      </c>
      <c r="BL77" s="11">
        <f t="shared" si="14"/>
        <v>118840</v>
      </c>
      <c r="BM77" s="11">
        <f t="shared" si="14"/>
        <v>8863.2000000000007</v>
      </c>
      <c r="BN77" s="11">
        <f t="shared" si="14"/>
        <v>122660</v>
      </c>
      <c r="BO77" s="11">
        <f t="shared" si="14"/>
        <v>9159.8999999999978</v>
      </c>
      <c r="BP77" s="11">
        <f t="shared" si="14"/>
        <v>133460</v>
      </c>
      <c r="BQ77" s="11">
        <f t="shared" si="14"/>
        <v>9971.1999999999989</v>
      </c>
      <c r="BR77" s="11">
        <f t="shared" si="14"/>
        <v>135820</v>
      </c>
      <c r="BS77" s="11">
        <f t="shared" si="14"/>
        <v>10162.200000000001</v>
      </c>
      <c r="BT77" s="11">
        <f t="shared" si="14"/>
        <v>145240</v>
      </c>
      <c r="BU77" s="11">
        <f t="shared" si="14"/>
        <v>10862.8</v>
      </c>
      <c r="BV77" s="11">
        <f t="shared" si="14"/>
        <v>154830</v>
      </c>
      <c r="BW77" s="11">
        <f t="shared" si="14"/>
        <v>11584.336342699999</v>
      </c>
      <c r="BX77" s="11">
        <f t="shared" ref="BX77:CG77" si="15">SUM(AN77:AN86)</f>
        <v>167660</v>
      </c>
      <c r="BY77" s="11">
        <f t="shared" si="15"/>
        <v>12545.800000000001</v>
      </c>
      <c r="BZ77" s="11">
        <f t="shared" si="15"/>
        <v>175870</v>
      </c>
      <c r="CA77" s="11">
        <f t="shared" si="15"/>
        <v>13147.899999999998</v>
      </c>
      <c r="CB77" s="11">
        <f t="shared" si="15"/>
        <v>181280</v>
      </c>
      <c r="CC77" s="11">
        <f t="shared" si="15"/>
        <v>13549.8</v>
      </c>
      <c r="CD77" s="11">
        <f t="shared" si="15"/>
        <v>204560</v>
      </c>
      <c r="CE77" s="11">
        <f t="shared" si="15"/>
        <v>15290.3</v>
      </c>
      <c r="CF77" s="11">
        <f t="shared" si="15"/>
        <v>221840</v>
      </c>
      <c r="CG77" s="11">
        <f t="shared" si="15"/>
        <v>16594.099999999999</v>
      </c>
      <c r="CH77" s="11">
        <f>SUM(AX77:AX86)</f>
        <v>234940</v>
      </c>
      <c r="CI77" s="11">
        <f>SUM(AY77:AY86)</f>
        <v>17577.299999999996</v>
      </c>
      <c r="CJ77" s="11">
        <f>SUM(AZ77:AZ86)</f>
        <v>239090</v>
      </c>
      <c r="CK77" s="11">
        <f>SUM(BA77:BA86)</f>
        <v>17889.899999999998</v>
      </c>
    </row>
    <row r="78" spans="1:89" x14ac:dyDescent="0.3">
      <c r="A78" s="5" t="s">
        <v>78</v>
      </c>
      <c r="B78" s="11">
        <v>3150</v>
      </c>
      <c r="C78" s="12">
        <v>225.2</v>
      </c>
      <c r="D78" s="13">
        <v>3690</v>
      </c>
      <c r="E78" s="14">
        <v>263.89999999999998</v>
      </c>
      <c r="F78" s="13">
        <v>3920</v>
      </c>
      <c r="G78" s="14">
        <v>280.5</v>
      </c>
      <c r="H78" s="13">
        <v>4810</v>
      </c>
      <c r="I78" s="12">
        <v>343.9</v>
      </c>
      <c r="J78" s="13">
        <v>5350</v>
      </c>
      <c r="K78" s="14">
        <v>382.6</v>
      </c>
      <c r="L78" s="13">
        <v>6800</v>
      </c>
      <c r="M78" s="14">
        <v>486.4</v>
      </c>
      <c r="N78" s="13">
        <v>7080</v>
      </c>
      <c r="O78" s="14">
        <v>506.4</v>
      </c>
      <c r="P78" s="13">
        <v>9180</v>
      </c>
      <c r="Q78" s="14">
        <v>656.9</v>
      </c>
      <c r="R78" s="5" t="s">
        <v>78</v>
      </c>
      <c r="S78" s="13">
        <v>10350</v>
      </c>
      <c r="T78" s="14">
        <v>740.1</v>
      </c>
      <c r="U78" s="13">
        <v>9410</v>
      </c>
      <c r="V78" s="14">
        <v>672.6</v>
      </c>
      <c r="W78" s="13">
        <v>11560</v>
      </c>
      <c r="X78" s="14">
        <v>826.9</v>
      </c>
      <c r="Y78" s="13">
        <v>12110</v>
      </c>
      <c r="Z78" s="14">
        <v>865.6</v>
      </c>
      <c r="AA78" s="13">
        <v>14430</v>
      </c>
      <c r="AB78" s="14">
        <v>1031.5</v>
      </c>
      <c r="AC78" s="13">
        <v>15850</v>
      </c>
      <c r="AD78" s="14">
        <v>1133.5999999999999</v>
      </c>
      <c r="AE78" s="13">
        <v>13530</v>
      </c>
      <c r="AF78" s="14">
        <v>967.3</v>
      </c>
      <c r="AG78" s="13">
        <v>15290</v>
      </c>
      <c r="AH78" s="14">
        <v>1093.5</v>
      </c>
      <c r="AI78" s="13">
        <v>15840</v>
      </c>
      <c r="AJ78" s="14">
        <v>1132.5999999999999</v>
      </c>
      <c r="AK78" s="13">
        <v>17130</v>
      </c>
      <c r="AL78" s="12">
        <v>1225.1163509999999</v>
      </c>
      <c r="AM78" s="5" t="s">
        <v>78</v>
      </c>
      <c r="AN78" s="13">
        <v>18610</v>
      </c>
      <c r="AO78" s="14">
        <v>1330.4</v>
      </c>
      <c r="AP78" s="13">
        <v>19670</v>
      </c>
      <c r="AQ78" s="14">
        <v>1406.1</v>
      </c>
      <c r="AR78" s="13">
        <v>20420</v>
      </c>
      <c r="AS78" s="14">
        <v>1460.3</v>
      </c>
      <c r="AT78" s="13">
        <v>22710</v>
      </c>
      <c r="AU78" s="14">
        <v>1623.7</v>
      </c>
      <c r="AV78" s="13">
        <v>24330</v>
      </c>
      <c r="AW78" s="14">
        <v>1739.5</v>
      </c>
      <c r="AX78" s="13">
        <v>24930</v>
      </c>
      <c r="AY78" s="14">
        <v>1782.8</v>
      </c>
      <c r="AZ78" s="13">
        <v>25610</v>
      </c>
      <c r="BA78" s="14">
        <v>1831.1</v>
      </c>
      <c r="BB78" s="99"/>
      <c r="BC78" s="1"/>
      <c r="BD78" s="12"/>
      <c r="BE78" s="12"/>
      <c r="BF78" s="12"/>
      <c r="BG78" s="12"/>
      <c r="BH78" s="12"/>
      <c r="BI78" s="12"/>
      <c r="BJ78" s="12"/>
      <c r="BK78" s="12"/>
      <c r="BL78" s="12"/>
      <c r="BM78" s="12"/>
      <c r="BN78" s="12"/>
      <c r="BO78" s="12"/>
      <c r="BP78" s="12"/>
      <c r="BQ78" s="12"/>
      <c r="BR78" s="12"/>
      <c r="BS78" s="12"/>
      <c r="BT78" s="12"/>
      <c r="BU78" s="12"/>
      <c r="BV78" s="12"/>
      <c r="BW78" s="12"/>
      <c r="BX78" s="12"/>
      <c r="BY78" s="12"/>
      <c r="BZ78" s="12"/>
      <c r="CA78" s="12"/>
      <c r="CB78" s="12"/>
      <c r="CC78" s="12"/>
      <c r="CD78" s="12"/>
      <c r="CE78" s="12"/>
      <c r="CF78" s="12"/>
      <c r="CG78" s="12"/>
      <c r="CH78" s="12"/>
      <c r="CI78" s="12"/>
      <c r="CJ78" s="12"/>
      <c r="CK78" s="12"/>
    </row>
    <row r="79" spans="1:89" x14ac:dyDescent="0.3">
      <c r="A79" s="5" t="s">
        <v>79</v>
      </c>
      <c r="B79" s="11">
        <v>2670</v>
      </c>
      <c r="C79" s="12">
        <v>193.5</v>
      </c>
      <c r="D79" s="13">
        <v>3610</v>
      </c>
      <c r="E79" s="14">
        <v>261.5</v>
      </c>
      <c r="F79" s="13">
        <v>3790</v>
      </c>
      <c r="G79" s="14">
        <v>274.8</v>
      </c>
      <c r="H79" s="13">
        <v>4180</v>
      </c>
      <c r="I79" s="12">
        <v>303</v>
      </c>
      <c r="J79" s="13">
        <v>5700</v>
      </c>
      <c r="K79" s="14">
        <v>413.2</v>
      </c>
      <c r="L79" s="13">
        <v>5770</v>
      </c>
      <c r="M79" s="14">
        <v>418.3</v>
      </c>
      <c r="N79" s="13">
        <v>6630</v>
      </c>
      <c r="O79" s="14">
        <v>480.5</v>
      </c>
      <c r="P79" s="13">
        <v>7890</v>
      </c>
      <c r="Q79" s="14">
        <v>571.79999999999995</v>
      </c>
      <c r="R79" s="5" t="s">
        <v>79</v>
      </c>
      <c r="S79" s="13">
        <v>9970</v>
      </c>
      <c r="T79" s="14">
        <v>723</v>
      </c>
      <c r="U79" s="13">
        <v>11280</v>
      </c>
      <c r="V79" s="14">
        <v>818</v>
      </c>
      <c r="W79" s="13">
        <v>9520</v>
      </c>
      <c r="X79" s="14">
        <v>690.3</v>
      </c>
      <c r="Y79" s="13">
        <v>11620</v>
      </c>
      <c r="Z79" s="14">
        <v>842.6</v>
      </c>
      <c r="AA79" s="13">
        <v>12430</v>
      </c>
      <c r="AB79" s="14">
        <v>901</v>
      </c>
      <c r="AC79" s="13">
        <v>14040</v>
      </c>
      <c r="AD79" s="14">
        <v>1017.6</v>
      </c>
      <c r="AE79" s="13">
        <v>16920</v>
      </c>
      <c r="AF79" s="14">
        <v>1226.5999999999999</v>
      </c>
      <c r="AG79" s="13">
        <v>14090</v>
      </c>
      <c r="AH79" s="14">
        <v>1021.8</v>
      </c>
      <c r="AI79" s="13">
        <v>14920</v>
      </c>
      <c r="AJ79" s="14">
        <v>1081.8</v>
      </c>
      <c r="AK79" s="13">
        <v>16080</v>
      </c>
      <c r="AL79" s="12">
        <v>1166.0916629999999</v>
      </c>
      <c r="AM79" s="5" t="s">
        <v>79</v>
      </c>
      <c r="AN79" s="13">
        <v>17710</v>
      </c>
      <c r="AO79" s="14">
        <v>1283.7</v>
      </c>
      <c r="AP79" s="13">
        <v>18630</v>
      </c>
      <c r="AQ79" s="14">
        <v>1350.8</v>
      </c>
      <c r="AR79" s="13">
        <v>19420</v>
      </c>
      <c r="AS79" s="14">
        <v>1408</v>
      </c>
      <c r="AT79" s="13">
        <v>22100</v>
      </c>
      <c r="AU79" s="14">
        <v>1602.2</v>
      </c>
      <c r="AV79" s="13">
        <v>23510</v>
      </c>
      <c r="AW79" s="14">
        <v>1704.7</v>
      </c>
      <c r="AX79" s="13">
        <v>24750</v>
      </c>
      <c r="AY79" s="14">
        <v>1794.6</v>
      </c>
      <c r="AZ79" s="13">
        <v>25100</v>
      </c>
      <c r="BA79" s="14">
        <v>1820</v>
      </c>
      <c r="BB79" s="99"/>
      <c r="BC79" s="1"/>
      <c r="BD79" s="12"/>
      <c r="BE79" s="12"/>
      <c r="BF79" s="12"/>
      <c r="BG79" s="12"/>
      <c r="BH79" s="12"/>
      <c r="BI79" s="12"/>
      <c r="BJ79" s="12"/>
      <c r="BK79" s="12"/>
      <c r="BL79" s="12"/>
      <c r="BM79" s="12"/>
      <c r="BN79" s="12"/>
      <c r="BO79" s="12"/>
      <c r="BP79" s="12"/>
      <c r="BQ79" s="12"/>
      <c r="BR79" s="12"/>
      <c r="BS79" s="12"/>
      <c r="BT79" s="12"/>
      <c r="BU79" s="12"/>
      <c r="BV79" s="12"/>
      <c r="BW79" s="12"/>
      <c r="BX79" s="12"/>
      <c r="BY79" s="12"/>
      <c r="BZ79" s="12"/>
      <c r="CA79" s="12"/>
      <c r="CB79" s="12"/>
      <c r="CC79" s="12"/>
      <c r="CD79" s="12"/>
      <c r="CE79" s="12"/>
      <c r="CF79" s="12"/>
      <c r="CG79" s="12"/>
      <c r="CH79" s="12"/>
      <c r="CI79" s="12"/>
      <c r="CJ79" s="12"/>
      <c r="CK79" s="12"/>
    </row>
    <row r="80" spans="1:89" x14ac:dyDescent="0.3">
      <c r="A80" s="5" t="s">
        <v>80</v>
      </c>
      <c r="B80" s="11">
        <v>2480</v>
      </c>
      <c r="C80" s="12">
        <v>182.4</v>
      </c>
      <c r="D80" s="13">
        <v>3380</v>
      </c>
      <c r="E80" s="14">
        <v>248.4</v>
      </c>
      <c r="F80" s="13">
        <v>3430</v>
      </c>
      <c r="G80" s="14">
        <v>252</v>
      </c>
      <c r="H80" s="13">
        <v>4500</v>
      </c>
      <c r="I80" s="12">
        <v>330.7</v>
      </c>
      <c r="J80" s="13">
        <v>5630</v>
      </c>
      <c r="K80" s="14">
        <v>413.8</v>
      </c>
      <c r="L80" s="13">
        <v>5850</v>
      </c>
      <c r="M80" s="14">
        <v>429.8</v>
      </c>
      <c r="N80" s="13">
        <v>6190</v>
      </c>
      <c r="O80" s="14">
        <v>454.9</v>
      </c>
      <c r="P80" s="13">
        <v>7420</v>
      </c>
      <c r="Q80" s="14">
        <v>545.5</v>
      </c>
      <c r="R80" s="5" t="s">
        <v>80</v>
      </c>
      <c r="S80" s="13">
        <v>9760</v>
      </c>
      <c r="T80" s="14">
        <v>717.5</v>
      </c>
      <c r="U80" s="13">
        <v>11390</v>
      </c>
      <c r="V80" s="14">
        <v>836.5</v>
      </c>
      <c r="W80" s="13">
        <v>10010</v>
      </c>
      <c r="X80" s="14">
        <v>735.9</v>
      </c>
      <c r="Y80" s="13">
        <v>10390</v>
      </c>
      <c r="Z80" s="14">
        <v>763.7</v>
      </c>
      <c r="AA80" s="13">
        <v>12300</v>
      </c>
      <c r="AB80" s="14">
        <v>903.8</v>
      </c>
      <c r="AC80" s="13">
        <v>12790</v>
      </c>
      <c r="AD80" s="14">
        <v>940.3</v>
      </c>
      <c r="AE80" s="13">
        <v>15250</v>
      </c>
      <c r="AF80" s="14">
        <v>1120.8</v>
      </c>
      <c r="AG80" s="13">
        <v>13310</v>
      </c>
      <c r="AH80" s="14">
        <v>978</v>
      </c>
      <c r="AI80" s="13">
        <v>14230</v>
      </c>
      <c r="AJ80" s="14">
        <v>1046.3</v>
      </c>
      <c r="AK80" s="13">
        <v>15470</v>
      </c>
      <c r="AL80" s="12">
        <v>1136.8579357000001</v>
      </c>
      <c r="AM80" s="5" t="s">
        <v>80</v>
      </c>
      <c r="AN80" s="13">
        <v>16560</v>
      </c>
      <c r="AO80" s="14">
        <v>1217</v>
      </c>
      <c r="AP80" s="13">
        <v>17990</v>
      </c>
      <c r="AQ80" s="14">
        <v>1322</v>
      </c>
      <c r="AR80" s="13">
        <v>18310</v>
      </c>
      <c r="AS80" s="14">
        <v>1345.5</v>
      </c>
      <c r="AT80" s="13">
        <v>20720</v>
      </c>
      <c r="AU80" s="14">
        <v>1522.9</v>
      </c>
      <c r="AV80" s="13">
        <v>22260</v>
      </c>
      <c r="AW80" s="14">
        <v>1636.1</v>
      </c>
      <c r="AX80" s="13">
        <v>23570</v>
      </c>
      <c r="AY80" s="14">
        <v>1732.5</v>
      </c>
      <c r="AZ80" s="13">
        <v>24270</v>
      </c>
      <c r="BA80" s="14">
        <v>1784</v>
      </c>
      <c r="BB80" s="99"/>
      <c r="BC80" s="1"/>
      <c r="BD80" s="12"/>
      <c r="BE80" s="12"/>
      <c r="BF80" s="12"/>
      <c r="BG80" s="12"/>
      <c r="BH80" s="12"/>
      <c r="BI80" s="12"/>
      <c r="BJ80" s="12"/>
      <c r="BK80" s="12"/>
      <c r="BL80" s="12"/>
      <c r="BM80" s="12"/>
      <c r="BN80" s="12"/>
      <c r="BO80" s="12"/>
      <c r="BP80" s="12"/>
      <c r="BQ80" s="12"/>
      <c r="BR80" s="12"/>
      <c r="BS80" s="12"/>
      <c r="BT80" s="12"/>
      <c r="BU80" s="12"/>
      <c r="BV80" s="12"/>
      <c r="BW80" s="12"/>
      <c r="BX80" s="12"/>
      <c r="BY80" s="12"/>
      <c r="BZ80" s="12"/>
      <c r="CA80" s="12"/>
      <c r="CB80" s="12"/>
      <c r="CC80" s="12"/>
      <c r="CD80" s="12"/>
      <c r="CE80" s="12"/>
      <c r="CF80" s="12"/>
      <c r="CG80" s="12"/>
      <c r="CH80" s="12"/>
      <c r="CI80" s="12"/>
      <c r="CJ80" s="12"/>
      <c r="CK80" s="12"/>
    </row>
    <row r="81" spans="1:89" x14ac:dyDescent="0.3">
      <c r="A81" s="5" t="s">
        <v>81</v>
      </c>
      <c r="B81" s="11">
        <v>2510</v>
      </c>
      <c r="C81" s="12">
        <v>187.2</v>
      </c>
      <c r="D81" s="13">
        <v>3090</v>
      </c>
      <c r="E81" s="14">
        <v>230.4</v>
      </c>
      <c r="F81" s="13">
        <v>3370</v>
      </c>
      <c r="G81" s="14">
        <v>251.3</v>
      </c>
      <c r="H81" s="13">
        <v>4070</v>
      </c>
      <c r="I81" s="12">
        <v>303.3</v>
      </c>
      <c r="J81" s="13">
        <v>4760</v>
      </c>
      <c r="K81" s="14">
        <v>355</v>
      </c>
      <c r="L81" s="13">
        <v>5780</v>
      </c>
      <c r="M81" s="14">
        <v>431</v>
      </c>
      <c r="N81" s="13">
        <v>5950</v>
      </c>
      <c r="O81" s="14">
        <v>443.5</v>
      </c>
      <c r="P81" s="13">
        <v>7920</v>
      </c>
      <c r="Q81" s="14">
        <v>590</v>
      </c>
      <c r="R81" s="5" t="s">
        <v>81</v>
      </c>
      <c r="S81" s="13">
        <v>9640</v>
      </c>
      <c r="T81" s="14">
        <v>718.6</v>
      </c>
      <c r="U81" s="13">
        <v>10050</v>
      </c>
      <c r="V81" s="14">
        <v>749.2</v>
      </c>
      <c r="W81" s="13">
        <v>10710</v>
      </c>
      <c r="X81" s="14">
        <v>798.5</v>
      </c>
      <c r="Y81" s="13">
        <v>10560</v>
      </c>
      <c r="Z81" s="14">
        <v>787.4</v>
      </c>
      <c r="AA81" s="13">
        <v>12670</v>
      </c>
      <c r="AB81" s="14">
        <v>944</v>
      </c>
      <c r="AC81" s="13">
        <v>11450</v>
      </c>
      <c r="AD81" s="14">
        <v>853.4</v>
      </c>
      <c r="AE81" s="13">
        <v>13890</v>
      </c>
      <c r="AF81" s="14">
        <v>1035.5999999999999</v>
      </c>
      <c r="AG81" s="13">
        <v>13580</v>
      </c>
      <c r="AH81" s="14">
        <v>1012.3</v>
      </c>
      <c r="AI81" s="13">
        <v>15750</v>
      </c>
      <c r="AJ81" s="14">
        <v>1173.4000000000001</v>
      </c>
      <c r="AK81" s="13">
        <v>15880</v>
      </c>
      <c r="AL81" s="12">
        <v>1183.3584847</v>
      </c>
      <c r="AM81" s="5" t="s">
        <v>81</v>
      </c>
      <c r="AN81" s="13">
        <v>16770</v>
      </c>
      <c r="AO81" s="14">
        <v>1249.5</v>
      </c>
      <c r="AP81" s="13">
        <v>17630</v>
      </c>
      <c r="AQ81" s="14">
        <v>1313.7</v>
      </c>
      <c r="AR81" s="13">
        <v>18300</v>
      </c>
      <c r="AS81" s="14">
        <v>1363.5</v>
      </c>
      <c r="AT81" s="13">
        <v>20490</v>
      </c>
      <c r="AU81" s="14">
        <v>1526.5</v>
      </c>
      <c r="AV81" s="13">
        <v>22110</v>
      </c>
      <c r="AW81" s="14">
        <v>1647.3</v>
      </c>
      <c r="AX81" s="13">
        <v>23950</v>
      </c>
      <c r="AY81" s="14">
        <v>1784.5</v>
      </c>
      <c r="AZ81" s="13">
        <v>24150</v>
      </c>
      <c r="BA81" s="14">
        <v>1799.2</v>
      </c>
      <c r="BB81" s="99"/>
      <c r="BC81" s="1"/>
      <c r="BD81" s="12"/>
      <c r="BE81" s="12"/>
      <c r="BF81" s="12"/>
      <c r="BG81" s="12"/>
      <c r="BH81" s="12"/>
      <c r="BI81" s="12"/>
      <c r="BJ81" s="12"/>
      <c r="BK81" s="12"/>
      <c r="BL81" s="12"/>
      <c r="BM81" s="12"/>
      <c r="BN81" s="12"/>
      <c r="BO81" s="12"/>
      <c r="BP81" s="12"/>
      <c r="BQ81" s="12"/>
      <c r="BR81" s="12"/>
      <c r="BS81" s="12"/>
      <c r="BT81" s="12"/>
      <c r="BU81" s="12"/>
      <c r="BV81" s="12"/>
      <c r="BW81" s="12"/>
      <c r="BX81" s="12"/>
      <c r="BY81" s="12"/>
      <c r="BZ81" s="12"/>
      <c r="CA81" s="12"/>
      <c r="CB81" s="12"/>
      <c r="CC81" s="12"/>
      <c r="CD81" s="12"/>
      <c r="CE81" s="12"/>
      <c r="CF81" s="12"/>
      <c r="CG81" s="12"/>
      <c r="CH81" s="12"/>
      <c r="CI81" s="12"/>
      <c r="CJ81" s="12"/>
      <c r="CK81" s="12"/>
    </row>
    <row r="82" spans="1:89" x14ac:dyDescent="0.3">
      <c r="A82" s="5" t="s">
        <v>82</v>
      </c>
      <c r="B82" s="11">
        <v>1840</v>
      </c>
      <c r="C82" s="12">
        <v>138.9</v>
      </c>
      <c r="D82" s="13">
        <v>2290</v>
      </c>
      <c r="E82" s="14">
        <v>172.8</v>
      </c>
      <c r="F82" s="13">
        <v>2880</v>
      </c>
      <c r="G82" s="14">
        <v>217.4</v>
      </c>
      <c r="H82" s="13">
        <v>4230</v>
      </c>
      <c r="I82" s="12">
        <v>319.39999999999998</v>
      </c>
      <c r="J82" s="13">
        <v>4560</v>
      </c>
      <c r="K82" s="14">
        <v>344.2</v>
      </c>
      <c r="L82" s="13">
        <v>4820</v>
      </c>
      <c r="M82" s="14">
        <v>364</v>
      </c>
      <c r="N82" s="13">
        <v>5400</v>
      </c>
      <c r="O82" s="14">
        <v>407.7</v>
      </c>
      <c r="P82" s="13">
        <v>6080</v>
      </c>
      <c r="Q82" s="14">
        <v>459</v>
      </c>
      <c r="R82" s="5" t="s">
        <v>82</v>
      </c>
      <c r="S82" s="13">
        <v>8180</v>
      </c>
      <c r="T82" s="14">
        <v>617.70000000000005</v>
      </c>
      <c r="U82" s="13">
        <v>9580</v>
      </c>
      <c r="V82" s="14">
        <v>723.3</v>
      </c>
      <c r="W82" s="13">
        <v>8920</v>
      </c>
      <c r="X82" s="14">
        <v>673.4</v>
      </c>
      <c r="Y82" s="13">
        <v>11500</v>
      </c>
      <c r="Z82" s="14">
        <v>868.6</v>
      </c>
      <c r="AA82" s="13">
        <v>11640</v>
      </c>
      <c r="AB82" s="14">
        <v>878.6</v>
      </c>
      <c r="AC82" s="13">
        <v>12510</v>
      </c>
      <c r="AD82" s="14">
        <v>944.9</v>
      </c>
      <c r="AE82" s="13">
        <v>12810</v>
      </c>
      <c r="AF82" s="14">
        <v>967.2</v>
      </c>
      <c r="AG82" s="13">
        <v>13750</v>
      </c>
      <c r="AH82" s="14">
        <v>1038</v>
      </c>
      <c r="AI82" s="13">
        <v>15080</v>
      </c>
      <c r="AJ82" s="14">
        <v>1137.8</v>
      </c>
      <c r="AK82" s="13">
        <v>15480</v>
      </c>
      <c r="AL82" s="12">
        <v>1168.5684154</v>
      </c>
      <c r="AM82" s="5" t="s">
        <v>82</v>
      </c>
      <c r="AN82" s="13">
        <v>16660</v>
      </c>
      <c r="AO82" s="14">
        <v>1257.5</v>
      </c>
      <c r="AP82" s="13">
        <v>17930</v>
      </c>
      <c r="AQ82" s="14">
        <v>1353.4</v>
      </c>
      <c r="AR82" s="13">
        <v>18110</v>
      </c>
      <c r="AS82" s="14">
        <v>1366.9</v>
      </c>
      <c r="AT82" s="13">
        <v>19940</v>
      </c>
      <c r="AU82" s="14">
        <v>1505.5</v>
      </c>
      <c r="AV82" s="13">
        <v>21940</v>
      </c>
      <c r="AW82" s="14">
        <v>1656.4</v>
      </c>
      <c r="AX82" s="13">
        <v>23470</v>
      </c>
      <c r="AY82" s="14">
        <v>1771.3</v>
      </c>
      <c r="AZ82" s="13">
        <v>24310</v>
      </c>
      <c r="BA82" s="14">
        <v>1835.3</v>
      </c>
      <c r="BB82" s="99"/>
      <c r="BC82" s="1"/>
      <c r="BD82" s="12"/>
      <c r="BE82" s="12"/>
      <c r="BF82" s="12"/>
      <c r="BG82" s="12"/>
      <c r="BH82" s="12"/>
      <c r="BI82" s="12"/>
      <c r="BJ82" s="12"/>
      <c r="BK82" s="12"/>
      <c r="BL82" s="12"/>
      <c r="BM82" s="12"/>
      <c r="BN82" s="12"/>
      <c r="BO82" s="12"/>
      <c r="BP82" s="12"/>
      <c r="BQ82" s="12"/>
      <c r="BR82" s="12"/>
      <c r="BS82" s="12"/>
      <c r="BT82" s="12"/>
      <c r="BU82" s="12"/>
      <c r="BV82" s="12"/>
      <c r="BW82" s="12"/>
      <c r="BX82" s="12"/>
      <c r="BY82" s="12"/>
      <c r="BZ82" s="12"/>
      <c r="CA82" s="12"/>
      <c r="CB82" s="12"/>
      <c r="CC82" s="12"/>
      <c r="CD82" s="12"/>
      <c r="CE82" s="12"/>
      <c r="CF82" s="12"/>
      <c r="CG82" s="12"/>
      <c r="CH82" s="12"/>
      <c r="CI82" s="12"/>
      <c r="CJ82" s="12"/>
      <c r="CK82" s="12"/>
    </row>
    <row r="83" spans="1:89" x14ac:dyDescent="0.3">
      <c r="A83" s="5" t="s">
        <v>83</v>
      </c>
      <c r="B83" s="11">
        <v>2360</v>
      </c>
      <c r="C83" s="12">
        <v>180.7</v>
      </c>
      <c r="D83" s="13">
        <v>2510</v>
      </c>
      <c r="E83" s="14">
        <v>191.9</v>
      </c>
      <c r="F83" s="13">
        <v>3070</v>
      </c>
      <c r="G83" s="14">
        <v>234.8</v>
      </c>
      <c r="H83" s="13">
        <v>3450</v>
      </c>
      <c r="I83" s="12">
        <v>263.89999999999998</v>
      </c>
      <c r="J83" s="13">
        <v>4690</v>
      </c>
      <c r="K83" s="14">
        <v>359</v>
      </c>
      <c r="L83" s="13">
        <v>4840</v>
      </c>
      <c r="M83" s="14">
        <v>370.2</v>
      </c>
      <c r="N83" s="13">
        <v>5730</v>
      </c>
      <c r="O83" s="14">
        <v>438.1</v>
      </c>
      <c r="P83" s="13">
        <v>6870</v>
      </c>
      <c r="Q83" s="14">
        <v>525.70000000000005</v>
      </c>
      <c r="R83" s="5" t="s">
        <v>83</v>
      </c>
      <c r="S83" s="13">
        <v>7890</v>
      </c>
      <c r="T83" s="14">
        <v>603.6</v>
      </c>
      <c r="U83" s="13">
        <v>8310</v>
      </c>
      <c r="V83" s="14">
        <v>635.9</v>
      </c>
      <c r="W83" s="13">
        <v>8870</v>
      </c>
      <c r="X83" s="14">
        <v>678.3</v>
      </c>
      <c r="Y83" s="13">
        <v>10130</v>
      </c>
      <c r="Z83" s="14">
        <v>775.1</v>
      </c>
      <c r="AA83" s="13">
        <v>10080</v>
      </c>
      <c r="AB83" s="14">
        <v>771</v>
      </c>
      <c r="AC83" s="13">
        <v>11290</v>
      </c>
      <c r="AD83" s="14">
        <v>863.9</v>
      </c>
      <c r="AE83" s="13">
        <v>11620</v>
      </c>
      <c r="AF83" s="14">
        <v>889.3</v>
      </c>
      <c r="AG83" s="13">
        <v>13910</v>
      </c>
      <c r="AH83" s="14">
        <v>1063.7</v>
      </c>
      <c r="AI83" s="13">
        <v>13460</v>
      </c>
      <c r="AJ83" s="14">
        <v>1029.5999999999999</v>
      </c>
      <c r="AK83" s="13">
        <v>15440</v>
      </c>
      <c r="AL83" s="12">
        <v>1181.1862933</v>
      </c>
      <c r="AM83" s="5" t="s">
        <v>83</v>
      </c>
      <c r="AN83" s="13">
        <v>15600</v>
      </c>
      <c r="AO83" s="14">
        <v>1193.4000000000001</v>
      </c>
      <c r="AP83" s="13">
        <v>16530</v>
      </c>
      <c r="AQ83" s="14">
        <v>1264.8</v>
      </c>
      <c r="AR83" s="13">
        <v>17300</v>
      </c>
      <c r="AS83" s="14">
        <v>1323.6</v>
      </c>
      <c r="AT83" s="13">
        <v>19180</v>
      </c>
      <c r="AU83" s="14">
        <v>1467.3</v>
      </c>
      <c r="AV83" s="13">
        <v>20980</v>
      </c>
      <c r="AW83" s="14">
        <v>1605</v>
      </c>
      <c r="AX83" s="13">
        <v>22710</v>
      </c>
      <c r="AY83" s="14">
        <v>1737.3</v>
      </c>
      <c r="AZ83" s="13">
        <v>22760</v>
      </c>
      <c r="BA83" s="14">
        <v>1740.8</v>
      </c>
      <c r="BB83" s="99"/>
      <c r="BC83" s="1"/>
      <c r="BD83" s="12"/>
      <c r="BE83" s="12"/>
      <c r="BF83" s="12"/>
      <c r="BG83" s="12"/>
      <c r="BH83" s="12"/>
      <c r="BI83" s="12"/>
      <c r="BJ83" s="12"/>
      <c r="BK83" s="12"/>
      <c r="BL83" s="12"/>
      <c r="BM83" s="12"/>
      <c r="BN83" s="12"/>
      <c r="BO83" s="12"/>
      <c r="BP83" s="12"/>
      <c r="BQ83" s="12"/>
      <c r="BR83" s="12"/>
      <c r="BS83" s="12"/>
      <c r="BT83" s="12"/>
      <c r="BU83" s="12"/>
      <c r="BV83" s="12"/>
      <c r="BW83" s="12"/>
      <c r="BX83" s="12"/>
      <c r="BY83" s="12"/>
      <c r="BZ83" s="12"/>
      <c r="CA83" s="12"/>
      <c r="CB83" s="12"/>
      <c r="CC83" s="12"/>
      <c r="CD83" s="12"/>
      <c r="CE83" s="12"/>
      <c r="CF83" s="12"/>
      <c r="CG83" s="12"/>
      <c r="CH83" s="12"/>
      <c r="CI83" s="12"/>
      <c r="CJ83" s="12"/>
      <c r="CK83" s="12"/>
    </row>
    <row r="84" spans="1:89" x14ac:dyDescent="0.3">
      <c r="A84" s="5" t="s">
        <v>84</v>
      </c>
      <c r="B84" s="11">
        <v>2230</v>
      </c>
      <c r="C84" s="12">
        <v>172.9</v>
      </c>
      <c r="D84" s="13">
        <v>2980</v>
      </c>
      <c r="E84" s="14">
        <v>231.1</v>
      </c>
      <c r="F84" s="13">
        <v>2990</v>
      </c>
      <c r="G84" s="14">
        <v>231.9</v>
      </c>
      <c r="H84" s="13">
        <v>3020</v>
      </c>
      <c r="I84" s="12">
        <v>234</v>
      </c>
      <c r="J84" s="13">
        <v>4040</v>
      </c>
      <c r="K84" s="14">
        <v>313.10000000000002</v>
      </c>
      <c r="L84" s="13">
        <v>4860</v>
      </c>
      <c r="M84" s="14">
        <v>376.6</v>
      </c>
      <c r="N84" s="13">
        <v>5400</v>
      </c>
      <c r="O84" s="14">
        <v>418.4</v>
      </c>
      <c r="P84" s="13">
        <v>5920</v>
      </c>
      <c r="Q84" s="14">
        <v>459.1</v>
      </c>
      <c r="R84" s="5" t="s">
        <v>84</v>
      </c>
      <c r="S84" s="13">
        <v>7070</v>
      </c>
      <c r="T84" s="14">
        <v>548</v>
      </c>
      <c r="U84" s="13">
        <v>7490</v>
      </c>
      <c r="V84" s="14">
        <v>580.6</v>
      </c>
      <c r="W84" s="13">
        <v>9690</v>
      </c>
      <c r="X84" s="14">
        <v>751.1</v>
      </c>
      <c r="Y84" s="13">
        <v>8090</v>
      </c>
      <c r="Z84" s="14">
        <v>627.29999999999995</v>
      </c>
      <c r="AA84" s="13">
        <v>9650</v>
      </c>
      <c r="AB84" s="14">
        <v>747.7</v>
      </c>
      <c r="AC84" s="13">
        <v>10770</v>
      </c>
      <c r="AD84" s="14">
        <v>835</v>
      </c>
      <c r="AE84" s="13">
        <v>12410</v>
      </c>
      <c r="AF84" s="14">
        <v>961.8</v>
      </c>
      <c r="AG84" s="13">
        <v>13090</v>
      </c>
      <c r="AH84" s="14">
        <v>1014.3</v>
      </c>
      <c r="AI84" s="13">
        <v>13120</v>
      </c>
      <c r="AJ84" s="14">
        <v>1016.4</v>
      </c>
      <c r="AK84" s="13">
        <v>14650</v>
      </c>
      <c r="AL84" s="12">
        <v>1135.5449175000001</v>
      </c>
      <c r="AM84" s="5" t="s">
        <v>84</v>
      </c>
      <c r="AN84" s="13">
        <v>16260</v>
      </c>
      <c r="AO84" s="14">
        <v>1260.7</v>
      </c>
      <c r="AP84" s="13">
        <v>16200</v>
      </c>
      <c r="AQ84" s="14">
        <v>1255.4000000000001</v>
      </c>
      <c r="AR84" s="13">
        <v>16630</v>
      </c>
      <c r="AS84" s="14">
        <v>1289</v>
      </c>
      <c r="AT84" s="13">
        <v>18940</v>
      </c>
      <c r="AU84" s="14">
        <v>1467.5</v>
      </c>
      <c r="AV84" s="13">
        <v>20940</v>
      </c>
      <c r="AW84" s="14">
        <v>1622.7</v>
      </c>
      <c r="AX84" s="13">
        <v>22070</v>
      </c>
      <c r="AY84" s="14">
        <v>1710.9</v>
      </c>
      <c r="AZ84" s="13">
        <v>22470</v>
      </c>
      <c r="BA84" s="14">
        <v>1741.8</v>
      </c>
      <c r="BB84" s="99"/>
      <c r="BC84" s="1"/>
      <c r="BD84" s="12"/>
      <c r="BE84" s="12"/>
      <c r="BF84" s="12"/>
      <c r="BG84" s="12"/>
      <c r="BH84" s="12"/>
      <c r="BI84" s="12"/>
      <c r="BJ84" s="12"/>
      <c r="BK84" s="12"/>
      <c r="BL84" s="12"/>
      <c r="BM84" s="12"/>
      <c r="BN84" s="12"/>
      <c r="BO84" s="12"/>
      <c r="BP84" s="12"/>
      <c r="BQ84" s="12"/>
      <c r="BR84" s="12"/>
      <c r="BS84" s="12"/>
      <c r="BT84" s="12"/>
      <c r="BU84" s="12"/>
      <c r="BV84" s="12"/>
      <c r="BW84" s="12"/>
      <c r="BX84" s="12"/>
      <c r="BY84" s="12"/>
      <c r="BZ84" s="12"/>
      <c r="CA84" s="12"/>
      <c r="CB84" s="12"/>
      <c r="CC84" s="12"/>
      <c r="CD84" s="12"/>
      <c r="CE84" s="12"/>
      <c r="CF84" s="12"/>
      <c r="CG84" s="12"/>
      <c r="CH84" s="12"/>
      <c r="CI84" s="12"/>
      <c r="CJ84" s="12"/>
      <c r="CK84" s="12"/>
    </row>
    <row r="85" spans="1:89" x14ac:dyDescent="0.3">
      <c r="A85" s="5" t="s">
        <v>85</v>
      </c>
      <c r="B85" s="11">
        <v>2230</v>
      </c>
      <c r="C85" s="12">
        <v>175</v>
      </c>
      <c r="D85" s="13">
        <v>2430</v>
      </c>
      <c r="E85" s="14">
        <v>190.9</v>
      </c>
      <c r="F85" s="13">
        <v>3460</v>
      </c>
      <c r="G85" s="14">
        <v>271.60000000000002</v>
      </c>
      <c r="H85" s="13">
        <v>3110</v>
      </c>
      <c r="I85" s="12">
        <v>244</v>
      </c>
      <c r="J85" s="13">
        <v>4340</v>
      </c>
      <c r="K85" s="14">
        <v>340.7</v>
      </c>
      <c r="L85" s="13">
        <v>4680</v>
      </c>
      <c r="M85" s="14">
        <v>367.6</v>
      </c>
      <c r="N85" s="13">
        <v>5440</v>
      </c>
      <c r="O85" s="14">
        <v>427</v>
      </c>
      <c r="P85" s="13">
        <v>4720</v>
      </c>
      <c r="Q85" s="14">
        <v>370.5</v>
      </c>
      <c r="R85" s="5" t="s">
        <v>85</v>
      </c>
      <c r="S85" s="13">
        <v>6600</v>
      </c>
      <c r="T85" s="14">
        <v>518.1</v>
      </c>
      <c r="U85" s="13">
        <v>6670</v>
      </c>
      <c r="V85" s="14">
        <v>523.6</v>
      </c>
      <c r="W85" s="13">
        <v>8440</v>
      </c>
      <c r="X85" s="14">
        <v>662.6</v>
      </c>
      <c r="Y85" s="13">
        <v>8930</v>
      </c>
      <c r="Z85" s="14">
        <v>701</v>
      </c>
      <c r="AA85" s="13">
        <v>9420</v>
      </c>
      <c r="AB85" s="14">
        <v>739.8</v>
      </c>
      <c r="AC85" s="13">
        <v>9670</v>
      </c>
      <c r="AD85" s="14">
        <v>758.9</v>
      </c>
      <c r="AE85" s="13">
        <v>11400</v>
      </c>
      <c r="AF85" s="14">
        <v>894.8</v>
      </c>
      <c r="AG85" s="13">
        <v>11540</v>
      </c>
      <c r="AH85" s="14">
        <v>906.2</v>
      </c>
      <c r="AI85" s="13">
        <v>12980</v>
      </c>
      <c r="AJ85" s="14">
        <v>1018.6</v>
      </c>
      <c r="AK85" s="13">
        <v>13100</v>
      </c>
      <c r="AL85" s="12">
        <v>1028.4800941000001</v>
      </c>
      <c r="AM85" s="5" t="s">
        <v>85</v>
      </c>
      <c r="AN85" s="13">
        <v>14960</v>
      </c>
      <c r="AO85" s="14">
        <v>1174.5999999999999</v>
      </c>
      <c r="AP85" s="13">
        <v>15200</v>
      </c>
      <c r="AQ85" s="14">
        <v>1193.3</v>
      </c>
      <c r="AR85" s="13">
        <v>15910</v>
      </c>
      <c r="AS85" s="14">
        <v>1248.9000000000001</v>
      </c>
      <c r="AT85" s="13">
        <v>17780</v>
      </c>
      <c r="AU85" s="14">
        <v>1395.9</v>
      </c>
      <c r="AV85" s="13">
        <v>20080</v>
      </c>
      <c r="AW85" s="14">
        <v>1576</v>
      </c>
      <c r="AX85" s="13">
        <v>21280</v>
      </c>
      <c r="AY85" s="14">
        <v>1670.8</v>
      </c>
      <c r="AZ85" s="13">
        <v>21710</v>
      </c>
      <c r="BA85" s="14">
        <v>1704.5</v>
      </c>
      <c r="BB85" s="99"/>
      <c r="BC85" s="1"/>
      <c r="BD85" s="12"/>
      <c r="BE85" s="12"/>
      <c r="BF85" s="12"/>
      <c r="BG85" s="12"/>
      <c r="BH85" s="12"/>
      <c r="BI85" s="12"/>
      <c r="BJ85" s="12"/>
      <c r="BK85" s="12"/>
      <c r="BL85" s="12"/>
      <c r="BM85" s="12"/>
      <c r="BN85" s="12"/>
      <c r="BO85" s="12"/>
      <c r="BP85" s="12"/>
      <c r="BQ85" s="12"/>
      <c r="BR85" s="12"/>
      <c r="BS85" s="12"/>
      <c r="BT85" s="12"/>
      <c r="BU85" s="12"/>
      <c r="BV85" s="12"/>
      <c r="BW85" s="12"/>
      <c r="BX85" s="12"/>
      <c r="BY85" s="12"/>
      <c r="BZ85" s="12"/>
      <c r="CA85" s="12"/>
      <c r="CB85" s="12"/>
      <c r="CC85" s="12"/>
      <c r="CD85" s="12"/>
      <c r="CE85" s="12"/>
      <c r="CF85" s="12"/>
      <c r="CG85" s="12"/>
      <c r="CH85" s="12"/>
      <c r="CI85" s="12"/>
      <c r="CJ85" s="12"/>
      <c r="CK85" s="12"/>
    </row>
    <row r="86" spans="1:89" x14ac:dyDescent="0.3">
      <c r="A86" s="5" t="s">
        <v>86</v>
      </c>
      <c r="B86" s="11">
        <v>2800</v>
      </c>
      <c r="C86" s="12">
        <v>222.8</v>
      </c>
      <c r="D86" s="13">
        <v>2000</v>
      </c>
      <c r="E86" s="14">
        <v>159.1</v>
      </c>
      <c r="F86" s="13">
        <v>2610</v>
      </c>
      <c r="G86" s="14">
        <v>207.7</v>
      </c>
      <c r="H86" s="13">
        <v>3000</v>
      </c>
      <c r="I86" s="12">
        <v>238.6</v>
      </c>
      <c r="J86" s="13">
        <v>3650</v>
      </c>
      <c r="K86" s="14">
        <v>290.39999999999998</v>
      </c>
      <c r="L86" s="13">
        <v>4890</v>
      </c>
      <c r="M86" s="14">
        <v>389.1</v>
      </c>
      <c r="N86" s="13">
        <v>5560</v>
      </c>
      <c r="O86" s="14">
        <v>442.4</v>
      </c>
      <c r="P86" s="13">
        <v>6520</v>
      </c>
      <c r="Q86" s="14">
        <v>518.6</v>
      </c>
      <c r="R86" s="5" t="s">
        <v>86</v>
      </c>
      <c r="S86" s="13">
        <v>7060</v>
      </c>
      <c r="T86" s="14">
        <v>561.5</v>
      </c>
      <c r="U86" s="13">
        <v>8020</v>
      </c>
      <c r="V86" s="14">
        <v>638.29999999999995</v>
      </c>
      <c r="W86" s="13">
        <v>7830</v>
      </c>
      <c r="X86" s="14">
        <v>623.1</v>
      </c>
      <c r="Y86" s="13">
        <v>9520</v>
      </c>
      <c r="Z86" s="14">
        <v>757.2</v>
      </c>
      <c r="AA86" s="13">
        <v>10770</v>
      </c>
      <c r="AB86" s="14">
        <v>856.5</v>
      </c>
      <c r="AC86" s="13">
        <v>11120</v>
      </c>
      <c r="AD86" s="14">
        <v>884</v>
      </c>
      <c r="AE86" s="13">
        <v>11150</v>
      </c>
      <c r="AF86" s="14">
        <v>886.8</v>
      </c>
      <c r="AG86" s="13">
        <v>12440</v>
      </c>
      <c r="AH86" s="14">
        <v>989.7</v>
      </c>
      <c r="AI86" s="13">
        <v>13470</v>
      </c>
      <c r="AJ86" s="14">
        <v>1071.4000000000001</v>
      </c>
      <c r="AK86" s="13">
        <v>14540</v>
      </c>
      <c r="AL86" s="12">
        <v>1156.9222937</v>
      </c>
      <c r="AM86" s="5" t="s">
        <v>86</v>
      </c>
      <c r="AN86" s="13">
        <v>16020</v>
      </c>
      <c r="AO86" s="14">
        <v>1273.9000000000001</v>
      </c>
      <c r="AP86" s="13">
        <v>16020</v>
      </c>
      <c r="AQ86" s="14">
        <v>1273.5999999999999</v>
      </c>
      <c r="AR86" s="13">
        <v>16010</v>
      </c>
      <c r="AS86" s="14">
        <v>1273.4000000000001</v>
      </c>
      <c r="AT86" s="13">
        <v>18700</v>
      </c>
      <c r="AU86" s="14">
        <v>1487.1</v>
      </c>
      <c r="AV86" s="13">
        <v>20580</v>
      </c>
      <c r="AW86" s="14">
        <v>1636.4</v>
      </c>
      <c r="AX86" s="13">
        <v>21550</v>
      </c>
      <c r="AY86" s="14">
        <v>1713.7</v>
      </c>
      <c r="AZ86" s="13">
        <v>22120</v>
      </c>
      <c r="BA86" s="14">
        <v>1759.3</v>
      </c>
      <c r="BB86" s="99"/>
      <c r="BC86" s="1"/>
      <c r="BD86" s="12"/>
      <c r="BE86" s="12"/>
      <c r="BF86" s="12"/>
      <c r="BG86" s="12"/>
      <c r="BH86" s="12"/>
      <c r="BI86" s="12"/>
      <c r="BJ86" s="12"/>
      <c r="BK86" s="12"/>
      <c r="BL86" s="12"/>
      <c r="BM86" s="12"/>
      <c r="BN86" s="12"/>
      <c r="BO86" s="12"/>
      <c r="BP86" s="12"/>
      <c r="BQ86" s="12"/>
      <c r="BR86" s="12"/>
      <c r="BS86" s="12"/>
      <c r="BT86" s="12"/>
      <c r="BU86" s="12"/>
      <c r="BV86" s="12"/>
      <c r="BW86" s="12"/>
      <c r="BX86" s="12"/>
      <c r="BY86" s="12"/>
      <c r="BZ86" s="12"/>
      <c r="CA86" s="12"/>
      <c r="CB86" s="12"/>
      <c r="CC86" s="12"/>
      <c r="CD86" s="12"/>
      <c r="CE86" s="12"/>
      <c r="CF86" s="12"/>
      <c r="CG86" s="12"/>
      <c r="CH86" s="12"/>
      <c r="CI86" s="12"/>
      <c r="CJ86" s="12"/>
      <c r="CK86" s="12"/>
    </row>
    <row r="87" spans="1:89" x14ac:dyDescent="0.3">
      <c r="A87" s="5" t="s">
        <v>87</v>
      </c>
      <c r="B87" s="11">
        <v>2410</v>
      </c>
      <c r="C87" s="12">
        <v>194</v>
      </c>
      <c r="D87" s="13">
        <v>2120</v>
      </c>
      <c r="E87" s="14">
        <v>170.5</v>
      </c>
      <c r="F87" s="13">
        <v>2640</v>
      </c>
      <c r="G87" s="14">
        <v>212.6</v>
      </c>
      <c r="H87" s="13">
        <v>2880</v>
      </c>
      <c r="I87" s="12">
        <v>231.8</v>
      </c>
      <c r="J87" s="13">
        <v>4000</v>
      </c>
      <c r="K87" s="14">
        <v>322</v>
      </c>
      <c r="L87" s="13">
        <v>4750</v>
      </c>
      <c r="M87" s="14">
        <v>382.2</v>
      </c>
      <c r="N87" s="13">
        <v>5210</v>
      </c>
      <c r="O87" s="14">
        <v>419.3</v>
      </c>
      <c r="P87" s="13">
        <v>5360</v>
      </c>
      <c r="Q87" s="14">
        <v>431.6</v>
      </c>
      <c r="R87" s="5" t="s">
        <v>87</v>
      </c>
      <c r="S87" s="13">
        <v>5740</v>
      </c>
      <c r="T87" s="14">
        <v>462</v>
      </c>
      <c r="U87" s="13">
        <v>6490</v>
      </c>
      <c r="V87" s="14">
        <v>522.5</v>
      </c>
      <c r="W87" s="13">
        <v>7800</v>
      </c>
      <c r="X87" s="14">
        <v>628</v>
      </c>
      <c r="Y87" s="13">
        <v>8100</v>
      </c>
      <c r="Z87" s="14">
        <v>652</v>
      </c>
      <c r="AA87" s="13">
        <v>9200</v>
      </c>
      <c r="AB87" s="14">
        <v>740.4</v>
      </c>
      <c r="AC87" s="13">
        <v>10360</v>
      </c>
      <c r="AD87" s="14">
        <v>834.1</v>
      </c>
      <c r="AE87" s="13">
        <v>12050</v>
      </c>
      <c r="AF87" s="14">
        <v>969.8</v>
      </c>
      <c r="AG87" s="13">
        <v>11580</v>
      </c>
      <c r="AH87" s="14">
        <v>932.4</v>
      </c>
      <c r="AI87" s="13">
        <v>11790</v>
      </c>
      <c r="AJ87" s="14">
        <v>948.7</v>
      </c>
      <c r="AK87" s="13">
        <v>13300</v>
      </c>
      <c r="AL87" s="12">
        <v>1070.7103221</v>
      </c>
      <c r="AM87" s="5" t="s">
        <v>87</v>
      </c>
      <c r="AN87" s="13">
        <v>14260</v>
      </c>
      <c r="AO87" s="14">
        <v>1147.8</v>
      </c>
      <c r="AP87" s="13">
        <v>16400</v>
      </c>
      <c r="AQ87" s="14">
        <v>1320</v>
      </c>
      <c r="AR87" s="13">
        <v>16310</v>
      </c>
      <c r="AS87" s="14">
        <v>1313.1</v>
      </c>
      <c r="AT87" s="13">
        <v>17300</v>
      </c>
      <c r="AU87" s="14">
        <v>1392.7</v>
      </c>
      <c r="AV87" s="13">
        <v>19670</v>
      </c>
      <c r="AW87" s="14">
        <v>1583.3</v>
      </c>
      <c r="AX87" s="13">
        <v>20630</v>
      </c>
      <c r="AY87" s="14">
        <v>1660.4</v>
      </c>
      <c r="AZ87" s="13">
        <v>21570</v>
      </c>
      <c r="BA87" s="14">
        <v>1736.2</v>
      </c>
      <c r="BB87" s="99"/>
      <c r="BC87" s="1" t="s">
        <v>264</v>
      </c>
      <c r="BD87" s="11">
        <f t="shared" ref="BD87:BW87" si="16">SUM(S87:S96)</f>
        <v>51640</v>
      </c>
      <c r="BE87" s="11">
        <f t="shared" si="16"/>
        <v>4372.6000000000004</v>
      </c>
      <c r="BF87" s="11">
        <f t="shared" si="16"/>
        <v>56430</v>
      </c>
      <c r="BG87" s="11">
        <f t="shared" si="16"/>
        <v>4786.9000000000005</v>
      </c>
      <c r="BH87" s="11">
        <f t="shared" si="16"/>
        <v>60310</v>
      </c>
      <c r="BI87" s="11">
        <f t="shared" si="16"/>
        <v>5104.2999999999993</v>
      </c>
      <c r="BJ87" s="11">
        <f t="shared" si="16"/>
        <v>66670</v>
      </c>
      <c r="BK87" s="11">
        <f t="shared" si="16"/>
        <v>5640.2999999999984</v>
      </c>
      <c r="BL87" s="11">
        <f t="shared" si="16"/>
        <v>70190</v>
      </c>
      <c r="BM87" s="11">
        <f t="shared" si="16"/>
        <v>5930.2</v>
      </c>
      <c r="BN87" s="11">
        <f t="shared" si="16"/>
        <v>75850</v>
      </c>
      <c r="BO87" s="11">
        <f t="shared" si="16"/>
        <v>6414.1999999999989</v>
      </c>
      <c r="BP87" s="11">
        <f t="shared" si="16"/>
        <v>87010</v>
      </c>
      <c r="BQ87" s="11">
        <f t="shared" si="16"/>
        <v>7361.2</v>
      </c>
      <c r="BR87" s="11">
        <f t="shared" si="16"/>
        <v>95510</v>
      </c>
      <c r="BS87" s="11">
        <f t="shared" si="16"/>
        <v>8086.3</v>
      </c>
      <c r="BT87" s="11">
        <f t="shared" si="16"/>
        <v>99690</v>
      </c>
      <c r="BU87" s="11">
        <f t="shared" si="16"/>
        <v>8444.9</v>
      </c>
      <c r="BV87" s="11">
        <f t="shared" si="16"/>
        <v>110770</v>
      </c>
      <c r="BW87" s="11">
        <f t="shared" si="16"/>
        <v>9383.246326479999</v>
      </c>
      <c r="BX87" s="11">
        <f t="shared" ref="BX87:CG87" si="17">SUM(AN87:AN96)</f>
        <v>120340</v>
      </c>
      <c r="BY87" s="11">
        <f t="shared" si="17"/>
        <v>10193.199999999999</v>
      </c>
      <c r="BZ87" s="11">
        <f t="shared" si="17"/>
        <v>134400</v>
      </c>
      <c r="CA87" s="11">
        <f t="shared" si="17"/>
        <v>11381.099999999999</v>
      </c>
      <c r="CB87" s="11">
        <f t="shared" si="17"/>
        <v>140520</v>
      </c>
      <c r="CC87" s="11">
        <f t="shared" si="17"/>
        <v>11913.599999999999</v>
      </c>
      <c r="CD87" s="11">
        <f t="shared" si="17"/>
        <v>154530</v>
      </c>
      <c r="CE87" s="11">
        <f t="shared" si="17"/>
        <v>13112</v>
      </c>
      <c r="CF87" s="11">
        <f t="shared" si="17"/>
        <v>174410</v>
      </c>
      <c r="CG87" s="11">
        <f t="shared" si="17"/>
        <v>14795.599999999999</v>
      </c>
      <c r="CH87" s="11">
        <f>SUM(AX87:AX96)</f>
        <v>182850</v>
      </c>
      <c r="CI87" s="11">
        <f>SUM(AY87:AY96)</f>
        <v>15502.099999999999</v>
      </c>
      <c r="CJ87" s="11">
        <f>SUM(AZ87:AZ96)</f>
        <v>189490</v>
      </c>
      <c r="CK87" s="11">
        <f>SUM(BA87:BA96)</f>
        <v>16067.7</v>
      </c>
    </row>
    <row r="88" spans="1:89" x14ac:dyDescent="0.3">
      <c r="A88" s="5" t="s">
        <v>88</v>
      </c>
      <c r="B88" s="11">
        <v>1950</v>
      </c>
      <c r="C88" s="12">
        <v>159</v>
      </c>
      <c r="D88" s="13">
        <v>2170</v>
      </c>
      <c r="E88" s="14">
        <v>176.9</v>
      </c>
      <c r="F88" s="13">
        <v>2430</v>
      </c>
      <c r="G88" s="14">
        <v>198.1</v>
      </c>
      <c r="H88" s="13">
        <v>3030</v>
      </c>
      <c r="I88" s="12">
        <v>247.1</v>
      </c>
      <c r="J88" s="13">
        <v>3930</v>
      </c>
      <c r="K88" s="14">
        <v>320.2</v>
      </c>
      <c r="L88" s="13">
        <v>3340</v>
      </c>
      <c r="M88" s="14">
        <v>272.5</v>
      </c>
      <c r="N88" s="13">
        <v>5450</v>
      </c>
      <c r="O88" s="14">
        <v>444</v>
      </c>
      <c r="P88" s="13">
        <v>5240</v>
      </c>
      <c r="Q88" s="14">
        <v>427.3</v>
      </c>
      <c r="R88" s="5" t="s">
        <v>88</v>
      </c>
      <c r="S88" s="13">
        <v>5900</v>
      </c>
      <c r="T88" s="14">
        <v>480.8</v>
      </c>
      <c r="U88" s="13">
        <v>6370</v>
      </c>
      <c r="V88" s="14">
        <v>519.4</v>
      </c>
      <c r="W88" s="13">
        <v>6970</v>
      </c>
      <c r="X88" s="14">
        <v>568.29999999999995</v>
      </c>
      <c r="Y88" s="13">
        <v>8540</v>
      </c>
      <c r="Z88" s="14">
        <v>696.1</v>
      </c>
      <c r="AA88" s="13">
        <v>8320</v>
      </c>
      <c r="AB88" s="14">
        <v>677.8</v>
      </c>
      <c r="AC88" s="13">
        <v>9330</v>
      </c>
      <c r="AD88" s="14">
        <v>760.7</v>
      </c>
      <c r="AE88" s="13">
        <v>9190</v>
      </c>
      <c r="AF88" s="14">
        <v>749.2</v>
      </c>
      <c r="AG88" s="13">
        <v>11210</v>
      </c>
      <c r="AH88" s="14">
        <v>913.7</v>
      </c>
      <c r="AI88" s="13">
        <v>11200</v>
      </c>
      <c r="AJ88" s="14">
        <v>913.1</v>
      </c>
      <c r="AK88" s="13">
        <v>12570</v>
      </c>
      <c r="AL88" s="12">
        <v>1024.2592689999999</v>
      </c>
      <c r="AM88" s="5" t="s">
        <v>88</v>
      </c>
      <c r="AN88" s="13">
        <v>13880</v>
      </c>
      <c r="AO88" s="14">
        <v>1131.7</v>
      </c>
      <c r="AP88" s="13">
        <v>14910</v>
      </c>
      <c r="AQ88" s="14">
        <v>1215.3</v>
      </c>
      <c r="AR88" s="13">
        <v>14900</v>
      </c>
      <c r="AS88" s="14">
        <v>1214.5</v>
      </c>
      <c r="AT88" s="13">
        <v>16550</v>
      </c>
      <c r="AU88" s="14">
        <v>1348.9</v>
      </c>
      <c r="AV88" s="13">
        <v>18660</v>
      </c>
      <c r="AW88" s="14">
        <v>1521</v>
      </c>
      <c r="AX88" s="13">
        <v>19950</v>
      </c>
      <c r="AY88" s="14">
        <v>1625.8</v>
      </c>
      <c r="AZ88" s="13">
        <v>20750</v>
      </c>
      <c r="BA88" s="14">
        <v>1691.1</v>
      </c>
      <c r="BB88" s="99"/>
      <c r="BC88" s="1"/>
      <c r="BD88" s="12"/>
      <c r="BE88" s="12"/>
      <c r="BF88" s="12"/>
      <c r="BG88" s="12"/>
      <c r="BH88" s="12"/>
      <c r="BI88" s="12"/>
      <c r="BJ88" s="12"/>
      <c r="BK88" s="12"/>
      <c r="BL88" s="12"/>
      <c r="BM88" s="12"/>
      <c r="BN88" s="12"/>
      <c r="BO88" s="12"/>
      <c r="BP88" s="12"/>
      <c r="BQ88" s="12"/>
      <c r="BR88" s="12"/>
      <c r="BS88" s="12"/>
      <c r="BT88" s="12"/>
      <c r="BU88" s="12"/>
      <c r="BV88" s="12"/>
      <c r="BW88" s="12"/>
      <c r="BX88" s="12"/>
      <c r="BY88" s="12"/>
      <c r="BZ88" s="12"/>
      <c r="CA88" s="12"/>
      <c r="CB88" s="12"/>
      <c r="CC88" s="12"/>
      <c r="CD88" s="12"/>
      <c r="CE88" s="12"/>
      <c r="CF88" s="12"/>
      <c r="CG88" s="12"/>
      <c r="CH88" s="12"/>
      <c r="CI88" s="12"/>
      <c r="CJ88" s="12"/>
      <c r="CK88" s="12"/>
    </row>
    <row r="89" spans="1:89" x14ac:dyDescent="0.3">
      <c r="A89" s="5" t="s">
        <v>89</v>
      </c>
      <c r="B89" s="11">
        <v>1630</v>
      </c>
      <c r="C89" s="12">
        <v>134.5</v>
      </c>
      <c r="D89" s="13">
        <v>1790</v>
      </c>
      <c r="E89" s="14">
        <v>147.69999999999999</v>
      </c>
      <c r="F89" s="13">
        <v>2480</v>
      </c>
      <c r="G89" s="14">
        <v>204.7</v>
      </c>
      <c r="H89" s="13">
        <v>2690</v>
      </c>
      <c r="I89" s="12">
        <v>221.9</v>
      </c>
      <c r="J89" s="13">
        <v>2930</v>
      </c>
      <c r="K89" s="14">
        <v>241.8</v>
      </c>
      <c r="L89" s="13">
        <v>3640</v>
      </c>
      <c r="M89" s="14">
        <v>300.3</v>
      </c>
      <c r="N89" s="13">
        <v>4050</v>
      </c>
      <c r="O89" s="14">
        <v>334.1</v>
      </c>
      <c r="P89" s="13">
        <v>4900</v>
      </c>
      <c r="Q89" s="14">
        <v>404.2</v>
      </c>
      <c r="R89" s="5" t="s">
        <v>89</v>
      </c>
      <c r="S89" s="13">
        <v>6700</v>
      </c>
      <c r="T89" s="14">
        <v>552.79999999999995</v>
      </c>
      <c r="U89" s="13">
        <v>6130</v>
      </c>
      <c r="V89" s="14">
        <v>505.9</v>
      </c>
      <c r="W89" s="13">
        <v>6560</v>
      </c>
      <c r="X89" s="14">
        <v>540.9</v>
      </c>
      <c r="Y89" s="13">
        <v>8200</v>
      </c>
      <c r="Z89" s="14">
        <v>676.4</v>
      </c>
      <c r="AA89" s="13">
        <v>8280</v>
      </c>
      <c r="AB89" s="14">
        <v>683</v>
      </c>
      <c r="AC89" s="13">
        <v>8090</v>
      </c>
      <c r="AD89" s="14">
        <v>667.7</v>
      </c>
      <c r="AE89" s="13">
        <v>9150</v>
      </c>
      <c r="AF89" s="14">
        <v>755</v>
      </c>
      <c r="AG89" s="13">
        <v>10290</v>
      </c>
      <c r="AH89" s="14">
        <v>848.7</v>
      </c>
      <c r="AI89" s="13">
        <v>10750</v>
      </c>
      <c r="AJ89" s="14">
        <v>886.9</v>
      </c>
      <c r="AK89" s="13">
        <v>11640</v>
      </c>
      <c r="AL89" s="12">
        <v>960.60652705999996</v>
      </c>
      <c r="AM89" s="5" t="s">
        <v>89</v>
      </c>
      <c r="AN89" s="13">
        <v>13070</v>
      </c>
      <c r="AO89" s="14">
        <v>1078</v>
      </c>
      <c r="AP89" s="13">
        <v>14300</v>
      </c>
      <c r="AQ89" s="14">
        <v>1179.5999999999999</v>
      </c>
      <c r="AR89" s="13">
        <v>14100</v>
      </c>
      <c r="AS89" s="14">
        <v>1162.9000000000001</v>
      </c>
      <c r="AT89" s="13">
        <v>15900</v>
      </c>
      <c r="AU89" s="14">
        <v>1311.7</v>
      </c>
      <c r="AV89" s="13">
        <v>18140</v>
      </c>
      <c r="AW89" s="14">
        <v>1496.6</v>
      </c>
      <c r="AX89" s="13">
        <v>18830</v>
      </c>
      <c r="AY89" s="14">
        <v>1553.1</v>
      </c>
      <c r="AZ89" s="13">
        <v>19700</v>
      </c>
      <c r="BA89" s="14">
        <v>1625.3</v>
      </c>
      <c r="BB89" s="99"/>
      <c r="BC89" s="1"/>
      <c r="BD89" s="12"/>
      <c r="BE89" s="12"/>
      <c r="BF89" s="12"/>
      <c r="BG89" s="12"/>
      <c r="BH89" s="12"/>
      <c r="BI89" s="12"/>
      <c r="BJ89" s="12"/>
      <c r="BK89" s="12"/>
      <c r="BL89" s="12"/>
      <c r="BM89" s="12"/>
      <c r="BN89" s="12"/>
      <c r="BO89" s="12"/>
      <c r="BP89" s="12"/>
      <c r="BQ89" s="12"/>
      <c r="BR89" s="12"/>
      <c r="BS89" s="12"/>
      <c r="BT89" s="12"/>
      <c r="BU89" s="12"/>
      <c r="BV89" s="12"/>
      <c r="BW89" s="12"/>
      <c r="BX89" s="12"/>
      <c r="BY89" s="12"/>
      <c r="BZ89" s="12"/>
      <c r="CA89" s="12"/>
      <c r="CB89" s="12"/>
      <c r="CC89" s="12"/>
      <c r="CD89" s="12"/>
      <c r="CE89" s="12"/>
      <c r="CF89" s="12"/>
      <c r="CG89" s="12"/>
      <c r="CH89" s="12"/>
      <c r="CI89" s="12"/>
      <c r="CJ89" s="12"/>
      <c r="CK89" s="12"/>
    </row>
    <row r="90" spans="1:89" x14ac:dyDescent="0.3">
      <c r="A90" s="5" t="s">
        <v>90</v>
      </c>
      <c r="B90" s="11">
        <v>1920</v>
      </c>
      <c r="C90" s="12">
        <v>160.4</v>
      </c>
      <c r="D90" s="13">
        <v>1870</v>
      </c>
      <c r="E90" s="14">
        <v>156.19999999999999</v>
      </c>
      <c r="F90" s="13">
        <v>2150</v>
      </c>
      <c r="G90" s="14">
        <v>179.5</v>
      </c>
      <c r="H90" s="13">
        <v>2540</v>
      </c>
      <c r="I90" s="12">
        <v>212.1</v>
      </c>
      <c r="J90" s="13">
        <v>3100</v>
      </c>
      <c r="K90" s="14">
        <v>258.8</v>
      </c>
      <c r="L90" s="13">
        <v>3190</v>
      </c>
      <c r="M90" s="14">
        <v>266.2</v>
      </c>
      <c r="N90" s="13">
        <v>3860</v>
      </c>
      <c r="O90" s="14">
        <v>322.3</v>
      </c>
      <c r="P90" s="13">
        <v>4430</v>
      </c>
      <c r="Q90" s="14">
        <v>370</v>
      </c>
      <c r="R90" s="5" t="s">
        <v>90</v>
      </c>
      <c r="S90" s="13">
        <v>5560</v>
      </c>
      <c r="T90" s="14">
        <v>464.1</v>
      </c>
      <c r="U90" s="13">
        <v>5060</v>
      </c>
      <c r="V90" s="14">
        <v>422.7</v>
      </c>
      <c r="W90" s="13">
        <v>5950</v>
      </c>
      <c r="X90" s="14">
        <v>496.7</v>
      </c>
      <c r="Y90" s="13">
        <v>6510</v>
      </c>
      <c r="Z90" s="14">
        <v>543.70000000000005</v>
      </c>
      <c r="AA90" s="13">
        <v>8430</v>
      </c>
      <c r="AB90" s="14">
        <v>703.9</v>
      </c>
      <c r="AC90" s="13">
        <v>7200</v>
      </c>
      <c r="AD90" s="14">
        <v>601.1</v>
      </c>
      <c r="AE90" s="13">
        <v>8290</v>
      </c>
      <c r="AF90" s="14">
        <v>692.5</v>
      </c>
      <c r="AG90" s="13">
        <v>10070</v>
      </c>
      <c r="AH90" s="14">
        <v>841.2</v>
      </c>
      <c r="AI90" s="13">
        <v>10440</v>
      </c>
      <c r="AJ90" s="14">
        <v>872</v>
      </c>
      <c r="AK90" s="13">
        <v>11620</v>
      </c>
      <c r="AL90" s="12">
        <v>970.55945435000001</v>
      </c>
      <c r="AM90" s="5" t="s">
        <v>90</v>
      </c>
      <c r="AN90" s="13">
        <v>12650</v>
      </c>
      <c r="AO90" s="14">
        <v>1056.4000000000001</v>
      </c>
      <c r="AP90" s="13">
        <v>13880</v>
      </c>
      <c r="AQ90" s="14">
        <v>1158.8</v>
      </c>
      <c r="AR90" s="13">
        <v>14200</v>
      </c>
      <c r="AS90" s="14">
        <v>1185.4000000000001</v>
      </c>
      <c r="AT90" s="13">
        <v>15640</v>
      </c>
      <c r="AU90" s="14">
        <v>1305.5999999999999</v>
      </c>
      <c r="AV90" s="13">
        <v>17820</v>
      </c>
      <c r="AW90" s="14">
        <v>1487.9</v>
      </c>
      <c r="AX90" s="13">
        <v>19170</v>
      </c>
      <c r="AY90" s="14">
        <v>1600.6</v>
      </c>
      <c r="AZ90" s="13">
        <v>19590</v>
      </c>
      <c r="BA90" s="14">
        <v>1635.8</v>
      </c>
      <c r="BB90" s="99"/>
      <c r="BC90" s="1"/>
      <c r="BD90" s="12"/>
      <c r="BE90" s="12"/>
      <c r="BF90" s="12"/>
      <c r="BG90" s="12"/>
      <c r="BH90" s="12"/>
      <c r="BI90" s="12"/>
      <c r="BJ90" s="12"/>
      <c r="BK90" s="12"/>
      <c r="BL90" s="12"/>
      <c r="BM90" s="12"/>
      <c r="BN90" s="12"/>
      <c r="BO90" s="12"/>
      <c r="BP90" s="12"/>
      <c r="BQ90" s="12"/>
      <c r="BR90" s="12"/>
      <c r="BS90" s="12"/>
      <c r="BT90" s="12"/>
      <c r="BU90" s="12"/>
      <c r="BV90" s="12"/>
      <c r="BW90" s="12"/>
      <c r="BX90" s="12"/>
      <c r="BY90" s="12"/>
      <c r="BZ90" s="12"/>
      <c r="CA90" s="12"/>
      <c r="CB90" s="12"/>
      <c r="CC90" s="12"/>
      <c r="CD90" s="12"/>
      <c r="CE90" s="12"/>
      <c r="CF90" s="12"/>
      <c r="CG90" s="12"/>
      <c r="CH90" s="12"/>
      <c r="CI90" s="12"/>
      <c r="CJ90" s="12"/>
      <c r="CK90" s="12"/>
    </row>
    <row r="91" spans="1:89" x14ac:dyDescent="0.3">
      <c r="A91" s="5" t="s">
        <v>91</v>
      </c>
      <c r="B91" s="11">
        <v>1670</v>
      </c>
      <c r="C91" s="12">
        <v>141.1</v>
      </c>
      <c r="D91" s="13">
        <v>2330</v>
      </c>
      <c r="E91" s="14">
        <v>197</v>
      </c>
      <c r="F91" s="13">
        <v>2480</v>
      </c>
      <c r="G91" s="14">
        <v>209.8</v>
      </c>
      <c r="H91" s="13">
        <v>2760</v>
      </c>
      <c r="I91" s="12">
        <v>233.3</v>
      </c>
      <c r="J91" s="13">
        <v>2890</v>
      </c>
      <c r="K91" s="14">
        <v>244.4</v>
      </c>
      <c r="L91" s="13">
        <v>2960</v>
      </c>
      <c r="M91" s="14">
        <v>250.3</v>
      </c>
      <c r="N91" s="13">
        <v>4450</v>
      </c>
      <c r="O91" s="14">
        <v>376.1</v>
      </c>
      <c r="P91" s="13">
        <v>5060</v>
      </c>
      <c r="Q91" s="14">
        <v>427.8</v>
      </c>
      <c r="R91" s="5" t="s">
        <v>91</v>
      </c>
      <c r="S91" s="13">
        <v>5350</v>
      </c>
      <c r="T91" s="14">
        <v>452.2</v>
      </c>
      <c r="U91" s="13">
        <v>6120</v>
      </c>
      <c r="V91" s="14">
        <v>517.70000000000005</v>
      </c>
      <c r="W91" s="13">
        <v>6190</v>
      </c>
      <c r="X91" s="14">
        <v>523.5</v>
      </c>
      <c r="Y91" s="13">
        <v>6970</v>
      </c>
      <c r="Z91" s="14">
        <v>589.1</v>
      </c>
      <c r="AA91" s="13">
        <v>7180</v>
      </c>
      <c r="AB91" s="14">
        <v>606.9</v>
      </c>
      <c r="AC91" s="13">
        <v>7930</v>
      </c>
      <c r="AD91" s="14">
        <v>670.3</v>
      </c>
      <c r="AE91" s="13">
        <v>9730</v>
      </c>
      <c r="AF91" s="14">
        <v>822.5</v>
      </c>
      <c r="AG91" s="13">
        <v>9970</v>
      </c>
      <c r="AH91" s="14">
        <v>843.1</v>
      </c>
      <c r="AI91" s="13">
        <v>10640</v>
      </c>
      <c r="AJ91" s="14">
        <v>899.4</v>
      </c>
      <c r="AK91" s="13">
        <v>11410</v>
      </c>
      <c r="AL91" s="12">
        <v>964.33080428999995</v>
      </c>
      <c r="AM91" s="5" t="s">
        <v>91</v>
      </c>
      <c r="AN91" s="13">
        <v>12230</v>
      </c>
      <c r="AO91" s="14">
        <v>1033.9000000000001</v>
      </c>
      <c r="AP91" s="13">
        <v>13970</v>
      </c>
      <c r="AQ91" s="14">
        <v>1180.2</v>
      </c>
      <c r="AR91" s="13">
        <v>15760</v>
      </c>
      <c r="AS91" s="14">
        <v>1332.4</v>
      </c>
      <c r="AT91" s="13">
        <v>16050</v>
      </c>
      <c r="AU91" s="14">
        <v>1356.8</v>
      </c>
      <c r="AV91" s="13">
        <v>17480</v>
      </c>
      <c r="AW91" s="14">
        <v>1477.1</v>
      </c>
      <c r="AX91" s="13">
        <v>18530</v>
      </c>
      <c r="AY91" s="14">
        <v>1565.8</v>
      </c>
      <c r="AZ91" s="13">
        <v>18840</v>
      </c>
      <c r="BA91" s="14">
        <v>1592.5</v>
      </c>
      <c r="BB91" s="99"/>
      <c r="BC91" s="1"/>
      <c r="BD91" s="12"/>
      <c r="BE91" s="12"/>
      <c r="BF91" s="12"/>
      <c r="BG91" s="12"/>
      <c r="BH91" s="12"/>
      <c r="BI91" s="12"/>
      <c r="BJ91" s="12"/>
      <c r="BK91" s="12"/>
      <c r="BL91" s="12"/>
      <c r="BM91" s="12"/>
      <c r="BN91" s="12"/>
      <c r="BO91" s="12"/>
      <c r="BP91" s="12"/>
      <c r="BQ91" s="12"/>
      <c r="BR91" s="12"/>
      <c r="BS91" s="12"/>
      <c r="BT91" s="12"/>
      <c r="BU91" s="12"/>
      <c r="BV91" s="12"/>
      <c r="BW91" s="12"/>
      <c r="BX91" s="12"/>
      <c r="BY91" s="12"/>
      <c r="BZ91" s="12"/>
      <c r="CA91" s="12"/>
      <c r="CB91" s="12"/>
      <c r="CC91" s="12"/>
      <c r="CD91" s="12"/>
      <c r="CE91" s="12"/>
      <c r="CF91" s="12"/>
      <c r="CG91" s="12"/>
      <c r="CH91" s="12"/>
      <c r="CI91" s="12"/>
      <c r="CJ91" s="12"/>
      <c r="CK91" s="12"/>
    </row>
    <row r="92" spans="1:89" x14ac:dyDescent="0.3">
      <c r="A92" s="5" t="s">
        <v>92</v>
      </c>
      <c r="B92" s="11">
        <v>1800</v>
      </c>
      <c r="C92" s="12">
        <v>154</v>
      </c>
      <c r="D92" s="13">
        <v>1950</v>
      </c>
      <c r="E92" s="14">
        <v>166.7</v>
      </c>
      <c r="F92" s="13">
        <v>1850</v>
      </c>
      <c r="G92" s="14">
        <v>158.1</v>
      </c>
      <c r="H92" s="13">
        <v>2460</v>
      </c>
      <c r="I92" s="12">
        <v>210.5</v>
      </c>
      <c r="J92" s="13">
        <v>2590</v>
      </c>
      <c r="K92" s="14">
        <v>221.5</v>
      </c>
      <c r="L92" s="13">
        <v>3240</v>
      </c>
      <c r="M92" s="14">
        <v>276.8</v>
      </c>
      <c r="N92" s="13">
        <v>3700</v>
      </c>
      <c r="O92" s="14">
        <v>316.39999999999998</v>
      </c>
      <c r="P92" s="13">
        <v>4090</v>
      </c>
      <c r="Q92" s="14">
        <v>349.5</v>
      </c>
      <c r="R92" s="5" t="s">
        <v>92</v>
      </c>
      <c r="S92" s="13">
        <v>3880</v>
      </c>
      <c r="T92" s="14">
        <v>331.9</v>
      </c>
      <c r="U92" s="13">
        <v>5160</v>
      </c>
      <c r="V92" s="14">
        <v>441.1</v>
      </c>
      <c r="W92" s="13">
        <v>5710</v>
      </c>
      <c r="X92" s="14">
        <v>488.3</v>
      </c>
      <c r="Y92" s="13">
        <v>5470</v>
      </c>
      <c r="Z92" s="14">
        <v>467.7</v>
      </c>
      <c r="AA92" s="13">
        <v>5590</v>
      </c>
      <c r="AB92" s="14">
        <v>477.9</v>
      </c>
      <c r="AC92" s="13">
        <v>7180</v>
      </c>
      <c r="AD92" s="14">
        <v>613.9</v>
      </c>
      <c r="AE92" s="13">
        <v>9530</v>
      </c>
      <c r="AF92" s="14">
        <v>815.3</v>
      </c>
      <c r="AG92" s="13">
        <v>9350</v>
      </c>
      <c r="AH92" s="14">
        <v>799.4</v>
      </c>
      <c r="AI92" s="13">
        <v>9480</v>
      </c>
      <c r="AJ92" s="14">
        <v>810.5</v>
      </c>
      <c r="AK92" s="13">
        <v>10830</v>
      </c>
      <c r="AL92" s="12">
        <v>926.14996165000002</v>
      </c>
      <c r="AM92" s="5" t="s">
        <v>92</v>
      </c>
      <c r="AN92" s="13">
        <v>11400</v>
      </c>
      <c r="AO92" s="14">
        <v>974.4</v>
      </c>
      <c r="AP92" s="13">
        <v>13410</v>
      </c>
      <c r="AQ92" s="14">
        <v>1146.2</v>
      </c>
      <c r="AR92" s="13">
        <v>14190</v>
      </c>
      <c r="AS92" s="14">
        <v>1213.0999999999999</v>
      </c>
      <c r="AT92" s="13">
        <v>15040</v>
      </c>
      <c r="AU92" s="14">
        <v>1285.5999999999999</v>
      </c>
      <c r="AV92" s="13">
        <v>17560</v>
      </c>
      <c r="AW92" s="14">
        <v>1500.6</v>
      </c>
      <c r="AX92" s="13">
        <v>18480</v>
      </c>
      <c r="AY92" s="14">
        <v>1579.3</v>
      </c>
      <c r="AZ92" s="13">
        <v>18970</v>
      </c>
      <c r="BA92" s="14">
        <v>1621.4</v>
      </c>
      <c r="BB92" s="99"/>
      <c r="BC92" s="1"/>
      <c r="BD92" s="12"/>
      <c r="BE92" s="12"/>
      <c r="BF92" s="12"/>
      <c r="BG92" s="12"/>
      <c r="BH92" s="12"/>
      <c r="BI92" s="12"/>
      <c r="BJ92" s="12"/>
      <c r="BK92" s="12"/>
      <c r="BL92" s="12"/>
      <c r="BM92" s="12"/>
      <c r="BN92" s="12"/>
      <c r="BO92" s="12"/>
      <c r="BP92" s="12"/>
      <c r="BQ92" s="12"/>
      <c r="BR92" s="12"/>
      <c r="BS92" s="12"/>
      <c r="BT92" s="12"/>
      <c r="BU92" s="12"/>
      <c r="BV92" s="12"/>
      <c r="BW92" s="12"/>
      <c r="BX92" s="12"/>
      <c r="BY92" s="12"/>
      <c r="BZ92" s="12"/>
      <c r="CA92" s="12"/>
      <c r="CB92" s="12"/>
      <c r="CC92" s="12"/>
      <c r="CD92" s="12"/>
      <c r="CE92" s="12"/>
      <c r="CF92" s="12"/>
      <c r="CG92" s="12"/>
      <c r="CH92" s="12"/>
      <c r="CI92" s="12"/>
      <c r="CJ92" s="12"/>
      <c r="CK92" s="12"/>
    </row>
    <row r="93" spans="1:89" x14ac:dyDescent="0.3">
      <c r="A93" s="5" t="s">
        <v>93</v>
      </c>
      <c r="B93" s="11">
        <v>1390</v>
      </c>
      <c r="C93" s="12">
        <v>120.2</v>
      </c>
      <c r="D93" s="13">
        <v>1800</v>
      </c>
      <c r="E93" s="14">
        <v>155.80000000000001</v>
      </c>
      <c r="F93" s="13">
        <v>2060</v>
      </c>
      <c r="G93" s="14">
        <v>178.1</v>
      </c>
      <c r="H93" s="13">
        <v>2550</v>
      </c>
      <c r="I93" s="12">
        <v>220.7</v>
      </c>
      <c r="J93" s="13">
        <v>2450</v>
      </c>
      <c r="K93" s="14">
        <v>211.9</v>
      </c>
      <c r="L93" s="13">
        <v>3780</v>
      </c>
      <c r="M93" s="14">
        <v>327.10000000000002</v>
      </c>
      <c r="N93" s="13">
        <v>3590</v>
      </c>
      <c r="O93" s="14">
        <v>310.60000000000002</v>
      </c>
      <c r="P93" s="13">
        <v>3980</v>
      </c>
      <c r="Q93" s="14">
        <v>344.3</v>
      </c>
      <c r="R93" s="5" t="s">
        <v>93</v>
      </c>
      <c r="S93" s="13">
        <v>4680</v>
      </c>
      <c r="T93" s="14">
        <v>404.8</v>
      </c>
      <c r="U93" s="13">
        <v>5850</v>
      </c>
      <c r="V93" s="14">
        <v>506.1</v>
      </c>
      <c r="W93" s="13">
        <v>5570</v>
      </c>
      <c r="X93" s="14">
        <v>481.9</v>
      </c>
      <c r="Y93" s="13">
        <v>5140</v>
      </c>
      <c r="Z93" s="14">
        <v>444.7</v>
      </c>
      <c r="AA93" s="13">
        <v>5950</v>
      </c>
      <c r="AB93" s="14">
        <v>514.6</v>
      </c>
      <c r="AC93" s="13">
        <v>6760</v>
      </c>
      <c r="AD93" s="14">
        <v>584.79999999999995</v>
      </c>
      <c r="AE93" s="13">
        <v>7700</v>
      </c>
      <c r="AF93" s="14">
        <v>665.8</v>
      </c>
      <c r="AG93" s="13">
        <v>8830</v>
      </c>
      <c r="AH93" s="14">
        <v>764.2</v>
      </c>
      <c r="AI93" s="13">
        <v>9310</v>
      </c>
      <c r="AJ93" s="14">
        <v>805.5</v>
      </c>
      <c r="AK93" s="13">
        <v>10380</v>
      </c>
      <c r="AL93" s="12">
        <v>898.06318749000002</v>
      </c>
      <c r="AM93" s="5" t="s">
        <v>93</v>
      </c>
      <c r="AN93" s="13">
        <v>11350</v>
      </c>
      <c r="AO93" s="14">
        <v>982.2</v>
      </c>
      <c r="AP93" s="13">
        <v>12370</v>
      </c>
      <c r="AQ93" s="14">
        <v>1069.5</v>
      </c>
      <c r="AR93" s="13">
        <v>13330</v>
      </c>
      <c r="AS93" s="14">
        <v>1153.3</v>
      </c>
      <c r="AT93" s="13">
        <v>14420</v>
      </c>
      <c r="AU93" s="14">
        <v>1247.0999999999999</v>
      </c>
      <c r="AV93" s="13">
        <v>16460</v>
      </c>
      <c r="AW93" s="14">
        <v>1423.5</v>
      </c>
      <c r="AX93" s="13">
        <v>17330</v>
      </c>
      <c r="AY93" s="14">
        <v>1499.4</v>
      </c>
      <c r="AZ93" s="13">
        <v>17870</v>
      </c>
      <c r="BA93" s="14">
        <v>1545.4</v>
      </c>
      <c r="BB93" s="99"/>
      <c r="BC93" s="1"/>
      <c r="BD93" s="12"/>
      <c r="BE93" s="12"/>
      <c r="BF93" s="12"/>
      <c r="BG93" s="12"/>
      <c r="BH93" s="12"/>
      <c r="BI93" s="12"/>
      <c r="BJ93" s="12"/>
      <c r="BK93" s="12"/>
      <c r="BL93" s="12"/>
      <c r="BM93" s="12"/>
      <c r="BN93" s="12"/>
      <c r="BO93" s="12"/>
      <c r="BP93" s="12"/>
      <c r="BQ93" s="12"/>
      <c r="BR93" s="12"/>
      <c r="BS93" s="12"/>
      <c r="BT93" s="12"/>
      <c r="BU93" s="12"/>
      <c r="BV93" s="12"/>
      <c r="BW93" s="12"/>
      <c r="BX93" s="12"/>
      <c r="BY93" s="12"/>
      <c r="BZ93" s="12"/>
      <c r="CA93" s="12"/>
      <c r="CB93" s="12"/>
      <c r="CC93" s="12"/>
      <c r="CD93" s="12"/>
      <c r="CE93" s="12"/>
      <c r="CF93" s="12"/>
      <c r="CG93" s="12"/>
      <c r="CH93" s="12"/>
      <c r="CI93" s="12"/>
      <c r="CJ93" s="12"/>
      <c r="CK93" s="12"/>
    </row>
    <row r="94" spans="1:89" x14ac:dyDescent="0.3">
      <c r="A94" s="5" t="s">
        <v>94</v>
      </c>
      <c r="B94" s="11">
        <v>1460</v>
      </c>
      <c r="C94" s="12">
        <v>127.7</v>
      </c>
      <c r="D94" s="13">
        <v>1940</v>
      </c>
      <c r="E94" s="14">
        <v>169.7</v>
      </c>
      <c r="F94" s="13">
        <v>1590</v>
      </c>
      <c r="G94" s="14">
        <v>139.19999999999999</v>
      </c>
      <c r="H94" s="13">
        <v>1970</v>
      </c>
      <c r="I94" s="12">
        <v>172.5</v>
      </c>
      <c r="J94" s="13">
        <v>2150</v>
      </c>
      <c r="K94" s="14">
        <v>188</v>
      </c>
      <c r="L94" s="13">
        <v>3100</v>
      </c>
      <c r="M94" s="14">
        <v>271.3</v>
      </c>
      <c r="N94" s="13">
        <v>3570</v>
      </c>
      <c r="O94" s="14">
        <v>312.60000000000002</v>
      </c>
      <c r="P94" s="13">
        <v>4460</v>
      </c>
      <c r="Q94" s="14">
        <v>390.4</v>
      </c>
      <c r="R94" s="5" t="s">
        <v>94</v>
      </c>
      <c r="S94" s="13">
        <v>4960</v>
      </c>
      <c r="T94" s="14">
        <v>434</v>
      </c>
      <c r="U94" s="13">
        <v>4710</v>
      </c>
      <c r="V94" s="14">
        <v>412.3</v>
      </c>
      <c r="W94" s="13">
        <v>5620</v>
      </c>
      <c r="X94" s="14">
        <v>491.8</v>
      </c>
      <c r="Y94" s="13">
        <v>6110</v>
      </c>
      <c r="Z94" s="14">
        <v>534.79999999999995</v>
      </c>
      <c r="AA94" s="13">
        <v>5820</v>
      </c>
      <c r="AB94" s="14">
        <v>509.5</v>
      </c>
      <c r="AC94" s="13">
        <v>6410</v>
      </c>
      <c r="AD94" s="14">
        <v>560.9</v>
      </c>
      <c r="AE94" s="13">
        <v>7640</v>
      </c>
      <c r="AF94" s="14">
        <v>668.5</v>
      </c>
      <c r="AG94" s="13">
        <v>8000</v>
      </c>
      <c r="AH94" s="14">
        <v>700.1</v>
      </c>
      <c r="AI94" s="13">
        <v>8490</v>
      </c>
      <c r="AJ94" s="14">
        <v>743.1</v>
      </c>
      <c r="AK94" s="13">
        <v>9710</v>
      </c>
      <c r="AL94" s="12">
        <v>849.28411195000001</v>
      </c>
      <c r="AM94" s="5" t="s">
        <v>94</v>
      </c>
      <c r="AN94" s="13">
        <v>10830</v>
      </c>
      <c r="AO94" s="14">
        <v>947.8</v>
      </c>
      <c r="AP94" s="13">
        <v>11940</v>
      </c>
      <c r="AQ94" s="14">
        <v>1044.7</v>
      </c>
      <c r="AR94" s="13">
        <v>12380</v>
      </c>
      <c r="AS94" s="14">
        <v>1082.9000000000001</v>
      </c>
      <c r="AT94" s="13">
        <v>13740</v>
      </c>
      <c r="AU94" s="14">
        <v>1202.5999999999999</v>
      </c>
      <c r="AV94" s="13">
        <v>15650</v>
      </c>
      <c r="AW94" s="14">
        <v>1369</v>
      </c>
      <c r="AX94" s="13">
        <v>17010</v>
      </c>
      <c r="AY94" s="14">
        <v>1487.9</v>
      </c>
      <c r="AZ94" s="13">
        <v>17920</v>
      </c>
      <c r="BA94" s="14">
        <v>1568.3</v>
      </c>
      <c r="BB94" s="99"/>
      <c r="BC94" s="1"/>
      <c r="BD94" s="12"/>
      <c r="BE94" s="12"/>
      <c r="BF94" s="12"/>
      <c r="BG94" s="12"/>
      <c r="BH94" s="12"/>
      <c r="BI94" s="12"/>
      <c r="BJ94" s="12"/>
      <c r="BK94" s="12"/>
      <c r="BL94" s="12"/>
      <c r="BM94" s="12"/>
      <c r="BN94" s="12"/>
      <c r="BO94" s="12"/>
      <c r="BP94" s="12"/>
      <c r="BQ94" s="12"/>
      <c r="BR94" s="12"/>
      <c r="BS94" s="12"/>
      <c r="BT94" s="12"/>
      <c r="BU94" s="12"/>
      <c r="BV94" s="12"/>
      <c r="BW94" s="12"/>
      <c r="BX94" s="12"/>
      <c r="BY94" s="12"/>
      <c r="BZ94" s="12"/>
      <c r="CA94" s="12"/>
      <c r="CB94" s="12"/>
      <c r="CC94" s="12"/>
      <c r="CD94" s="12"/>
      <c r="CE94" s="12"/>
      <c r="CF94" s="12"/>
      <c r="CG94" s="12"/>
      <c r="CH94" s="12"/>
      <c r="CI94" s="12"/>
      <c r="CJ94" s="12"/>
      <c r="CK94" s="12"/>
    </row>
    <row r="95" spans="1:89" x14ac:dyDescent="0.3">
      <c r="A95" s="5" t="s">
        <v>95</v>
      </c>
      <c r="B95" s="11">
        <v>1120</v>
      </c>
      <c r="C95" s="12">
        <v>99.2</v>
      </c>
      <c r="D95" s="13">
        <v>1430</v>
      </c>
      <c r="E95" s="14">
        <v>126.6</v>
      </c>
      <c r="F95" s="13">
        <v>1670</v>
      </c>
      <c r="G95" s="14">
        <v>147.80000000000001</v>
      </c>
      <c r="H95" s="13">
        <v>1910</v>
      </c>
      <c r="I95" s="12">
        <v>169</v>
      </c>
      <c r="J95" s="13">
        <v>1920</v>
      </c>
      <c r="K95" s="14">
        <v>169.9</v>
      </c>
      <c r="L95" s="13">
        <v>2730</v>
      </c>
      <c r="M95" s="14">
        <v>241.7</v>
      </c>
      <c r="N95" s="13">
        <v>3250</v>
      </c>
      <c r="O95" s="14">
        <v>287.8</v>
      </c>
      <c r="P95" s="13">
        <v>3440</v>
      </c>
      <c r="Q95" s="14">
        <v>304.5</v>
      </c>
      <c r="R95" s="5" t="s">
        <v>95</v>
      </c>
      <c r="S95" s="13">
        <v>4180</v>
      </c>
      <c r="T95" s="14">
        <v>369.8</v>
      </c>
      <c r="U95" s="13">
        <v>4640</v>
      </c>
      <c r="V95" s="14">
        <v>410.7</v>
      </c>
      <c r="W95" s="13">
        <v>5170</v>
      </c>
      <c r="X95" s="14">
        <v>457.5</v>
      </c>
      <c r="Y95" s="13">
        <v>5870</v>
      </c>
      <c r="Z95" s="14">
        <v>519.9</v>
      </c>
      <c r="AA95" s="13">
        <v>5970</v>
      </c>
      <c r="AB95" s="14">
        <v>528.29999999999995</v>
      </c>
      <c r="AC95" s="13">
        <v>6710</v>
      </c>
      <c r="AD95" s="14">
        <v>594</v>
      </c>
      <c r="AE95" s="13">
        <v>6290</v>
      </c>
      <c r="AF95" s="14">
        <v>556.4</v>
      </c>
      <c r="AG95" s="13">
        <v>7880</v>
      </c>
      <c r="AH95" s="14">
        <v>697.6</v>
      </c>
      <c r="AI95" s="13">
        <v>8700</v>
      </c>
      <c r="AJ95" s="14">
        <v>769.9</v>
      </c>
      <c r="AK95" s="13">
        <v>9210</v>
      </c>
      <c r="AL95" s="12">
        <v>814.61080666999999</v>
      </c>
      <c r="AM95" s="5" t="s">
        <v>95</v>
      </c>
      <c r="AN95" s="13">
        <v>9960</v>
      </c>
      <c r="AO95" s="14">
        <v>881.7</v>
      </c>
      <c r="AP95" s="13">
        <v>11500</v>
      </c>
      <c r="AQ95" s="14">
        <v>1018</v>
      </c>
      <c r="AR95" s="13">
        <v>12970</v>
      </c>
      <c r="AS95" s="14">
        <v>1147.5999999999999</v>
      </c>
      <c r="AT95" s="13">
        <v>15300</v>
      </c>
      <c r="AU95" s="14">
        <v>1354.7</v>
      </c>
      <c r="AV95" s="13">
        <v>15250</v>
      </c>
      <c r="AW95" s="14">
        <v>1349.8</v>
      </c>
      <c r="AX95" s="13">
        <v>16380</v>
      </c>
      <c r="AY95" s="14">
        <v>1449.4</v>
      </c>
      <c r="AZ95" s="13">
        <v>16980</v>
      </c>
      <c r="BA95" s="14">
        <v>1502.7</v>
      </c>
      <c r="BB95" s="99"/>
      <c r="BC95" s="1"/>
      <c r="BD95" s="12"/>
      <c r="BE95" s="12"/>
      <c r="BF95" s="12"/>
      <c r="BG95" s="12"/>
      <c r="BH95" s="12"/>
      <c r="BI95" s="12"/>
      <c r="BJ95" s="12"/>
      <c r="BK95" s="12"/>
      <c r="BL95" s="12"/>
      <c r="BM95" s="12"/>
      <c r="BN95" s="12"/>
      <c r="BO95" s="12"/>
      <c r="BP95" s="12"/>
      <c r="BQ95" s="12"/>
      <c r="BR95" s="12"/>
      <c r="BS95" s="12"/>
      <c r="BT95" s="12"/>
      <c r="BU95" s="12"/>
      <c r="BV95" s="12"/>
      <c r="BW95" s="12"/>
      <c r="BX95" s="12"/>
      <c r="BY95" s="12"/>
      <c r="BZ95" s="12"/>
      <c r="CA95" s="12"/>
      <c r="CB95" s="12"/>
      <c r="CC95" s="12"/>
      <c r="CD95" s="12"/>
      <c r="CE95" s="12"/>
      <c r="CF95" s="12"/>
      <c r="CG95" s="12"/>
      <c r="CH95" s="12"/>
      <c r="CI95" s="12"/>
      <c r="CJ95" s="12"/>
      <c r="CK95" s="12"/>
    </row>
    <row r="96" spans="1:89" x14ac:dyDescent="0.3">
      <c r="A96" s="5" t="s">
        <v>96</v>
      </c>
      <c r="B96" s="11">
        <v>1100</v>
      </c>
      <c r="C96" s="12">
        <v>98.5</v>
      </c>
      <c r="D96" s="13">
        <v>1710</v>
      </c>
      <c r="E96" s="14">
        <v>153.19999999999999</v>
      </c>
      <c r="F96" s="13">
        <v>1760</v>
      </c>
      <c r="G96" s="14">
        <v>157.6</v>
      </c>
      <c r="H96" s="13">
        <v>1940</v>
      </c>
      <c r="I96" s="12">
        <v>173.8</v>
      </c>
      <c r="J96" s="13">
        <v>2610</v>
      </c>
      <c r="K96" s="14">
        <v>233.9</v>
      </c>
      <c r="L96" s="13">
        <v>2560</v>
      </c>
      <c r="M96" s="14">
        <v>229.2</v>
      </c>
      <c r="N96" s="13">
        <v>3450</v>
      </c>
      <c r="O96" s="14">
        <v>308.89999999999998</v>
      </c>
      <c r="P96" s="13">
        <v>4210</v>
      </c>
      <c r="Q96" s="14">
        <v>377</v>
      </c>
      <c r="R96" s="5" t="s">
        <v>96</v>
      </c>
      <c r="S96" s="13">
        <v>4690</v>
      </c>
      <c r="T96" s="14">
        <v>420.2</v>
      </c>
      <c r="U96" s="13">
        <v>5900</v>
      </c>
      <c r="V96" s="14">
        <v>528.5</v>
      </c>
      <c r="W96" s="13">
        <v>4770</v>
      </c>
      <c r="X96" s="14">
        <v>427.4</v>
      </c>
      <c r="Y96" s="13">
        <v>5760</v>
      </c>
      <c r="Z96" s="14">
        <v>515.9</v>
      </c>
      <c r="AA96" s="13">
        <v>5450</v>
      </c>
      <c r="AB96" s="14">
        <v>487.9</v>
      </c>
      <c r="AC96" s="13">
        <v>5880</v>
      </c>
      <c r="AD96" s="14">
        <v>526.70000000000005</v>
      </c>
      <c r="AE96" s="13">
        <v>7440</v>
      </c>
      <c r="AF96" s="14">
        <v>666.2</v>
      </c>
      <c r="AG96" s="13">
        <v>8330</v>
      </c>
      <c r="AH96" s="14">
        <v>745.9</v>
      </c>
      <c r="AI96" s="13">
        <v>8890</v>
      </c>
      <c r="AJ96" s="14">
        <v>795.8</v>
      </c>
      <c r="AK96" s="13">
        <v>10100</v>
      </c>
      <c r="AL96" s="12">
        <v>904.67188191999992</v>
      </c>
      <c r="AM96" s="5" t="s">
        <v>96</v>
      </c>
      <c r="AN96" s="13">
        <v>10710</v>
      </c>
      <c r="AO96" s="14">
        <v>959.3</v>
      </c>
      <c r="AP96" s="13">
        <v>11720</v>
      </c>
      <c r="AQ96" s="14">
        <v>1048.8</v>
      </c>
      <c r="AR96" s="13">
        <v>12380</v>
      </c>
      <c r="AS96" s="14">
        <v>1108.4000000000001</v>
      </c>
      <c r="AT96" s="13">
        <v>14590</v>
      </c>
      <c r="AU96" s="14">
        <v>1306.3</v>
      </c>
      <c r="AV96" s="13">
        <v>17720</v>
      </c>
      <c r="AW96" s="14">
        <v>1586.8</v>
      </c>
      <c r="AX96" s="13">
        <v>16540</v>
      </c>
      <c r="AY96" s="14">
        <v>1480.4</v>
      </c>
      <c r="AZ96" s="13">
        <v>17300</v>
      </c>
      <c r="BA96" s="14">
        <v>1549</v>
      </c>
      <c r="BB96" s="99"/>
      <c r="BC96" s="1"/>
      <c r="BD96" s="12"/>
      <c r="BE96" s="12"/>
      <c r="BF96" s="12"/>
      <c r="BG96" s="12"/>
      <c r="BH96" s="12"/>
      <c r="BI96" s="12"/>
      <c r="BJ96" s="12"/>
      <c r="BK96" s="12"/>
      <c r="BL96" s="12"/>
      <c r="BM96" s="12"/>
      <c r="BN96" s="12"/>
      <c r="BO96" s="12"/>
      <c r="BP96" s="12"/>
      <c r="BQ96" s="12"/>
      <c r="BR96" s="12"/>
      <c r="BS96" s="12"/>
      <c r="BT96" s="12"/>
      <c r="BU96" s="12"/>
      <c r="BV96" s="12"/>
      <c r="BW96" s="12"/>
      <c r="BX96" s="12"/>
      <c r="BY96" s="12"/>
      <c r="BZ96" s="12"/>
      <c r="CA96" s="12"/>
      <c r="CB96" s="12"/>
      <c r="CC96" s="12"/>
      <c r="CD96" s="12"/>
      <c r="CE96" s="12"/>
      <c r="CF96" s="12"/>
      <c r="CG96" s="12"/>
      <c r="CH96" s="12"/>
      <c r="CI96" s="12"/>
      <c r="CJ96" s="12"/>
      <c r="CK96" s="12"/>
    </row>
    <row r="97" spans="1:89" x14ac:dyDescent="0.3">
      <c r="A97" s="5" t="s">
        <v>97</v>
      </c>
      <c r="B97" s="11">
        <v>1160</v>
      </c>
      <c r="C97" s="12">
        <v>104.9</v>
      </c>
      <c r="D97" s="13">
        <v>1490</v>
      </c>
      <c r="E97" s="14">
        <v>134.9</v>
      </c>
      <c r="F97" s="13">
        <v>1340</v>
      </c>
      <c r="G97" s="14">
        <v>121.2</v>
      </c>
      <c r="H97" s="13">
        <v>1810</v>
      </c>
      <c r="I97" s="12">
        <v>163.9</v>
      </c>
      <c r="J97" s="13">
        <v>1980</v>
      </c>
      <c r="K97" s="14">
        <v>179.1</v>
      </c>
      <c r="L97" s="13">
        <v>2770</v>
      </c>
      <c r="M97" s="14">
        <v>250.6</v>
      </c>
      <c r="N97" s="13">
        <v>3040</v>
      </c>
      <c r="O97" s="14">
        <v>275.10000000000002</v>
      </c>
      <c r="P97" s="13">
        <v>3020</v>
      </c>
      <c r="Q97" s="14">
        <v>273.3</v>
      </c>
      <c r="R97" s="5" t="s">
        <v>97</v>
      </c>
      <c r="S97" s="13">
        <v>4070</v>
      </c>
      <c r="T97" s="14">
        <v>368.2</v>
      </c>
      <c r="U97" s="13">
        <v>3960</v>
      </c>
      <c r="V97" s="14">
        <v>358.5</v>
      </c>
      <c r="W97" s="13">
        <v>4240</v>
      </c>
      <c r="X97" s="14">
        <v>383.5</v>
      </c>
      <c r="Y97" s="13">
        <v>4590</v>
      </c>
      <c r="Z97" s="14">
        <v>415.3</v>
      </c>
      <c r="AA97" s="13">
        <v>5120</v>
      </c>
      <c r="AB97" s="14">
        <v>463.3</v>
      </c>
      <c r="AC97" s="13">
        <v>5250</v>
      </c>
      <c r="AD97" s="14">
        <v>475</v>
      </c>
      <c r="AE97" s="13">
        <v>6410</v>
      </c>
      <c r="AF97" s="14">
        <v>580</v>
      </c>
      <c r="AG97" s="13">
        <v>7630</v>
      </c>
      <c r="AH97" s="14">
        <v>690.7</v>
      </c>
      <c r="AI97" s="13">
        <v>7610</v>
      </c>
      <c r="AJ97" s="14">
        <v>689</v>
      </c>
      <c r="AK97" s="13">
        <v>8470</v>
      </c>
      <c r="AL97" s="12">
        <v>766.36355910999998</v>
      </c>
      <c r="AM97" s="5" t="s">
        <v>97</v>
      </c>
      <c r="AN97" s="13">
        <v>9780</v>
      </c>
      <c r="AO97" s="14">
        <v>885</v>
      </c>
      <c r="AP97" s="13">
        <v>11160</v>
      </c>
      <c r="AQ97" s="14">
        <v>1009.3</v>
      </c>
      <c r="AR97" s="13">
        <v>11540</v>
      </c>
      <c r="AS97" s="14">
        <v>1043.7</v>
      </c>
      <c r="AT97" s="13">
        <v>13650</v>
      </c>
      <c r="AU97" s="14">
        <v>1234.8</v>
      </c>
      <c r="AV97" s="13">
        <v>16000</v>
      </c>
      <c r="AW97" s="14">
        <v>1447.8</v>
      </c>
      <c r="AX97" s="13">
        <v>16070</v>
      </c>
      <c r="AY97" s="14">
        <v>1453.7</v>
      </c>
      <c r="AZ97" s="13">
        <v>16950</v>
      </c>
      <c r="BA97" s="14">
        <v>1533.8</v>
      </c>
      <c r="BB97" s="99"/>
      <c r="BC97" s="1" t="s">
        <v>265</v>
      </c>
      <c r="BD97" s="11">
        <f t="shared" ref="BD97:BW97" si="18">SUM(S97:S106)</f>
        <v>32960</v>
      </c>
      <c r="BE97" s="11">
        <f t="shared" si="18"/>
        <v>3114.9</v>
      </c>
      <c r="BF97" s="11">
        <f t="shared" si="18"/>
        <v>35200</v>
      </c>
      <c r="BG97" s="11">
        <f t="shared" si="18"/>
        <v>3341.9</v>
      </c>
      <c r="BH97" s="11">
        <f t="shared" si="18"/>
        <v>38740</v>
      </c>
      <c r="BI97" s="11">
        <f t="shared" si="18"/>
        <v>3674.7999999999997</v>
      </c>
      <c r="BJ97" s="11">
        <f t="shared" si="18"/>
        <v>42210</v>
      </c>
      <c r="BK97" s="11">
        <f t="shared" si="18"/>
        <v>3997.4</v>
      </c>
      <c r="BL97" s="11">
        <f t="shared" si="18"/>
        <v>46720</v>
      </c>
      <c r="BM97" s="11">
        <f t="shared" si="18"/>
        <v>4432.7999999999993</v>
      </c>
      <c r="BN97" s="11">
        <f t="shared" si="18"/>
        <v>50060</v>
      </c>
      <c r="BO97" s="11">
        <f t="shared" si="18"/>
        <v>4749.9999999999991</v>
      </c>
      <c r="BP97" s="11">
        <f t="shared" si="18"/>
        <v>55110</v>
      </c>
      <c r="BQ97" s="11">
        <f t="shared" si="18"/>
        <v>5230.2</v>
      </c>
      <c r="BR97" s="11">
        <f t="shared" si="18"/>
        <v>61470</v>
      </c>
      <c r="BS97" s="11">
        <f t="shared" si="18"/>
        <v>5820</v>
      </c>
      <c r="BT97" s="11">
        <f t="shared" si="18"/>
        <v>63800</v>
      </c>
      <c r="BU97" s="11">
        <f t="shared" si="18"/>
        <v>6043.7000000000007</v>
      </c>
      <c r="BV97" s="11">
        <f t="shared" si="18"/>
        <v>71900</v>
      </c>
      <c r="BW97" s="11">
        <f t="shared" si="18"/>
        <v>6810.0531876200002</v>
      </c>
      <c r="BX97" s="11">
        <f t="shared" ref="BX97:CG97" si="19">SUM(AN97:AN106)</f>
        <v>81000</v>
      </c>
      <c r="BY97" s="11">
        <f t="shared" si="19"/>
        <v>7670.7999999999993</v>
      </c>
      <c r="BZ97" s="11">
        <f t="shared" si="19"/>
        <v>92310</v>
      </c>
      <c r="CA97" s="11">
        <f t="shared" si="19"/>
        <v>8739.0999999999985</v>
      </c>
      <c r="CB97" s="11">
        <f t="shared" si="19"/>
        <v>99590</v>
      </c>
      <c r="CC97" s="11">
        <f t="shared" si="19"/>
        <v>9434.2999999999993</v>
      </c>
      <c r="CD97" s="11">
        <f t="shared" si="19"/>
        <v>117190</v>
      </c>
      <c r="CE97" s="11">
        <f t="shared" si="19"/>
        <v>11100.5</v>
      </c>
      <c r="CF97" s="11">
        <f t="shared" si="19"/>
        <v>136540</v>
      </c>
      <c r="CG97" s="11">
        <f t="shared" si="19"/>
        <v>12937.499999999998</v>
      </c>
      <c r="CH97" s="11">
        <f>SUM(AX97:AX106)</f>
        <v>143090</v>
      </c>
      <c r="CI97" s="11">
        <f>SUM(AY97:AY106)</f>
        <v>13568.300000000001</v>
      </c>
      <c r="CJ97" s="11">
        <f>SUM(AZ97:AZ106)</f>
        <v>150340</v>
      </c>
      <c r="CK97" s="11">
        <f>SUM(BA97:BA106)</f>
        <v>14259.1</v>
      </c>
    </row>
    <row r="98" spans="1:89" x14ac:dyDescent="0.3">
      <c r="A98" s="5" t="s">
        <v>98</v>
      </c>
      <c r="B98" s="11">
        <v>1180</v>
      </c>
      <c r="C98" s="12">
        <v>108.1</v>
      </c>
      <c r="D98" s="13">
        <v>1380</v>
      </c>
      <c r="E98" s="14">
        <v>126.2</v>
      </c>
      <c r="F98" s="13">
        <v>1400</v>
      </c>
      <c r="G98" s="14">
        <v>128.1</v>
      </c>
      <c r="H98" s="13">
        <v>2080</v>
      </c>
      <c r="I98" s="12">
        <v>190.3</v>
      </c>
      <c r="J98" s="13">
        <v>2530</v>
      </c>
      <c r="K98" s="14">
        <v>231.6</v>
      </c>
      <c r="L98" s="13">
        <v>2430</v>
      </c>
      <c r="M98" s="14">
        <v>222.4</v>
      </c>
      <c r="N98" s="13">
        <v>2940</v>
      </c>
      <c r="O98" s="14">
        <v>269.10000000000002</v>
      </c>
      <c r="P98" s="13">
        <v>2770</v>
      </c>
      <c r="Q98" s="14">
        <v>253.5</v>
      </c>
      <c r="R98" s="5" t="s">
        <v>98</v>
      </c>
      <c r="S98" s="13">
        <v>4020</v>
      </c>
      <c r="T98" s="14">
        <v>367.7</v>
      </c>
      <c r="U98" s="13">
        <v>4080</v>
      </c>
      <c r="V98" s="14">
        <v>373.3</v>
      </c>
      <c r="W98" s="13">
        <v>4350</v>
      </c>
      <c r="X98" s="14">
        <v>398.3</v>
      </c>
      <c r="Y98" s="13">
        <v>4970</v>
      </c>
      <c r="Z98" s="14">
        <v>454.9</v>
      </c>
      <c r="AA98" s="13">
        <v>5280</v>
      </c>
      <c r="AB98" s="14">
        <v>483.1</v>
      </c>
      <c r="AC98" s="13">
        <v>5690</v>
      </c>
      <c r="AD98" s="14">
        <v>520.79999999999995</v>
      </c>
      <c r="AE98" s="13">
        <v>6110</v>
      </c>
      <c r="AF98" s="14">
        <v>559.1</v>
      </c>
      <c r="AG98" s="13">
        <v>7070</v>
      </c>
      <c r="AH98" s="14">
        <v>646.9</v>
      </c>
      <c r="AI98" s="13">
        <v>7150</v>
      </c>
      <c r="AJ98" s="14">
        <v>654.20000000000005</v>
      </c>
      <c r="AK98" s="13">
        <v>8310</v>
      </c>
      <c r="AL98" s="12">
        <v>760.66869360999999</v>
      </c>
      <c r="AM98" s="5" t="s">
        <v>98</v>
      </c>
      <c r="AN98" s="13">
        <v>9300</v>
      </c>
      <c r="AO98" s="14">
        <v>850.7</v>
      </c>
      <c r="AP98" s="13">
        <v>10580</v>
      </c>
      <c r="AQ98" s="14">
        <v>968.2</v>
      </c>
      <c r="AR98" s="13">
        <v>11210</v>
      </c>
      <c r="AS98" s="14">
        <v>1025.5999999999999</v>
      </c>
      <c r="AT98" s="13">
        <v>12800</v>
      </c>
      <c r="AU98" s="14">
        <v>1171.0999999999999</v>
      </c>
      <c r="AV98" s="13">
        <v>15040</v>
      </c>
      <c r="AW98" s="14">
        <v>1375.9</v>
      </c>
      <c r="AX98" s="13">
        <v>15150</v>
      </c>
      <c r="AY98" s="14">
        <v>1386.1</v>
      </c>
      <c r="AZ98" s="13">
        <v>15860</v>
      </c>
      <c r="BA98" s="14">
        <v>1450.8</v>
      </c>
      <c r="BB98" s="99"/>
      <c r="BC98" s="1"/>
      <c r="BD98" s="12"/>
      <c r="BE98" s="12"/>
      <c r="BF98" s="12"/>
      <c r="BG98" s="12"/>
      <c r="BH98" s="12"/>
      <c r="BI98" s="12"/>
      <c r="BJ98" s="12"/>
      <c r="BK98" s="12"/>
      <c r="BL98" s="12"/>
      <c r="BM98" s="12"/>
      <c r="BN98" s="12"/>
      <c r="BO98" s="12"/>
      <c r="BP98" s="12"/>
      <c r="BQ98" s="12"/>
      <c r="BR98" s="12"/>
      <c r="BS98" s="12"/>
      <c r="BT98" s="12"/>
      <c r="BU98" s="12"/>
      <c r="BV98" s="12"/>
      <c r="BW98" s="12"/>
      <c r="BX98" s="12"/>
      <c r="BY98" s="12"/>
      <c r="BZ98" s="12"/>
      <c r="CA98" s="12"/>
      <c r="CB98" s="12"/>
      <c r="CC98" s="12"/>
      <c r="CD98" s="12"/>
      <c r="CE98" s="12"/>
      <c r="CF98" s="12"/>
      <c r="CG98" s="12"/>
      <c r="CH98" s="12"/>
      <c r="CI98" s="12"/>
      <c r="CJ98" s="12"/>
      <c r="CK98" s="12"/>
    </row>
    <row r="99" spans="1:89" x14ac:dyDescent="0.3">
      <c r="A99" s="5" t="s">
        <v>99</v>
      </c>
      <c r="B99" s="11">
        <v>1010</v>
      </c>
      <c r="C99" s="12">
        <v>93.5</v>
      </c>
      <c r="D99" s="13">
        <v>1470</v>
      </c>
      <c r="E99" s="14">
        <v>136</v>
      </c>
      <c r="F99" s="13">
        <v>1530</v>
      </c>
      <c r="G99" s="14">
        <v>141.6</v>
      </c>
      <c r="H99" s="13">
        <v>1640</v>
      </c>
      <c r="I99" s="12">
        <v>151.80000000000001</v>
      </c>
      <c r="J99" s="13">
        <v>1830</v>
      </c>
      <c r="K99" s="14">
        <v>169.4</v>
      </c>
      <c r="L99" s="13">
        <v>2730</v>
      </c>
      <c r="M99" s="14">
        <v>252.5</v>
      </c>
      <c r="N99" s="13">
        <v>3020</v>
      </c>
      <c r="O99" s="14">
        <v>279.3</v>
      </c>
      <c r="P99" s="13">
        <v>3440</v>
      </c>
      <c r="Q99" s="14">
        <v>318.2</v>
      </c>
      <c r="R99" s="5" t="s">
        <v>99</v>
      </c>
      <c r="S99" s="13">
        <v>4240</v>
      </c>
      <c r="T99" s="14">
        <v>392.3</v>
      </c>
      <c r="U99" s="13">
        <v>3350</v>
      </c>
      <c r="V99" s="14">
        <v>309.8</v>
      </c>
      <c r="W99" s="13">
        <v>4140</v>
      </c>
      <c r="X99" s="14">
        <v>383</v>
      </c>
      <c r="Y99" s="13">
        <v>4520</v>
      </c>
      <c r="Z99" s="14">
        <v>417.8</v>
      </c>
      <c r="AA99" s="13">
        <v>3960</v>
      </c>
      <c r="AB99" s="14">
        <v>366.1</v>
      </c>
      <c r="AC99" s="13">
        <v>5520</v>
      </c>
      <c r="AD99" s="14">
        <v>510.7</v>
      </c>
      <c r="AE99" s="13">
        <v>5720</v>
      </c>
      <c r="AF99" s="14">
        <v>528.9</v>
      </c>
      <c r="AG99" s="13">
        <v>6490</v>
      </c>
      <c r="AH99" s="14">
        <v>600</v>
      </c>
      <c r="AI99" s="13">
        <v>6900</v>
      </c>
      <c r="AJ99" s="14">
        <v>638.5</v>
      </c>
      <c r="AK99" s="13">
        <v>7630</v>
      </c>
      <c r="AL99" s="12">
        <v>705.46825835000004</v>
      </c>
      <c r="AM99" s="5" t="s">
        <v>99</v>
      </c>
      <c r="AN99" s="13">
        <v>8610</v>
      </c>
      <c r="AO99" s="14">
        <v>796.2</v>
      </c>
      <c r="AP99" s="13">
        <v>9970</v>
      </c>
      <c r="AQ99" s="14">
        <v>921.9</v>
      </c>
      <c r="AR99" s="13">
        <v>10710</v>
      </c>
      <c r="AS99" s="14">
        <v>990.4</v>
      </c>
      <c r="AT99" s="13">
        <v>12820</v>
      </c>
      <c r="AU99" s="14">
        <v>1186</v>
      </c>
      <c r="AV99" s="13">
        <v>14170</v>
      </c>
      <c r="AW99" s="14">
        <v>1310.7</v>
      </c>
      <c r="AX99" s="13">
        <v>14910</v>
      </c>
      <c r="AY99" s="14">
        <v>1378.8</v>
      </c>
      <c r="AZ99" s="13">
        <v>15350</v>
      </c>
      <c r="BA99" s="14">
        <v>1419.9</v>
      </c>
      <c r="BB99" s="99"/>
      <c r="BC99" s="1"/>
      <c r="BD99" s="12"/>
      <c r="BE99" s="12"/>
      <c r="BF99" s="12"/>
      <c r="BG99" s="12"/>
      <c r="BH99" s="12"/>
      <c r="BI99" s="12"/>
      <c r="BJ99" s="12"/>
      <c r="BK99" s="12"/>
      <c r="BL99" s="12"/>
      <c r="BM99" s="12"/>
      <c r="BN99" s="12"/>
      <c r="BO99" s="12"/>
      <c r="BP99" s="12"/>
      <c r="BQ99" s="12"/>
      <c r="BR99" s="12"/>
      <c r="BS99" s="12"/>
      <c r="BT99" s="12"/>
      <c r="BU99" s="12"/>
      <c r="BV99" s="12"/>
      <c r="BW99" s="12"/>
      <c r="BX99" s="12"/>
      <c r="BY99" s="12"/>
      <c r="BZ99" s="12"/>
      <c r="CA99" s="12"/>
      <c r="CB99" s="12"/>
      <c r="CC99" s="12"/>
      <c r="CD99" s="12"/>
      <c r="CE99" s="12"/>
      <c r="CF99" s="12"/>
      <c r="CG99" s="12"/>
      <c r="CH99" s="12"/>
      <c r="CI99" s="12"/>
      <c r="CJ99" s="12"/>
      <c r="CK99" s="12"/>
    </row>
    <row r="100" spans="1:89" x14ac:dyDescent="0.3">
      <c r="A100" s="5" t="s">
        <v>100</v>
      </c>
      <c r="B100" s="11">
        <v>840</v>
      </c>
      <c r="C100" s="12">
        <v>78.5</v>
      </c>
      <c r="D100" s="13">
        <v>1220</v>
      </c>
      <c r="E100" s="14">
        <v>114.2</v>
      </c>
      <c r="F100" s="13">
        <v>1700</v>
      </c>
      <c r="G100" s="14">
        <v>158.9</v>
      </c>
      <c r="H100" s="13">
        <v>1740</v>
      </c>
      <c r="I100" s="12">
        <v>162.6</v>
      </c>
      <c r="J100" s="13">
        <v>1920</v>
      </c>
      <c r="K100" s="14">
        <v>179.5</v>
      </c>
      <c r="L100" s="13">
        <v>2050</v>
      </c>
      <c r="M100" s="14">
        <v>191.6</v>
      </c>
      <c r="N100" s="13">
        <v>2390</v>
      </c>
      <c r="O100" s="14">
        <v>223.4</v>
      </c>
      <c r="P100" s="13">
        <v>3230</v>
      </c>
      <c r="Q100" s="14">
        <v>302</v>
      </c>
      <c r="R100" s="5" t="s">
        <v>100</v>
      </c>
      <c r="S100" s="13">
        <v>3440</v>
      </c>
      <c r="T100" s="14">
        <v>321.7</v>
      </c>
      <c r="U100" s="13">
        <v>3250</v>
      </c>
      <c r="V100" s="14">
        <v>303.8</v>
      </c>
      <c r="W100" s="13">
        <v>4170</v>
      </c>
      <c r="X100" s="14">
        <v>389.9</v>
      </c>
      <c r="Y100" s="13">
        <v>4750</v>
      </c>
      <c r="Z100" s="14">
        <v>444</v>
      </c>
      <c r="AA100" s="13">
        <v>4400</v>
      </c>
      <c r="AB100" s="14">
        <v>411.5</v>
      </c>
      <c r="AC100" s="13">
        <v>4850</v>
      </c>
      <c r="AD100" s="14">
        <v>453.4</v>
      </c>
      <c r="AE100" s="13">
        <v>5290</v>
      </c>
      <c r="AF100" s="14">
        <v>494.4</v>
      </c>
      <c r="AG100" s="13">
        <v>6380</v>
      </c>
      <c r="AH100" s="14">
        <v>596.79999999999995</v>
      </c>
      <c r="AI100" s="13">
        <v>6640</v>
      </c>
      <c r="AJ100" s="14">
        <v>620.79999999999995</v>
      </c>
      <c r="AK100" s="13">
        <v>7490</v>
      </c>
      <c r="AL100" s="12">
        <v>699.88655546000007</v>
      </c>
      <c r="AM100" s="5" t="s">
        <v>100</v>
      </c>
      <c r="AN100" s="13">
        <v>8420</v>
      </c>
      <c r="AO100" s="14">
        <v>787.3</v>
      </c>
      <c r="AP100" s="13">
        <v>9540</v>
      </c>
      <c r="AQ100" s="14">
        <v>891.6</v>
      </c>
      <c r="AR100" s="13">
        <v>10340</v>
      </c>
      <c r="AS100" s="14">
        <v>967.1</v>
      </c>
      <c r="AT100" s="13">
        <v>12800</v>
      </c>
      <c r="AU100" s="14">
        <v>1197.2</v>
      </c>
      <c r="AV100" s="13">
        <v>14630</v>
      </c>
      <c r="AW100" s="14">
        <v>1368.2</v>
      </c>
      <c r="AX100" s="13">
        <v>14740</v>
      </c>
      <c r="AY100" s="14">
        <v>1377.9</v>
      </c>
      <c r="AZ100" s="13">
        <v>15490</v>
      </c>
      <c r="BA100" s="14">
        <v>1448.1</v>
      </c>
      <c r="BB100" s="99"/>
      <c r="BC100" s="1"/>
      <c r="BD100" s="12"/>
      <c r="BE100" s="12"/>
      <c r="BF100" s="12"/>
      <c r="BG100" s="12"/>
      <c r="BH100" s="12"/>
      <c r="BI100" s="12"/>
      <c r="BJ100" s="12"/>
      <c r="BK100" s="12"/>
      <c r="BL100" s="12"/>
      <c r="BM100" s="12"/>
      <c r="BN100" s="12"/>
      <c r="BO100" s="12"/>
      <c r="BP100" s="12"/>
      <c r="BQ100" s="12"/>
      <c r="BR100" s="12"/>
      <c r="BS100" s="12"/>
      <c r="BT100" s="12"/>
      <c r="BU100" s="12"/>
      <c r="BV100" s="12"/>
      <c r="BW100" s="12"/>
      <c r="BX100" s="12"/>
      <c r="BY100" s="12"/>
      <c r="BZ100" s="12"/>
      <c r="CA100" s="12"/>
      <c r="CB100" s="12"/>
      <c r="CC100" s="12"/>
      <c r="CD100" s="12"/>
      <c r="CE100" s="12"/>
      <c r="CF100" s="12"/>
      <c r="CG100" s="12"/>
      <c r="CH100" s="12"/>
      <c r="CI100" s="12"/>
      <c r="CJ100" s="12"/>
      <c r="CK100" s="12"/>
    </row>
    <row r="101" spans="1:89" x14ac:dyDescent="0.3">
      <c r="A101" s="5" t="s">
        <v>101</v>
      </c>
      <c r="B101" s="11">
        <v>1000</v>
      </c>
      <c r="C101" s="12">
        <v>94.4</v>
      </c>
      <c r="D101" s="13">
        <v>1230</v>
      </c>
      <c r="E101" s="14">
        <v>116.3</v>
      </c>
      <c r="F101" s="13">
        <v>1620</v>
      </c>
      <c r="G101" s="14">
        <v>153</v>
      </c>
      <c r="H101" s="13">
        <v>1530</v>
      </c>
      <c r="I101" s="12">
        <v>144.6</v>
      </c>
      <c r="J101" s="13">
        <v>1910</v>
      </c>
      <c r="K101" s="14">
        <v>180.5</v>
      </c>
      <c r="L101" s="13">
        <v>2360</v>
      </c>
      <c r="M101" s="14">
        <v>223</v>
      </c>
      <c r="N101" s="13">
        <v>3330</v>
      </c>
      <c r="O101" s="14">
        <v>314.7</v>
      </c>
      <c r="P101" s="13">
        <v>2700</v>
      </c>
      <c r="Q101" s="14">
        <v>255.4</v>
      </c>
      <c r="R101" s="5" t="s">
        <v>101</v>
      </c>
      <c r="S101" s="13">
        <v>3560</v>
      </c>
      <c r="T101" s="14">
        <v>336.7</v>
      </c>
      <c r="U101" s="13">
        <v>3500</v>
      </c>
      <c r="V101" s="14">
        <v>330.8</v>
      </c>
      <c r="W101" s="13">
        <v>3750</v>
      </c>
      <c r="X101" s="14">
        <v>354.3</v>
      </c>
      <c r="Y101" s="13">
        <v>4290</v>
      </c>
      <c r="Z101" s="14">
        <v>405.5</v>
      </c>
      <c r="AA101" s="13">
        <v>5050</v>
      </c>
      <c r="AB101" s="14">
        <v>477.3</v>
      </c>
      <c r="AC101" s="13">
        <v>4940</v>
      </c>
      <c r="AD101" s="14">
        <v>467</v>
      </c>
      <c r="AE101" s="13">
        <v>5290</v>
      </c>
      <c r="AF101" s="14">
        <v>500</v>
      </c>
      <c r="AG101" s="13">
        <v>6320</v>
      </c>
      <c r="AH101" s="14">
        <v>597.5</v>
      </c>
      <c r="AI101" s="13">
        <v>6440</v>
      </c>
      <c r="AJ101" s="14">
        <v>608.79999999999995</v>
      </c>
      <c r="AK101" s="13">
        <v>7360</v>
      </c>
      <c r="AL101" s="12">
        <v>695.93316448000007</v>
      </c>
      <c r="AM101" s="5" t="s">
        <v>101</v>
      </c>
      <c r="AN101" s="13">
        <v>8190</v>
      </c>
      <c r="AO101" s="14">
        <v>773.8</v>
      </c>
      <c r="AP101" s="13">
        <v>9510</v>
      </c>
      <c r="AQ101" s="14">
        <v>898.7</v>
      </c>
      <c r="AR101" s="13">
        <v>9970</v>
      </c>
      <c r="AS101" s="14">
        <v>941.9</v>
      </c>
      <c r="AT101" s="13">
        <v>11730</v>
      </c>
      <c r="AU101" s="14">
        <v>1108.5</v>
      </c>
      <c r="AV101" s="13">
        <v>13930</v>
      </c>
      <c r="AW101" s="14">
        <v>1316.6</v>
      </c>
      <c r="AX101" s="13">
        <v>14280</v>
      </c>
      <c r="AY101" s="14">
        <v>1349.6</v>
      </c>
      <c r="AZ101" s="13">
        <v>15380</v>
      </c>
      <c r="BA101" s="14">
        <v>1453.4</v>
      </c>
      <c r="BB101" s="99"/>
      <c r="BC101" s="1"/>
      <c r="BD101" s="12"/>
      <c r="BE101" s="12"/>
      <c r="BF101" s="12"/>
      <c r="BG101" s="12"/>
      <c r="BH101" s="12"/>
      <c r="BI101" s="12"/>
      <c r="BJ101" s="12"/>
      <c r="BK101" s="12"/>
      <c r="BL101" s="12"/>
      <c r="BM101" s="12"/>
      <c r="BN101" s="12"/>
      <c r="BO101" s="12"/>
      <c r="BP101" s="12"/>
      <c r="BQ101" s="12"/>
      <c r="BR101" s="12"/>
      <c r="BS101" s="12"/>
      <c r="BT101" s="12"/>
      <c r="BU101" s="12"/>
      <c r="BV101" s="12"/>
      <c r="BW101" s="12"/>
      <c r="BX101" s="12"/>
      <c r="BY101" s="12"/>
      <c r="BZ101" s="12"/>
      <c r="CA101" s="12"/>
      <c r="CB101" s="12"/>
      <c r="CC101" s="12"/>
      <c r="CD101" s="12"/>
      <c r="CE101" s="12"/>
      <c r="CF101" s="12"/>
      <c r="CG101" s="12"/>
      <c r="CH101" s="12"/>
      <c r="CI101" s="12"/>
      <c r="CJ101" s="12"/>
      <c r="CK101" s="12"/>
    </row>
    <row r="102" spans="1:89" x14ac:dyDescent="0.3">
      <c r="A102" s="5" t="s">
        <v>102</v>
      </c>
      <c r="B102" s="11">
        <v>980</v>
      </c>
      <c r="C102" s="12">
        <v>93.6</v>
      </c>
      <c r="D102" s="13">
        <v>1080</v>
      </c>
      <c r="E102" s="14">
        <v>103.1</v>
      </c>
      <c r="F102" s="13">
        <v>940</v>
      </c>
      <c r="G102" s="14">
        <v>89.7</v>
      </c>
      <c r="H102" s="13">
        <v>1670</v>
      </c>
      <c r="I102" s="12">
        <v>159.4</v>
      </c>
      <c r="J102" s="13">
        <v>2220</v>
      </c>
      <c r="K102" s="14">
        <v>211.9</v>
      </c>
      <c r="L102" s="13">
        <v>1640</v>
      </c>
      <c r="M102" s="14">
        <v>156.5</v>
      </c>
      <c r="N102" s="13">
        <v>2810</v>
      </c>
      <c r="O102" s="14">
        <v>268.2</v>
      </c>
      <c r="P102" s="13">
        <v>3060</v>
      </c>
      <c r="Q102" s="14">
        <v>292.10000000000002</v>
      </c>
      <c r="R102" s="5" t="s">
        <v>102</v>
      </c>
      <c r="S102" s="13">
        <v>3250</v>
      </c>
      <c r="T102" s="14">
        <v>310.3</v>
      </c>
      <c r="U102" s="13">
        <v>3480</v>
      </c>
      <c r="V102" s="14">
        <v>332.5</v>
      </c>
      <c r="W102" s="13">
        <v>3520</v>
      </c>
      <c r="X102" s="14">
        <v>336.2</v>
      </c>
      <c r="Y102" s="13">
        <v>4240</v>
      </c>
      <c r="Z102" s="14">
        <v>404.8</v>
      </c>
      <c r="AA102" s="13">
        <v>5920</v>
      </c>
      <c r="AB102" s="14">
        <v>565.70000000000005</v>
      </c>
      <c r="AC102" s="13">
        <v>4810</v>
      </c>
      <c r="AD102" s="14">
        <v>459.7</v>
      </c>
      <c r="AE102" s="13">
        <v>4680</v>
      </c>
      <c r="AF102" s="14">
        <v>447.2</v>
      </c>
      <c r="AG102" s="13">
        <v>5950</v>
      </c>
      <c r="AH102" s="14">
        <v>568.4</v>
      </c>
      <c r="AI102" s="13">
        <v>6200</v>
      </c>
      <c r="AJ102" s="14">
        <v>592.20000000000005</v>
      </c>
      <c r="AK102" s="13">
        <v>6830</v>
      </c>
      <c r="AL102" s="12">
        <v>652.08078463999993</v>
      </c>
      <c r="AM102" s="5" t="s">
        <v>102</v>
      </c>
      <c r="AN102" s="13">
        <v>7910</v>
      </c>
      <c r="AO102" s="14">
        <v>755.5</v>
      </c>
      <c r="AP102" s="13">
        <v>8830</v>
      </c>
      <c r="AQ102" s="14">
        <v>842.9</v>
      </c>
      <c r="AR102" s="13">
        <v>9640</v>
      </c>
      <c r="AS102" s="14">
        <v>920.8</v>
      </c>
      <c r="AT102" s="13">
        <v>11550</v>
      </c>
      <c r="AU102" s="14">
        <v>1102.7</v>
      </c>
      <c r="AV102" s="13">
        <v>13240</v>
      </c>
      <c r="AW102" s="14">
        <v>1264.7</v>
      </c>
      <c r="AX102" s="13">
        <v>14310</v>
      </c>
      <c r="AY102" s="14">
        <v>1366.1</v>
      </c>
      <c r="AZ102" s="13">
        <v>15340</v>
      </c>
      <c r="BA102" s="14">
        <v>1464.8</v>
      </c>
      <c r="BB102" s="99"/>
      <c r="BC102" s="1"/>
      <c r="BD102" s="12"/>
      <c r="BE102" s="12"/>
      <c r="BF102" s="12"/>
      <c r="BG102" s="12"/>
      <c r="BH102" s="12"/>
      <c r="BI102" s="12"/>
      <c r="BJ102" s="12"/>
      <c r="BK102" s="12"/>
      <c r="BL102" s="12"/>
      <c r="BM102" s="12"/>
      <c r="BN102" s="12"/>
      <c r="BO102" s="12"/>
      <c r="BP102" s="12"/>
      <c r="BQ102" s="12"/>
      <c r="BR102" s="12"/>
      <c r="BS102" s="12"/>
      <c r="BT102" s="12"/>
      <c r="BU102" s="12"/>
      <c r="BV102" s="12"/>
      <c r="BW102" s="12"/>
      <c r="BX102" s="12"/>
      <c r="BY102" s="12"/>
      <c r="BZ102" s="12"/>
      <c r="CA102" s="12"/>
      <c r="CB102" s="12"/>
      <c r="CC102" s="12"/>
      <c r="CD102" s="12"/>
      <c r="CE102" s="12"/>
      <c r="CF102" s="12"/>
      <c r="CG102" s="12"/>
      <c r="CH102" s="12"/>
      <c r="CI102" s="12"/>
      <c r="CJ102" s="12"/>
      <c r="CK102" s="12"/>
    </row>
    <row r="103" spans="1:89" x14ac:dyDescent="0.3">
      <c r="A103" s="5" t="s">
        <v>103</v>
      </c>
      <c r="B103" s="11">
        <v>790</v>
      </c>
      <c r="C103" s="12">
        <v>76.2</v>
      </c>
      <c r="D103" s="13">
        <v>1050</v>
      </c>
      <c r="E103" s="14">
        <v>101.3</v>
      </c>
      <c r="F103" s="13">
        <v>1030</v>
      </c>
      <c r="G103" s="14">
        <v>99.3</v>
      </c>
      <c r="H103" s="13">
        <v>1230</v>
      </c>
      <c r="I103" s="12">
        <v>118.7</v>
      </c>
      <c r="J103" s="13">
        <v>1430</v>
      </c>
      <c r="K103" s="14">
        <v>137.9</v>
      </c>
      <c r="L103" s="13">
        <v>2170</v>
      </c>
      <c r="M103" s="14">
        <v>209.3</v>
      </c>
      <c r="N103" s="13">
        <v>2040</v>
      </c>
      <c r="O103" s="14">
        <v>196.8</v>
      </c>
      <c r="P103" s="13">
        <v>2410</v>
      </c>
      <c r="Q103" s="14">
        <v>232.6</v>
      </c>
      <c r="R103" s="5" t="s">
        <v>103</v>
      </c>
      <c r="S103" s="13">
        <v>2280</v>
      </c>
      <c r="T103" s="14">
        <v>220</v>
      </c>
      <c r="U103" s="13">
        <v>3200</v>
      </c>
      <c r="V103" s="14">
        <v>308.8</v>
      </c>
      <c r="W103" s="13">
        <v>3690</v>
      </c>
      <c r="X103" s="14">
        <v>356.2</v>
      </c>
      <c r="Y103" s="13">
        <v>4440</v>
      </c>
      <c r="Z103" s="14">
        <v>428.4</v>
      </c>
      <c r="AA103" s="13">
        <v>4390</v>
      </c>
      <c r="AB103" s="14">
        <v>423.7</v>
      </c>
      <c r="AC103" s="13">
        <v>4790</v>
      </c>
      <c r="AD103" s="14">
        <v>462.2</v>
      </c>
      <c r="AE103" s="13">
        <v>5390</v>
      </c>
      <c r="AF103" s="14">
        <v>520.1</v>
      </c>
      <c r="AG103" s="13">
        <v>5620</v>
      </c>
      <c r="AH103" s="14">
        <v>542.29999999999995</v>
      </c>
      <c r="AI103" s="13">
        <v>5980</v>
      </c>
      <c r="AJ103" s="14">
        <v>577.20000000000005</v>
      </c>
      <c r="AK103" s="13">
        <v>6630</v>
      </c>
      <c r="AL103" s="12">
        <v>639.57413861999999</v>
      </c>
      <c r="AM103" s="5" t="s">
        <v>103</v>
      </c>
      <c r="AN103" s="13">
        <v>7260</v>
      </c>
      <c r="AO103" s="14">
        <v>700.5</v>
      </c>
      <c r="AP103" s="13">
        <v>8530</v>
      </c>
      <c r="AQ103" s="14">
        <v>822.9</v>
      </c>
      <c r="AR103" s="13">
        <v>9690</v>
      </c>
      <c r="AS103" s="14">
        <v>935.5</v>
      </c>
      <c r="AT103" s="13">
        <v>10850</v>
      </c>
      <c r="AU103" s="14">
        <v>1047</v>
      </c>
      <c r="AV103" s="13">
        <v>12830</v>
      </c>
      <c r="AW103" s="14">
        <v>1238.3</v>
      </c>
      <c r="AX103" s="13">
        <v>13540</v>
      </c>
      <c r="AY103" s="14">
        <v>1306.0999999999999</v>
      </c>
      <c r="AZ103" s="13">
        <v>14080</v>
      </c>
      <c r="BA103" s="14">
        <v>1358.6</v>
      </c>
      <c r="BB103" s="99"/>
      <c r="BC103" s="1"/>
      <c r="BD103" s="12"/>
      <c r="BE103" s="12"/>
      <c r="BF103" s="12"/>
      <c r="BG103" s="12"/>
      <c r="BH103" s="12"/>
      <c r="BI103" s="12"/>
      <c r="BJ103" s="12"/>
      <c r="BK103" s="12"/>
      <c r="BL103" s="12"/>
      <c r="BM103" s="12"/>
      <c r="BN103" s="12"/>
      <c r="BO103" s="12"/>
      <c r="BP103" s="12"/>
      <c r="BQ103" s="12"/>
      <c r="BR103" s="12"/>
      <c r="BS103" s="12"/>
      <c r="BT103" s="12"/>
      <c r="BU103" s="12"/>
      <c r="BV103" s="12"/>
      <c r="BW103" s="12"/>
      <c r="BX103" s="12"/>
      <c r="BY103" s="12"/>
      <c r="BZ103" s="12"/>
      <c r="CA103" s="12"/>
      <c r="CB103" s="12"/>
      <c r="CC103" s="12"/>
      <c r="CD103" s="12"/>
      <c r="CE103" s="12"/>
      <c r="CF103" s="12"/>
      <c r="CG103" s="12"/>
      <c r="CH103" s="12"/>
      <c r="CI103" s="12"/>
      <c r="CJ103" s="12"/>
      <c r="CK103" s="12"/>
    </row>
    <row r="104" spans="1:89" x14ac:dyDescent="0.3">
      <c r="A104" s="5" t="s">
        <v>104</v>
      </c>
      <c r="B104" s="11">
        <v>900</v>
      </c>
      <c r="C104" s="12">
        <v>87.7</v>
      </c>
      <c r="D104" s="13">
        <v>730</v>
      </c>
      <c r="E104" s="14">
        <v>71.2</v>
      </c>
      <c r="F104" s="13">
        <v>880</v>
      </c>
      <c r="G104" s="14">
        <v>85.8</v>
      </c>
      <c r="H104" s="13">
        <v>1770</v>
      </c>
      <c r="I104" s="12">
        <v>172.6</v>
      </c>
      <c r="J104" s="13">
        <v>1450</v>
      </c>
      <c r="K104" s="14">
        <v>141.4</v>
      </c>
      <c r="L104" s="13">
        <v>2050</v>
      </c>
      <c r="M104" s="14">
        <v>199.9</v>
      </c>
      <c r="N104" s="13">
        <v>2380</v>
      </c>
      <c r="O104" s="14">
        <v>232</v>
      </c>
      <c r="P104" s="13">
        <v>2740</v>
      </c>
      <c r="Q104" s="14">
        <v>267.2</v>
      </c>
      <c r="R104" s="5" t="s">
        <v>104</v>
      </c>
      <c r="S104" s="13">
        <v>2780</v>
      </c>
      <c r="T104" s="14">
        <v>271</v>
      </c>
      <c r="U104" s="13">
        <v>3070</v>
      </c>
      <c r="V104" s="14">
        <v>299.3</v>
      </c>
      <c r="W104" s="13">
        <v>3010</v>
      </c>
      <c r="X104" s="14">
        <v>293.3</v>
      </c>
      <c r="Y104" s="13">
        <v>3120</v>
      </c>
      <c r="Z104" s="14">
        <v>304.2</v>
      </c>
      <c r="AA104" s="13">
        <v>3990</v>
      </c>
      <c r="AB104" s="14">
        <v>389</v>
      </c>
      <c r="AC104" s="13">
        <v>3950</v>
      </c>
      <c r="AD104" s="14">
        <v>385</v>
      </c>
      <c r="AE104" s="13">
        <v>4420</v>
      </c>
      <c r="AF104" s="14">
        <v>430.9</v>
      </c>
      <c r="AG104" s="13">
        <v>5390</v>
      </c>
      <c r="AH104" s="14">
        <v>525.29999999999995</v>
      </c>
      <c r="AI104" s="13">
        <v>5440</v>
      </c>
      <c r="AJ104" s="14">
        <v>530.1</v>
      </c>
      <c r="AK104" s="13">
        <v>6250</v>
      </c>
      <c r="AL104" s="12">
        <v>609.38448888999994</v>
      </c>
      <c r="AM104" s="5" t="s">
        <v>104</v>
      </c>
      <c r="AN104" s="13">
        <v>7080</v>
      </c>
      <c r="AO104" s="14">
        <v>690.2</v>
      </c>
      <c r="AP104" s="13">
        <v>8030</v>
      </c>
      <c r="AQ104" s="14">
        <v>783</v>
      </c>
      <c r="AR104" s="13">
        <v>8960</v>
      </c>
      <c r="AS104" s="14">
        <v>873.7</v>
      </c>
      <c r="AT104" s="13">
        <v>10480</v>
      </c>
      <c r="AU104" s="14">
        <v>1022.2</v>
      </c>
      <c r="AV104" s="13">
        <v>12330</v>
      </c>
      <c r="AW104" s="14">
        <v>1202.2</v>
      </c>
      <c r="AX104" s="13">
        <v>13340</v>
      </c>
      <c r="AY104" s="14">
        <v>1300.5999999999999</v>
      </c>
      <c r="AZ104" s="13">
        <v>13290</v>
      </c>
      <c r="BA104" s="14">
        <v>1295.5999999999999</v>
      </c>
      <c r="BB104" s="99"/>
      <c r="BC104" s="1"/>
      <c r="BD104" s="12"/>
      <c r="BE104" s="12"/>
      <c r="BF104" s="12"/>
      <c r="BG104" s="12"/>
      <c r="BH104" s="12"/>
      <c r="BI104" s="12"/>
      <c r="BJ104" s="12"/>
      <c r="BK104" s="12"/>
      <c r="BL104" s="12"/>
      <c r="BM104" s="12"/>
      <c r="BN104" s="12"/>
      <c r="BO104" s="12"/>
      <c r="BP104" s="12"/>
      <c r="BQ104" s="12"/>
      <c r="BR104" s="12"/>
      <c r="BS104" s="12"/>
      <c r="BT104" s="12"/>
      <c r="BU104" s="12"/>
      <c r="BV104" s="12"/>
      <c r="BW104" s="12"/>
      <c r="BX104" s="12"/>
      <c r="BY104" s="12"/>
      <c r="BZ104" s="12"/>
      <c r="CA104" s="12"/>
      <c r="CB104" s="12"/>
      <c r="CC104" s="12"/>
      <c r="CD104" s="12"/>
      <c r="CE104" s="12"/>
      <c r="CF104" s="12"/>
      <c r="CG104" s="12"/>
      <c r="CH104" s="12"/>
      <c r="CI104" s="12"/>
      <c r="CJ104" s="12"/>
      <c r="CK104" s="12"/>
    </row>
    <row r="105" spans="1:89" x14ac:dyDescent="0.3">
      <c r="A105" s="5" t="s">
        <v>105</v>
      </c>
      <c r="B105" s="11">
        <v>780</v>
      </c>
      <c r="C105" s="12">
        <v>76.8</v>
      </c>
      <c r="D105" s="13">
        <v>940</v>
      </c>
      <c r="E105" s="14">
        <v>92.5</v>
      </c>
      <c r="F105" s="13">
        <v>890</v>
      </c>
      <c r="G105" s="14">
        <v>87.6</v>
      </c>
      <c r="H105" s="13">
        <v>1350</v>
      </c>
      <c r="I105" s="12">
        <v>133</v>
      </c>
      <c r="J105" s="13">
        <v>1870</v>
      </c>
      <c r="K105" s="14">
        <v>184.4</v>
      </c>
      <c r="L105" s="13">
        <v>1510</v>
      </c>
      <c r="M105" s="14">
        <v>148.69999999999999</v>
      </c>
      <c r="N105" s="13">
        <v>2080</v>
      </c>
      <c r="O105" s="14">
        <v>205</v>
      </c>
      <c r="P105" s="13">
        <v>2330</v>
      </c>
      <c r="Q105" s="14">
        <v>229.5</v>
      </c>
      <c r="R105" s="5" t="s">
        <v>105</v>
      </c>
      <c r="S105" s="13">
        <v>2620</v>
      </c>
      <c r="T105" s="14">
        <v>258</v>
      </c>
      <c r="U105" s="13">
        <v>2940</v>
      </c>
      <c r="V105" s="14">
        <v>289.60000000000002</v>
      </c>
      <c r="W105" s="13">
        <v>3630</v>
      </c>
      <c r="X105" s="14">
        <v>357.6</v>
      </c>
      <c r="Y105" s="13">
        <v>3260</v>
      </c>
      <c r="Z105" s="14">
        <v>321.10000000000002</v>
      </c>
      <c r="AA105" s="13">
        <v>4230</v>
      </c>
      <c r="AB105" s="14">
        <v>416.6</v>
      </c>
      <c r="AC105" s="13">
        <v>5010</v>
      </c>
      <c r="AD105" s="14">
        <v>493.3</v>
      </c>
      <c r="AE105" s="13">
        <v>5470</v>
      </c>
      <c r="AF105" s="14">
        <v>538.9</v>
      </c>
      <c r="AG105" s="13">
        <v>4870</v>
      </c>
      <c r="AH105" s="14">
        <v>480</v>
      </c>
      <c r="AI105" s="13">
        <v>5170</v>
      </c>
      <c r="AJ105" s="14">
        <v>508.8</v>
      </c>
      <c r="AK105" s="13">
        <v>5990</v>
      </c>
      <c r="AL105" s="12">
        <v>589.85885307000001</v>
      </c>
      <c r="AM105" s="5" t="s">
        <v>105</v>
      </c>
      <c r="AN105" s="13">
        <v>6590</v>
      </c>
      <c r="AO105" s="14">
        <v>649.20000000000005</v>
      </c>
      <c r="AP105" s="13">
        <v>7810</v>
      </c>
      <c r="AQ105" s="14">
        <v>769.1</v>
      </c>
      <c r="AR105" s="13">
        <v>8710</v>
      </c>
      <c r="AS105" s="14">
        <v>858.2</v>
      </c>
      <c r="AT105" s="13">
        <v>10330</v>
      </c>
      <c r="AU105" s="14">
        <v>1017.8</v>
      </c>
      <c r="AV105" s="13">
        <v>11990</v>
      </c>
      <c r="AW105" s="14">
        <v>1181.3</v>
      </c>
      <c r="AX105" s="13">
        <v>13140</v>
      </c>
      <c r="AY105" s="14">
        <v>1294.4000000000001</v>
      </c>
      <c r="AZ105" s="13">
        <v>13300</v>
      </c>
      <c r="BA105" s="14">
        <v>1310.4000000000001</v>
      </c>
      <c r="BB105" s="99"/>
      <c r="BC105" s="1"/>
      <c r="BD105" s="12"/>
      <c r="BE105" s="12"/>
      <c r="BF105" s="12"/>
      <c r="BG105" s="12"/>
      <c r="BH105" s="12"/>
      <c r="BI105" s="12"/>
      <c r="BJ105" s="12"/>
      <c r="BK105" s="12"/>
      <c r="BL105" s="12"/>
      <c r="BM105" s="12"/>
      <c r="BN105" s="12"/>
      <c r="BO105" s="12"/>
      <c r="BP105" s="12"/>
      <c r="BQ105" s="12"/>
      <c r="BR105" s="12"/>
      <c r="BS105" s="12"/>
      <c r="BT105" s="12"/>
      <c r="BU105" s="12"/>
      <c r="BV105" s="12"/>
      <c r="BW105" s="12"/>
      <c r="BX105" s="12"/>
      <c r="BY105" s="12"/>
      <c r="BZ105" s="12"/>
      <c r="CA105" s="12"/>
      <c r="CB105" s="12"/>
      <c r="CC105" s="12"/>
      <c r="CD105" s="12"/>
      <c r="CE105" s="12"/>
      <c r="CF105" s="12"/>
      <c r="CG105" s="12"/>
      <c r="CH105" s="12"/>
      <c r="CI105" s="12"/>
      <c r="CJ105" s="12"/>
      <c r="CK105" s="12"/>
    </row>
    <row r="106" spans="1:89" x14ac:dyDescent="0.3">
      <c r="A106" s="5" t="s">
        <v>106</v>
      </c>
      <c r="B106" s="11">
        <v>1280</v>
      </c>
      <c r="C106" s="12">
        <v>127.5</v>
      </c>
      <c r="D106" s="13">
        <v>1100</v>
      </c>
      <c r="E106" s="14">
        <v>109.6</v>
      </c>
      <c r="F106" s="13">
        <v>1400</v>
      </c>
      <c r="G106" s="14">
        <v>139.5</v>
      </c>
      <c r="H106" s="13">
        <v>1450</v>
      </c>
      <c r="I106" s="12">
        <v>144.5</v>
      </c>
      <c r="J106" s="13">
        <v>1950</v>
      </c>
      <c r="K106" s="14">
        <v>194.2</v>
      </c>
      <c r="L106" s="13">
        <v>2140</v>
      </c>
      <c r="M106" s="14">
        <v>213.1</v>
      </c>
      <c r="N106" s="13">
        <v>2140</v>
      </c>
      <c r="O106" s="14">
        <v>213.1</v>
      </c>
      <c r="P106" s="13">
        <v>3230</v>
      </c>
      <c r="Q106" s="14">
        <v>321.7</v>
      </c>
      <c r="R106" s="5" t="s">
        <v>106</v>
      </c>
      <c r="S106" s="13">
        <v>2700</v>
      </c>
      <c r="T106" s="14">
        <v>269</v>
      </c>
      <c r="U106" s="13">
        <v>4370</v>
      </c>
      <c r="V106" s="14">
        <v>435.5</v>
      </c>
      <c r="W106" s="13">
        <v>4240</v>
      </c>
      <c r="X106" s="14">
        <v>422.5</v>
      </c>
      <c r="Y106" s="13">
        <v>4030</v>
      </c>
      <c r="Z106" s="14">
        <v>401.4</v>
      </c>
      <c r="AA106" s="13">
        <v>4380</v>
      </c>
      <c r="AB106" s="14">
        <v>436.5</v>
      </c>
      <c r="AC106" s="13">
        <v>5250</v>
      </c>
      <c r="AD106" s="14">
        <v>522.9</v>
      </c>
      <c r="AE106" s="13">
        <v>6330</v>
      </c>
      <c r="AF106" s="14">
        <v>630.70000000000005</v>
      </c>
      <c r="AG106" s="13">
        <v>5750</v>
      </c>
      <c r="AH106" s="14">
        <v>572.1</v>
      </c>
      <c r="AI106" s="13">
        <v>6270</v>
      </c>
      <c r="AJ106" s="14">
        <v>624.1</v>
      </c>
      <c r="AK106" s="13">
        <v>6940</v>
      </c>
      <c r="AL106" s="12">
        <v>690.83469138999999</v>
      </c>
      <c r="AM106" s="5" t="s">
        <v>106</v>
      </c>
      <c r="AN106" s="13">
        <v>7860</v>
      </c>
      <c r="AO106" s="14">
        <v>782.4</v>
      </c>
      <c r="AP106" s="13">
        <v>8350</v>
      </c>
      <c r="AQ106" s="14">
        <v>831.5</v>
      </c>
      <c r="AR106" s="13">
        <v>8820</v>
      </c>
      <c r="AS106" s="14">
        <v>877.4</v>
      </c>
      <c r="AT106" s="13">
        <v>10180</v>
      </c>
      <c r="AU106" s="14">
        <v>1013.2</v>
      </c>
      <c r="AV106" s="13">
        <v>12380</v>
      </c>
      <c r="AW106" s="14">
        <v>1231.8</v>
      </c>
      <c r="AX106" s="13">
        <v>13610</v>
      </c>
      <c r="AY106" s="14">
        <v>1355</v>
      </c>
      <c r="AZ106" s="13">
        <v>15300</v>
      </c>
      <c r="BA106" s="14">
        <v>1523.7</v>
      </c>
      <c r="BB106" s="99"/>
      <c r="BC106" s="1"/>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row>
    <row r="107" spans="1:89" x14ac:dyDescent="0.3">
      <c r="A107" s="5" t="s">
        <v>107</v>
      </c>
      <c r="B107" s="11">
        <v>950</v>
      </c>
      <c r="C107" s="12">
        <v>95.4</v>
      </c>
      <c r="D107" s="13">
        <v>1010</v>
      </c>
      <c r="E107" s="14">
        <v>101.5</v>
      </c>
      <c r="F107" s="13">
        <v>910</v>
      </c>
      <c r="G107" s="14">
        <v>91.5</v>
      </c>
      <c r="H107" s="13">
        <v>1200</v>
      </c>
      <c r="I107" s="12">
        <v>120.6</v>
      </c>
      <c r="J107" s="13">
        <v>1390</v>
      </c>
      <c r="K107" s="14">
        <v>139.69999999999999</v>
      </c>
      <c r="L107" s="13">
        <v>1720</v>
      </c>
      <c r="M107" s="14">
        <v>172.8</v>
      </c>
      <c r="N107" s="13">
        <v>1730</v>
      </c>
      <c r="O107" s="14">
        <v>173.9</v>
      </c>
      <c r="P107" s="13">
        <v>2560</v>
      </c>
      <c r="Q107" s="14">
        <v>257.39999999999998</v>
      </c>
      <c r="R107" s="5" t="s">
        <v>107</v>
      </c>
      <c r="S107" s="13">
        <v>2400</v>
      </c>
      <c r="T107" s="14">
        <v>241.2</v>
      </c>
      <c r="U107" s="13">
        <v>2440</v>
      </c>
      <c r="V107" s="14">
        <v>245.1</v>
      </c>
      <c r="W107" s="13">
        <v>3260</v>
      </c>
      <c r="X107" s="14">
        <v>327.7</v>
      </c>
      <c r="Y107" s="13">
        <v>2680</v>
      </c>
      <c r="Z107" s="14">
        <v>269.3</v>
      </c>
      <c r="AA107" s="13">
        <v>3660</v>
      </c>
      <c r="AB107" s="14">
        <v>367.8</v>
      </c>
      <c r="AC107" s="13">
        <v>3630</v>
      </c>
      <c r="AD107" s="14">
        <v>364.8</v>
      </c>
      <c r="AE107" s="13">
        <v>3920</v>
      </c>
      <c r="AF107" s="14">
        <v>393.8</v>
      </c>
      <c r="AG107" s="13">
        <v>4720</v>
      </c>
      <c r="AH107" s="14">
        <v>474.5</v>
      </c>
      <c r="AI107" s="13">
        <v>5130</v>
      </c>
      <c r="AJ107" s="14">
        <v>515.20000000000005</v>
      </c>
      <c r="AK107" s="13">
        <v>5700</v>
      </c>
      <c r="AL107" s="12">
        <v>572.31184048</v>
      </c>
      <c r="AM107" s="5" t="s">
        <v>107</v>
      </c>
      <c r="AN107" s="13">
        <v>6560</v>
      </c>
      <c r="AO107" s="14">
        <v>658.8</v>
      </c>
      <c r="AP107" s="13">
        <v>7990</v>
      </c>
      <c r="AQ107" s="14">
        <v>802.5</v>
      </c>
      <c r="AR107" s="13">
        <v>8470</v>
      </c>
      <c r="AS107" s="14">
        <v>851</v>
      </c>
      <c r="AT107" s="13">
        <v>10330</v>
      </c>
      <c r="AU107" s="14">
        <v>1038.0999999999999</v>
      </c>
      <c r="AV107" s="13">
        <v>12000</v>
      </c>
      <c r="AW107" s="14">
        <v>1205.8</v>
      </c>
      <c r="AX107" s="13">
        <v>14590</v>
      </c>
      <c r="AY107" s="14">
        <v>1465</v>
      </c>
      <c r="AZ107" s="13">
        <v>15080</v>
      </c>
      <c r="BA107" s="14">
        <v>1515</v>
      </c>
      <c r="BB107" s="99"/>
      <c r="BC107" s="1" t="s">
        <v>266</v>
      </c>
      <c r="BD107" s="11">
        <f t="shared" ref="BD107:BW107" si="20">SUM(S107:S116)</f>
        <v>23070</v>
      </c>
      <c r="BE107" s="11">
        <f t="shared" si="20"/>
        <v>2417.4</v>
      </c>
      <c r="BF107" s="11">
        <f t="shared" si="20"/>
        <v>24910</v>
      </c>
      <c r="BG107" s="11">
        <f t="shared" si="20"/>
        <v>2607.2000000000003</v>
      </c>
      <c r="BH107" s="11">
        <f t="shared" si="20"/>
        <v>25300</v>
      </c>
      <c r="BI107" s="11">
        <f t="shared" si="20"/>
        <v>2648.5000000000005</v>
      </c>
      <c r="BJ107" s="11">
        <f t="shared" si="20"/>
        <v>28210</v>
      </c>
      <c r="BK107" s="11">
        <f t="shared" si="20"/>
        <v>2957.4</v>
      </c>
      <c r="BL107" s="11">
        <f t="shared" si="20"/>
        <v>31270</v>
      </c>
      <c r="BM107" s="11">
        <f t="shared" si="20"/>
        <v>3275.6</v>
      </c>
      <c r="BN107" s="11">
        <f t="shared" si="20"/>
        <v>32270</v>
      </c>
      <c r="BO107" s="11">
        <f t="shared" si="20"/>
        <v>3380.5</v>
      </c>
      <c r="BP107" s="11">
        <f t="shared" si="20"/>
        <v>35220</v>
      </c>
      <c r="BQ107" s="11">
        <f t="shared" si="20"/>
        <v>3689.5</v>
      </c>
      <c r="BR107" s="11">
        <f t="shared" si="20"/>
        <v>41250</v>
      </c>
      <c r="BS107" s="11">
        <f t="shared" si="20"/>
        <v>4321</v>
      </c>
      <c r="BT107" s="11">
        <f t="shared" si="20"/>
        <v>43730</v>
      </c>
      <c r="BU107" s="11">
        <f t="shared" si="20"/>
        <v>4578.7</v>
      </c>
      <c r="BV107" s="11">
        <f t="shared" si="20"/>
        <v>48670</v>
      </c>
      <c r="BW107" s="11">
        <f t="shared" si="20"/>
        <v>5099.0910426400005</v>
      </c>
      <c r="BX107" s="11">
        <f t="shared" ref="BX107:CG107" si="21">SUM(AN107:AN116)</f>
        <v>54350</v>
      </c>
      <c r="BY107" s="11">
        <f t="shared" si="21"/>
        <v>5691.1</v>
      </c>
      <c r="BZ107" s="11">
        <f t="shared" si="21"/>
        <v>62100</v>
      </c>
      <c r="CA107" s="11">
        <f t="shared" si="21"/>
        <v>6498.6999999999989</v>
      </c>
      <c r="CB107" s="11">
        <f t="shared" si="21"/>
        <v>69200</v>
      </c>
      <c r="CC107" s="11">
        <f t="shared" si="21"/>
        <v>7243.1</v>
      </c>
      <c r="CD107" s="11">
        <f t="shared" si="21"/>
        <v>82470</v>
      </c>
      <c r="CE107" s="11">
        <f t="shared" si="21"/>
        <v>8630.2999999999993</v>
      </c>
      <c r="CF107" s="11">
        <f t="shared" si="21"/>
        <v>99030</v>
      </c>
      <c r="CG107" s="11">
        <f t="shared" si="21"/>
        <v>10369.299999999999</v>
      </c>
      <c r="CH107" s="11">
        <f>SUM(AX107:AX116)</f>
        <v>115420</v>
      </c>
      <c r="CI107" s="11">
        <f>SUM(AY107:AY116)</f>
        <v>12081.6</v>
      </c>
      <c r="CJ107" s="11">
        <f>SUM(AZ107:AZ116)</f>
        <v>122340</v>
      </c>
      <c r="CK107" s="11">
        <f>SUM(BA107:BA116)</f>
        <v>12812.500000000002</v>
      </c>
    </row>
    <row r="108" spans="1:89" x14ac:dyDescent="0.3">
      <c r="A108" s="5" t="s">
        <v>108</v>
      </c>
      <c r="B108" s="11">
        <v>680</v>
      </c>
      <c r="C108" s="12">
        <v>69</v>
      </c>
      <c r="D108" s="13">
        <v>960</v>
      </c>
      <c r="E108" s="14">
        <v>97.5</v>
      </c>
      <c r="F108" s="13">
        <v>900</v>
      </c>
      <c r="G108" s="14">
        <v>91.3</v>
      </c>
      <c r="H108" s="13">
        <v>1290</v>
      </c>
      <c r="I108" s="12">
        <v>131</v>
      </c>
      <c r="J108" s="13">
        <v>1380</v>
      </c>
      <c r="K108" s="14">
        <v>140</v>
      </c>
      <c r="L108" s="13">
        <v>1940</v>
      </c>
      <c r="M108" s="14">
        <v>196.9</v>
      </c>
      <c r="N108" s="13">
        <v>1610</v>
      </c>
      <c r="O108" s="14">
        <v>163.5</v>
      </c>
      <c r="P108" s="13">
        <v>2400</v>
      </c>
      <c r="Q108" s="14">
        <v>243.6</v>
      </c>
      <c r="R108" s="5" t="s">
        <v>108</v>
      </c>
      <c r="S108" s="13">
        <v>2910</v>
      </c>
      <c r="T108" s="14">
        <v>295.39999999999998</v>
      </c>
      <c r="U108" s="13">
        <v>3380</v>
      </c>
      <c r="V108" s="14">
        <v>342.9</v>
      </c>
      <c r="W108" s="13">
        <v>3060</v>
      </c>
      <c r="X108" s="14">
        <v>310.60000000000002</v>
      </c>
      <c r="Y108" s="13">
        <v>3390</v>
      </c>
      <c r="Z108" s="14">
        <v>344.2</v>
      </c>
      <c r="AA108" s="13">
        <v>3470</v>
      </c>
      <c r="AB108" s="14">
        <v>352.2</v>
      </c>
      <c r="AC108" s="13">
        <v>3360</v>
      </c>
      <c r="AD108" s="14">
        <v>341.1</v>
      </c>
      <c r="AE108" s="13">
        <v>3940</v>
      </c>
      <c r="AF108" s="14">
        <v>400</v>
      </c>
      <c r="AG108" s="13">
        <v>4720</v>
      </c>
      <c r="AH108" s="14">
        <v>479.4</v>
      </c>
      <c r="AI108" s="13">
        <v>4960</v>
      </c>
      <c r="AJ108" s="14">
        <v>503.1</v>
      </c>
      <c r="AK108" s="13">
        <v>5510</v>
      </c>
      <c r="AL108" s="12">
        <v>559.66853027000002</v>
      </c>
      <c r="AM108" s="5" t="s">
        <v>108</v>
      </c>
      <c r="AN108" s="13">
        <v>6140</v>
      </c>
      <c r="AO108" s="14">
        <v>623.6</v>
      </c>
      <c r="AP108" s="13">
        <v>7150</v>
      </c>
      <c r="AQ108" s="14">
        <v>726.1</v>
      </c>
      <c r="AR108" s="13">
        <v>7990</v>
      </c>
      <c r="AS108" s="14">
        <v>811</v>
      </c>
      <c r="AT108" s="13">
        <v>9390</v>
      </c>
      <c r="AU108" s="14">
        <v>952.8</v>
      </c>
      <c r="AV108" s="13">
        <v>11050</v>
      </c>
      <c r="AW108" s="14">
        <v>1122.0999999999999</v>
      </c>
      <c r="AX108" s="13">
        <v>12590</v>
      </c>
      <c r="AY108" s="14">
        <v>1278.4000000000001</v>
      </c>
      <c r="AZ108" s="13">
        <v>13580</v>
      </c>
      <c r="BA108" s="14">
        <v>1378.3</v>
      </c>
      <c r="BB108" s="99"/>
      <c r="BC108" s="1"/>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row>
    <row r="109" spans="1:89" x14ac:dyDescent="0.3">
      <c r="A109" s="5" t="s">
        <v>109</v>
      </c>
      <c r="B109" s="11">
        <v>420</v>
      </c>
      <c r="C109" s="12">
        <v>43.1</v>
      </c>
      <c r="D109" s="13">
        <v>910</v>
      </c>
      <c r="E109" s="14">
        <v>93.3</v>
      </c>
      <c r="F109" s="13">
        <v>900</v>
      </c>
      <c r="G109" s="14">
        <v>92.3</v>
      </c>
      <c r="H109" s="13">
        <v>1150</v>
      </c>
      <c r="I109" s="12">
        <v>117.9</v>
      </c>
      <c r="J109" s="13">
        <v>1380</v>
      </c>
      <c r="K109" s="14">
        <v>141.5</v>
      </c>
      <c r="L109" s="13">
        <v>1570</v>
      </c>
      <c r="M109" s="14">
        <v>160.80000000000001</v>
      </c>
      <c r="N109" s="13">
        <v>1710</v>
      </c>
      <c r="O109" s="14">
        <v>175.3</v>
      </c>
      <c r="P109" s="13">
        <v>2290</v>
      </c>
      <c r="Q109" s="14">
        <v>234.8</v>
      </c>
      <c r="R109" s="5" t="s">
        <v>109</v>
      </c>
      <c r="S109" s="13">
        <v>2610</v>
      </c>
      <c r="T109" s="14">
        <v>267.60000000000002</v>
      </c>
      <c r="U109" s="13">
        <v>2550</v>
      </c>
      <c r="V109" s="14">
        <v>261.3</v>
      </c>
      <c r="W109" s="13">
        <v>2300</v>
      </c>
      <c r="X109" s="14">
        <v>235.8</v>
      </c>
      <c r="Y109" s="13">
        <v>3020</v>
      </c>
      <c r="Z109" s="14">
        <v>309.5</v>
      </c>
      <c r="AA109" s="13">
        <v>3520</v>
      </c>
      <c r="AB109" s="14">
        <v>360.8</v>
      </c>
      <c r="AC109" s="13">
        <v>4030</v>
      </c>
      <c r="AD109" s="14">
        <v>413.1</v>
      </c>
      <c r="AE109" s="13">
        <v>3600</v>
      </c>
      <c r="AF109" s="14">
        <v>369.1</v>
      </c>
      <c r="AG109" s="13">
        <v>4290</v>
      </c>
      <c r="AH109" s="14">
        <v>439.6</v>
      </c>
      <c r="AI109" s="13">
        <v>4590</v>
      </c>
      <c r="AJ109" s="14">
        <v>470.9</v>
      </c>
      <c r="AK109" s="13">
        <v>5040</v>
      </c>
      <c r="AL109" s="12">
        <v>516.52742638999996</v>
      </c>
      <c r="AM109" s="5" t="s">
        <v>109</v>
      </c>
      <c r="AN109" s="13">
        <v>5720</v>
      </c>
      <c r="AO109" s="14">
        <v>586.6</v>
      </c>
      <c r="AP109" s="13">
        <v>6560</v>
      </c>
      <c r="AQ109" s="14">
        <v>672.8</v>
      </c>
      <c r="AR109" s="13">
        <v>7170</v>
      </c>
      <c r="AS109" s="14">
        <v>735.1</v>
      </c>
      <c r="AT109" s="13">
        <v>8870</v>
      </c>
      <c r="AU109" s="14">
        <v>908.8</v>
      </c>
      <c r="AV109" s="13">
        <v>10530</v>
      </c>
      <c r="AW109" s="14">
        <v>1079.5999999999999</v>
      </c>
      <c r="AX109" s="13">
        <v>12590</v>
      </c>
      <c r="AY109" s="14">
        <v>1290.8</v>
      </c>
      <c r="AZ109" s="13">
        <v>12370</v>
      </c>
      <c r="BA109" s="14">
        <v>1268.3</v>
      </c>
      <c r="BB109" s="99"/>
      <c r="BC109" s="1"/>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row>
    <row r="110" spans="1:89" x14ac:dyDescent="0.3">
      <c r="A110" s="5" t="s">
        <v>110</v>
      </c>
      <c r="B110" s="11">
        <v>910</v>
      </c>
      <c r="C110" s="12">
        <v>94.1</v>
      </c>
      <c r="D110" s="13">
        <v>680</v>
      </c>
      <c r="E110" s="14">
        <v>70.400000000000006</v>
      </c>
      <c r="F110" s="13">
        <v>1160</v>
      </c>
      <c r="G110" s="14">
        <v>120</v>
      </c>
      <c r="H110" s="13">
        <v>1150</v>
      </c>
      <c r="I110" s="12">
        <v>119.1</v>
      </c>
      <c r="J110" s="13">
        <v>1160</v>
      </c>
      <c r="K110" s="14">
        <v>120.2</v>
      </c>
      <c r="L110" s="13">
        <v>1580</v>
      </c>
      <c r="M110" s="14">
        <v>163.69999999999999</v>
      </c>
      <c r="N110" s="13">
        <v>2150</v>
      </c>
      <c r="O110" s="14">
        <v>222.5</v>
      </c>
      <c r="P110" s="13">
        <v>1940</v>
      </c>
      <c r="Q110" s="14">
        <v>200.8</v>
      </c>
      <c r="R110" s="5" t="s">
        <v>110</v>
      </c>
      <c r="S110" s="13">
        <v>2160</v>
      </c>
      <c r="T110" s="14">
        <v>223.5</v>
      </c>
      <c r="U110" s="13">
        <v>2850</v>
      </c>
      <c r="V110" s="14">
        <v>295.2</v>
      </c>
      <c r="W110" s="13">
        <v>2760</v>
      </c>
      <c r="X110" s="14">
        <v>285.7</v>
      </c>
      <c r="Y110" s="13">
        <v>3010</v>
      </c>
      <c r="Z110" s="14">
        <v>311.8</v>
      </c>
      <c r="AA110" s="13">
        <v>3180</v>
      </c>
      <c r="AB110" s="14">
        <v>329.2</v>
      </c>
      <c r="AC110" s="13">
        <v>3680</v>
      </c>
      <c r="AD110" s="14">
        <v>381</v>
      </c>
      <c r="AE110" s="13">
        <v>3850</v>
      </c>
      <c r="AF110" s="14">
        <v>398.4</v>
      </c>
      <c r="AG110" s="13">
        <v>4300</v>
      </c>
      <c r="AH110" s="14">
        <v>445</v>
      </c>
      <c r="AI110" s="13">
        <v>4520</v>
      </c>
      <c r="AJ110" s="14">
        <v>467.6</v>
      </c>
      <c r="AK110" s="13">
        <v>5030</v>
      </c>
      <c r="AL110" s="12">
        <v>520.17751074</v>
      </c>
      <c r="AM110" s="5" t="s">
        <v>110</v>
      </c>
      <c r="AN110" s="13">
        <v>5760</v>
      </c>
      <c r="AO110" s="14">
        <v>595.79999999999995</v>
      </c>
      <c r="AP110" s="13">
        <v>6480</v>
      </c>
      <c r="AQ110" s="14">
        <v>671.1</v>
      </c>
      <c r="AR110" s="13">
        <v>7440</v>
      </c>
      <c r="AS110" s="14">
        <v>770.2</v>
      </c>
      <c r="AT110" s="13">
        <v>8520</v>
      </c>
      <c r="AU110" s="14">
        <v>881.8</v>
      </c>
      <c r="AV110" s="13">
        <v>10520</v>
      </c>
      <c r="AW110" s="14">
        <v>1089.0999999999999</v>
      </c>
      <c r="AX110" s="13">
        <v>11950</v>
      </c>
      <c r="AY110" s="14">
        <v>1237.2</v>
      </c>
      <c r="AZ110" s="13">
        <v>12370</v>
      </c>
      <c r="BA110" s="14">
        <v>1280.5999999999999</v>
      </c>
      <c r="BB110" s="99"/>
      <c r="BC110" s="1"/>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row>
    <row r="111" spans="1:89" x14ac:dyDescent="0.3">
      <c r="A111" s="5" t="s">
        <v>111</v>
      </c>
      <c r="B111" s="11">
        <v>970</v>
      </c>
      <c r="C111" s="12">
        <v>101.4</v>
      </c>
      <c r="D111" s="13">
        <v>900</v>
      </c>
      <c r="E111" s="14">
        <v>94</v>
      </c>
      <c r="F111" s="13">
        <v>830</v>
      </c>
      <c r="G111" s="14">
        <v>86.8</v>
      </c>
      <c r="H111" s="13">
        <v>1080</v>
      </c>
      <c r="I111" s="12">
        <v>112.9</v>
      </c>
      <c r="J111" s="13">
        <v>1060</v>
      </c>
      <c r="K111" s="14">
        <v>110.8</v>
      </c>
      <c r="L111" s="13">
        <v>1360</v>
      </c>
      <c r="M111" s="14">
        <v>142.30000000000001</v>
      </c>
      <c r="N111" s="13">
        <v>1780</v>
      </c>
      <c r="O111" s="14">
        <v>186.1</v>
      </c>
      <c r="P111" s="13">
        <v>1760</v>
      </c>
      <c r="Q111" s="14">
        <v>183.9</v>
      </c>
      <c r="R111" s="5" t="s">
        <v>111</v>
      </c>
      <c r="S111" s="13">
        <v>2170</v>
      </c>
      <c r="T111" s="14">
        <v>226.9</v>
      </c>
      <c r="U111" s="13">
        <v>2850</v>
      </c>
      <c r="V111" s="14">
        <v>297.8</v>
      </c>
      <c r="W111" s="13">
        <v>2260</v>
      </c>
      <c r="X111" s="14">
        <v>236.3</v>
      </c>
      <c r="Y111" s="13">
        <v>2830</v>
      </c>
      <c r="Z111" s="14">
        <v>295.7</v>
      </c>
      <c r="AA111" s="13">
        <v>3520</v>
      </c>
      <c r="AB111" s="14">
        <v>367.8</v>
      </c>
      <c r="AC111" s="13">
        <v>2890</v>
      </c>
      <c r="AD111" s="14">
        <v>302.10000000000002</v>
      </c>
      <c r="AE111" s="13">
        <v>3600</v>
      </c>
      <c r="AF111" s="14">
        <v>376.2</v>
      </c>
      <c r="AG111" s="13">
        <v>4310</v>
      </c>
      <c r="AH111" s="14">
        <v>450.8</v>
      </c>
      <c r="AI111" s="13">
        <v>4620</v>
      </c>
      <c r="AJ111" s="14">
        <v>482.5</v>
      </c>
      <c r="AK111" s="13">
        <v>4890</v>
      </c>
      <c r="AL111" s="12">
        <v>511.47607973000004</v>
      </c>
      <c r="AM111" s="5" t="s">
        <v>111</v>
      </c>
      <c r="AN111" s="13">
        <v>5540</v>
      </c>
      <c r="AO111" s="14">
        <v>578.70000000000005</v>
      </c>
      <c r="AP111" s="13">
        <v>6220</v>
      </c>
      <c r="AQ111" s="14">
        <v>650.29999999999995</v>
      </c>
      <c r="AR111" s="13">
        <v>7090</v>
      </c>
      <c r="AS111" s="14">
        <v>740.5</v>
      </c>
      <c r="AT111" s="13">
        <v>8280</v>
      </c>
      <c r="AU111" s="14">
        <v>865.2</v>
      </c>
      <c r="AV111" s="13">
        <v>10000</v>
      </c>
      <c r="AW111" s="14">
        <v>1045.4000000000001</v>
      </c>
      <c r="AX111" s="13">
        <v>11290</v>
      </c>
      <c r="AY111" s="14">
        <v>1179.5999999999999</v>
      </c>
      <c r="AZ111" s="13">
        <v>12700</v>
      </c>
      <c r="BA111" s="14">
        <v>1327.1</v>
      </c>
      <c r="BB111" s="99"/>
      <c r="BC111" s="1"/>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row>
    <row r="112" spans="1:89" x14ac:dyDescent="0.3">
      <c r="A112" s="5" t="s">
        <v>112</v>
      </c>
      <c r="B112" s="11">
        <v>530</v>
      </c>
      <c r="C112" s="12">
        <v>55.9</v>
      </c>
      <c r="D112" s="13">
        <v>830</v>
      </c>
      <c r="E112" s="14">
        <v>87.5</v>
      </c>
      <c r="F112" s="13">
        <v>830</v>
      </c>
      <c r="G112" s="14">
        <v>87.5</v>
      </c>
      <c r="H112" s="13">
        <v>630</v>
      </c>
      <c r="I112" s="12">
        <v>66.400000000000006</v>
      </c>
      <c r="J112" s="13">
        <v>1170</v>
      </c>
      <c r="K112" s="14">
        <v>123.5</v>
      </c>
      <c r="L112" s="13">
        <v>1120</v>
      </c>
      <c r="M112" s="14">
        <v>118.1</v>
      </c>
      <c r="N112" s="13">
        <v>1430</v>
      </c>
      <c r="O112" s="14">
        <v>150.80000000000001</v>
      </c>
      <c r="P112" s="13">
        <v>2050</v>
      </c>
      <c r="Q112" s="14">
        <v>216.2</v>
      </c>
      <c r="R112" s="5" t="s">
        <v>112</v>
      </c>
      <c r="S112" s="13">
        <v>2230</v>
      </c>
      <c r="T112" s="14">
        <v>235.2</v>
      </c>
      <c r="U112" s="13">
        <v>2490</v>
      </c>
      <c r="V112" s="14">
        <v>262.7</v>
      </c>
      <c r="W112" s="13">
        <v>2440</v>
      </c>
      <c r="X112" s="14">
        <v>257.39999999999998</v>
      </c>
      <c r="Y112" s="13">
        <v>3100</v>
      </c>
      <c r="Z112" s="14">
        <v>327.10000000000002</v>
      </c>
      <c r="AA112" s="13">
        <v>2790</v>
      </c>
      <c r="AB112" s="14">
        <v>294.39999999999998</v>
      </c>
      <c r="AC112" s="13">
        <v>2820</v>
      </c>
      <c r="AD112" s="14">
        <v>297.5</v>
      </c>
      <c r="AE112" s="13">
        <v>4340</v>
      </c>
      <c r="AF112" s="14">
        <v>457.9</v>
      </c>
      <c r="AG112" s="13">
        <v>4070</v>
      </c>
      <c r="AH112" s="14">
        <v>429</v>
      </c>
      <c r="AI112" s="13">
        <v>4260</v>
      </c>
      <c r="AJ112" s="14">
        <v>449.2</v>
      </c>
      <c r="AK112" s="13">
        <v>4660</v>
      </c>
      <c r="AL112" s="12">
        <v>491.98972063000002</v>
      </c>
      <c r="AM112" s="5" t="s">
        <v>112</v>
      </c>
      <c r="AN112" s="13">
        <v>5260</v>
      </c>
      <c r="AO112" s="14">
        <v>555.1</v>
      </c>
      <c r="AP112" s="13">
        <v>5900</v>
      </c>
      <c r="AQ112" s="14">
        <v>621.9</v>
      </c>
      <c r="AR112" s="13">
        <v>6670</v>
      </c>
      <c r="AS112" s="14">
        <v>703.9</v>
      </c>
      <c r="AT112" s="13">
        <v>8100</v>
      </c>
      <c r="AU112" s="14">
        <v>854.3</v>
      </c>
      <c r="AV112" s="13">
        <v>9690</v>
      </c>
      <c r="AW112" s="14">
        <v>1021.6</v>
      </c>
      <c r="AX112" s="13">
        <v>11190</v>
      </c>
      <c r="AY112" s="14">
        <v>1180.0999999999999</v>
      </c>
      <c r="AZ112" s="13">
        <v>12160</v>
      </c>
      <c r="BA112" s="14">
        <v>1282.5999999999999</v>
      </c>
      <c r="BB112" s="99"/>
      <c r="BC112" s="1"/>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row>
    <row r="113" spans="1:89" x14ac:dyDescent="0.3">
      <c r="A113" s="5" t="s">
        <v>113</v>
      </c>
      <c r="B113" s="11">
        <v>690</v>
      </c>
      <c r="C113" s="12">
        <v>73.5</v>
      </c>
      <c r="D113" s="13">
        <v>500</v>
      </c>
      <c r="E113" s="14">
        <v>53.3</v>
      </c>
      <c r="F113" s="13">
        <v>650</v>
      </c>
      <c r="G113" s="14">
        <v>69.2</v>
      </c>
      <c r="H113" s="13">
        <v>1020</v>
      </c>
      <c r="I113" s="12">
        <v>108.6</v>
      </c>
      <c r="J113" s="13">
        <v>1040</v>
      </c>
      <c r="K113" s="14">
        <v>110.7</v>
      </c>
      <c r="L113" s="13">
        <v>1300</v>
      </c>
      <c r="M113" s="14">
        <v>138.4</v>
      </c>
      <c r="N113" s="13">
        <v>1240</v>
      </c>
      <c r="O113" s="14">
        <v>132</v>
      </c>
      <c r="P113" s="13">
        <v>1700</v>
      </c>
      <c r="Q113" s="14">
        <v>181</v>
      </c>
      <c r="R113" s="5" t="s">
        <v>113</v>
      </c>
      <c r="S113" s="13">
        <v>2330</v>
      </c>
      <c r="T113" s="14">
        <v>248.2</v>
      </c>
      <c r="U113" s="13">
        <v>1870</v>
      </c>
      <c r="V113" s="14">
        <v>199</v>
      </c>
      <c r="W113" s="13">
        <v>2620</v>
      </c>
      <c r="X113" s="14">
        <v>278.89999999999998</v>
      </c>
      <c r="Y113" s="13">
        <v>2830</v>
      </c>
      <c r="Z113" s="14">
        <v>301.39999999999998</v>
      </c>
      <c r="AA113" s="13">
        <v>2440</v>
      </c>
      <c r="AB113" s="14">
        <v>259.8</v>
      </c>
      <c r="AC113" s="13">
        <v>2520</v>
      </c>
      <c r="AD113" s="14">
        <v>268.3</v>
      </c>
      <c r="AE113" s="13">
        <v>2890</v>
      </c>
      <c r="AF113" s="14">
        <v>307.89999999999998</v>
      </c>
      <c r="AG113" s="13">
        <v>3830</v>
      </c>
      <c r="AH113" s="14">
        <v>407.7</v>
      </c>
      <c r="AI113" s="13">
        <v>4050</v>
      </c>
      <c r="AJ113" s="14">
        <v>431.6</v>
      </c>
      <c r="AK113" s="13">
        <v>4600</v>
      </c>
      <c r="AL113" s="12">
        <v>489.61374642999999</v>
      </c>
      <c r="AM113" s="5" t="s">
        <v>113</v>
      </c>
      <c r="AN113" s="13">
        <v>4950</v>
      </c>
      <c r="AO113" s="14">
        <v>526.79999999999995</v>
      </c>
      <c r="AP113" s="13">
        <v>5620</v>
      </c>
      <c r="AQ113" s="14">
        <v>598.70000000000005</v>
      </c>
      <c r="AR113" s="13">
        <v>6420</v>
      </c>
      <c r="AS113" s="14">
        <v>683.6</v>
      </c>
      <c r="AT113" s="13">
        <v>7570</v>
      </c>
      <c r="AU113" s="14">
        <v>806.6</v>
      </c>
      <c r="AV113" s="13">
        <v>8960</v>
      </c>
      <c r="AW113" s="14">
        <v>953.7</v>
      </c>
      <c r="AX113" s="13">
        <v>10650</v>
      </c>
      <c r="AY113" s="14">
        <v>1133.9000000000001</v>
      </c>
      <c r="AZ113" s="13">
        <v>11220</v>
      </c>
      <c r="BA113" s="14">
        <v>1194.7</v>
      </c>
      <c r="BB113" s="99"/>
      <c r="BC113" s="1"/>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row>
    <row r="114" spans="1:89" x14ac:dyDescent="0.3">
      <c r="A114" s="5" t="s">
        <v>114</v>
      </c>
      <c r="B114" s="11">
        <v>460</v>
      </c>
      <c r="C114" s="12">
        <v>49.4</v>
      </c>
      <c r="D114" s="13">
        <v>660</v>
      </c>
      <c r="E114" s="14">
        <v>71</v>
      </c>
      <c r="F114" s="13">
        <v>950</v>
      </c>
      <c r="G114" s="14">
        <v>102.2</v>
      </c>
      <c r="H114" s="13">
        <v>580</v>
      </c>
      <c r="I114" s="12">
        <v>62.4</v>
      </c>
      <c r="J114" s="13">
        <v>1180</v>
      </c>
      <c r="K114" s="14">
        <v>126.9</v>
      </c>
      <c r="L114" s="13">
        <v>1310</v>
      </c>
      <c r="M114" s="14">
        <v>140.80000000000001</v>
      </c>
      <c r="N114" s="13">
        <v>1390</v>
      </c>
      <c r="O114" s="14">
        <v>149.4</v>
      </c>
      <c r="P114" s="13">
        <v>1920</v>
      </c>
      <c r="Q114" s="14">
        <v>206.4</v>
      </c>
      <c r="R114" s="5" t="s">
        <v>114</v>
      </c>
      <c r="S114" s="13">
        <v>2140</v>
      </c>
      <c r="T114" s="14">
        <v>230</v>
      </c>
      <c r="U114" s="13">
        <v>2380</v>
      </c>
      <c r="V114" s="14">
        <v>255.8</v>
      </c>
      <c r="W114" s="13">
        <v>2440</v>
      </c>
      <c r="X114" s="14">
        <v>262.39999999999998</v>
      </c>
      <c r="Y114" s="13">
        <v>2190</v>
      </c>
      <c r="Z114" s="14">
        <v>235.5</v>
      </c>
      <c r="AA114" s="13">
        <v>2930</v>
      </c>
      <c r="AB114" s="14">
        <v>315</v>
      </c>
      <c r="AC114" s="13">
        <v>3510</v>
      </c>
      <c r="AD114" s="14">
        <v>377.4</v>
      </c>
      <c r="AE114" s="13">
        <v>2680</v>
      </c>
      <c r="AF114" s="14">
        <v>288.10000000000002</v>
      </c>
      <c r="AG114" s="13">
        <v>3870</v>
      </c>
      <c r="AH114" s="14">
        <v>416.2</v>
      </c>
      <c r="AI114" s="13">
        <v>3880</v>
      </c>
      <c r="AJ114" s="14">
        <v>416.9</v>
      </c>
      <c r="AK114" s="13">
        <v>4380</v>
      </c>
      <c r="AL114" s="12">
        <v>470.98494673000005</v>
      </c>
      <c r="AM114" s="5" t="s">
        <v>114</v>
      </c>
      <c r="AN114" s="13">
        <v>4790</v>
      </c>
      <c r="AO114" s="14">
        <v>515.1</v>
      </c>
      <c r="AP114" s="13">
        <v>5550</v>
      </c>
      <c r="AQ114" s="14">
        <v>596.29999999999995</v>
      </c>
      <c r="AR114" s="13">
        <v>6190</v>
      </c>
      <c r="AS114" s="14">
        <v>665.1</v>
      </c>
      <c r="AT114" s="13">
        <v>7340</v>
      </c>
      <c r="AU114" s="14">
        <v>789.3</v>
      </c>
      <c r="AV114" s="13">
        <v>8920</v>
      </c>
      <c r="AW114" s="14">
        <v>958.8</v>
      </c>
      <c r="AX114" s="13">
        <v>10560</v>
      </c>
      <c r="AY114" s="14">
        <v>1134.5999999999999</v>
      </c>
      <c r="AZ114" s="13">
        <v>11020</v>
      </c>
      <c r="BA114" s="14">
        <v>1184.8</v>
      </c>
      <c r="BB114" s="99"/>
      <c r="BC114" s="1"/>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row>
    <row r="115" spans="1:89" x14ac:dyDescent="0.3">
      <c r="A115" s="5" t="s">
        <v>115</v>
      </c>
      <c r="B115" s="11">
        <v>410</v>
      </c>
      <c r="C115" s="12">
        <v>44.5</v>
      </c>
      <c r="D115" s="13">
        <v>640</v>
      </c>
      <c r="E115" s="14">
        <v>69.400000000000006</v>
      </c>
      <c r="F115" s="13">
        <v>850</v>
      </c>
      <c r="G115" s="14">
        <v>92.2</v>
      </c>
      <c r="H115" s="13">
        <v>930</v>
      </c>
      <c r="I115" s="12">
        <v>100.9</v>
      </c>
      <c r="J115" s="13">
        <v>880</v>
      </c>
      <c r="K115" s="14">
        <v>95.5</v>
      </c>
      <c r="L115" s="13">
        <v>1350</v>
      </c>
      <c r="M115" s="14">
        <v>146.6</v>
      </c>
      <c r="N115" s="13">
        <v>1520</v>
      </c>
      <c r="O115" s="14">
        <v>164.9</v>
      </c>
      <c r="P115" s="13">
        <v>1460</v>
      </c>
      <c r="Q115" s="14">
        <v>158.4</v>
      </c>
      <c r="R115" s="5" t="s">
        <v>115</v>
      </c>
      <c r="S115" s="13">
        <v>1710</v>
      </c>
      <c r="T115" s="14">
        <v>185.4</v>
      </c>
      <c r="U115" s="13">
        <v>1560</v>
      </c>
      <c r="V115" s="14">
        <v>169.3</v>
      </c>
      <c r="W115" s="13">
        <v>1870</v>
      </c>
      <c r="X115" s="14">
        <v>202.9</v>
      </c>
      <c r="Y115" s="13">
        <v>2290</v>
      </c>
      <c r="Z115" s="14">
        <v>248.5</v>
      </c>
      <c r="AA115" s="13">
        <v>2370</v>
      </c>
      <c r="AB115" s="14">
        <v>257.10000000000002</v>
      </c>
      <c r="AC115" s="13">
        <v>3120</v>
      </c>
      <c r="AD115" s="14">
        <v>338.5</v>
      </c>
      <c r="AE115" s="13">
        <v>2920</v>
      </c>
      <c r="AF115" s="14">
        <v>316.7</v>
      </c>
      <c r="AG115" s="13">
        <v>3380</v>
      </c>
      <c r="AH115" s="14">
        <v>367.1</v>
      </c>
      <c r="AI115" s="13">
        <v>3670</v>
      </c>
      <c r="AJ115" s="14">
        <v>397.9</v>
      </c>
      <c r="AK115" s="13">
        <v>4210</v>
      </c>
      <c r="AL115" s="12">
        <v>456.89799174000001</v>
      </c>
      <c r="AM115" s="5" t="s">
        <v>115</v>
      </c>
      <c r="AN115" s="13">
        <v>4550</v>
      </c>
      <c r="AO115" s="14">
        <v>494.1</v>
      </c>
      <c r="AP115" s="13">
        <v>5320</v>
      </c>
      <c r="AQ115" s="14">
        <v>577.6</v>
      </c>
      <c r="AR115" s="13">
        <v>5860</v>
      </c>
      <c r="AS115" s="14">
        <v>636.29999999999995</v>
      </c>
      <c r="AT115" s="13">
        <v>7120</v>
      </c>
      <c r="AU115" s="14">
        <v>772.4</v>
      </c>
      <c r="AV115" s="13">
        <v>8590</v>
      </c>
      <c r="AW115" s="14">
        <v>932.3</v>
      </c>
      <c r="AX115" s="13">
        <v>9810</v>
      </c>
      <c r="AY115" s="14">
        <v>1064.7</v>
      </c>
      <c r="AZ115" s="13">
        <v>10710</v>
      </c>
      <c r="BA115" s="14">
        <v>1162.2</v>
      </c>
      <c r="BB115" s="99"/>
      <c r="BC115" s="1"/>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row>
    <row r="116" spans="1:89" x14ac:dyDescent="0.3">
      <c r="A116" s="5" t="s">
        <v>116</v>
      </c>
      <c r="B116" s="11">
        <v>550</v>
      </c>
      <c r="C116" s="12">
        <v>60.2</v>
      </c>
      <c r="D116" s="13">
        <v>640</v>
      </c>
      <c r="E116" s="14">
        <v>70.2</v>
      </c>
      <c r="F116" s="13">
        <v>630</v>
      </c>
      <c r="G116" s="14">
        <v>69</v>
      </c>
      <c r="H116" s="13">
        <v>980</v>
      </c>
      <c r="I116" s="12">
        <v>107.4</v>
      </c>
      <c r="J116" s="13">
        <v>1350</v>
      </c>
      <c r="K116" s="14">
        <v>147.9</v>
      </c>
      <c r="L116" s="13">
        <v>1300</v>
      </c>
      <c r="M116" s="14">
        <v>142.5</v>
      </c>
      <c r="N116" s="13">
        <v>1680</v>
      </c>
      <c r="O116" s="14">
        <v>184.1</v>
      </c>
      <c r="P116" s="13">
        <v>1540</v>
      </c>
      <c r="Q116" s="14">
        <v>168.8</v>
      </c>
      <c r="R116" s="5" t="s">
        <v>116</v>
      </c>
      <c r="S116" s="13">
        <v>2410</v>
      </c>
      <c r="T116" s="14">
        <v>264</v>
      </c>
      <c r="U116" s="13">
        <v>2540</v>
      </c>
      <c r="V116" s="14">
        <v>278.10000000000002</v>
      </c>
      <c r="W116" s="13">
        <v>2290</v>
      </c>
      <c r="X116" s="14">
        <v>250.8</v>
      </c>
      <c r="Y116" s="13">
        <v>2870</v>
      </c>
      <c r="Z116" s="14">
        <v>314.39999999999998</v>
      </c>
      <c r="AA116" s="13">
        <v>3390</v>
      </c>
      <c r="AB116" s="14">
        <v>371.5</v>
      </c>
      <c r="AC116" s="13">
        <v>2710</v>
      </c>
      <c r="AD116" s="14">
        <v>296.7</v>
      </c>
      <c r="AE116" s="13">
        <v>3480</v>
      </c>
      <c r="AF116" s="14">
        <v>381.4</v>
      </c>
      <c r="AG116" s="13">
        <v>3760</v>
      </c>
      <c r="AH116" s="14">
        <v>411.7</v>
      </c>
      <c r="AI116" s="13">
        <v>4050</v>
      </c>
      <c r="AJ116" s="14">
        <v>443.8</v>
      </c>
      <c r="AK116" s="13">
        <v>4650</v>
      </c>
      <c r="AL116" s="12">
        <v>509.44324949999998</v>
      </c>
      <c r="AM116" s="5" t="s">
        <v>116</v>
      </c>
      <c r="AN116" s="13">
        <v>5080</v>
      </c>
      <c r="AO116" s="14">
        <v>556.5</v>
      </c>
      <c r="AP116" s="13">
        <v>5310</v>
      </c>
      <c r="AQ116" s="14">
        <v>581.4</v>
      </c>
      <c r="AR116" s="13">
        <v>5900</v>
      </c>
      <c r="AS116" s="14">
        <v>646.4</v>
      </c>
      <c r="AT116" s="13">
        <v>6950</v>
      </c>
      <c r="AU116" s="14">
        <v>761</v>
      </c>
      <c r="AV116" s="13">
        <v>8770</v>
      </c>
      <c r="AW116" s="14">
        <v>960.9</v>
      </c>
      <c r="AX116" s="13">
        <v>10200</v>
      </c>
      <c r="AY116" s="14">
        <v>1117.3</v>
      </c>
      <c r="AZ116" s="13">
        <v>11130</v>
      </c>
      <c r="BA116" s="14">
        <v>1218.9000000000001</v>
      </c>
      <c r="BB116" s="99"/>
      <c r="BC116" s="1"/>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row>
    <row r="117" spans="1:89" x14ac:dyDescent="0.3">
      <c r="A117" s="5" t="s">
        <v>117</v>
      </c>
      <c r="B117" s="11">
        <v>650</v>
      </c>
      <c r="C117" s="12">
        <v>71.900000000000006</v>
      </c>
      <c r="D117" s="13">
        <v>600</v>
      </c>
      <c r="E117" s="14">
        <v>66.3</v>
      </c>
      <c r="F117" s="13">
        <v>730</v>
      </c>
      <c r="G117" s="14">
        <v>80.7</v>
      </c>
      <c r="H117" s="13">
        <v>990</v>
      </c>
      <c r="I117" s="12">
        <v>109.4</v>
      </c>
      <c r="J117" s="13">
        <v>1090</v>
      </c>
      <c r="K117" s="14">
        <v>120.4</v>
      </c>
      <c r="L117" s="13">
        <v>1220</v>
      </c>
      <c r="M117" s="14">
        <v>134.80000000000001</v>
      </c>
      <c r="N117" s="13">
        <v>1370</v>
      </c>
      <c r="O117" s="14">
        <v>151.4</v>
      </c>
      <c r="P117" s="13">
        <v>1720</v>
      </c>
      <c r="Q117" s="14">
        <v>190.2</v>
      </c>
      <c r="R117" s="5" t="s">
        <v>117</v>
      </c>
      <c r="S117" s="13">
        <v>1700</v>
      </c>
      <c r="T117" s="14">
        <v>187.9</v>
      </c>
      <c r="U117" s="13">
        <v>1890</v>
      </c>
      <c r="V117" s="14">
        <v>208.9</v>
      </c>
      <c r="W117" s="13">
        <v>1990</v>
      </c>
      <c r="X117" s="14">
        <v>219.8</v>
      </c>
      <c r="Y117" s="13">
        <v>1510</v>
      </c>
      <c r="Z117" s="14">
        <v>166.8</v>
      </c>
      <c r="AA117" s="13">
        <v>2220</v>
      </c>
      <c r="AB117" s="14">
        <v>245.3</v>
      </c>
      <c r="AC117" s="13">
        <v>2180</v>
      </c>
      <c r="AD117" s="14">
        <v>240.9</v>
      </c>
      <c r="AE117" s="13">
        <v>3480</v>
      </c>
      <c r="AF117" s="14">
        <v>384.6</v>
      </c>
      <c r="AG117" s="13">
        <v>3570</v>
      </c>
      <c r="AH117" s="14">
        <v>394.3</v>
      </c>
      <c r="AI117" s="13">
        <v>3590</v>
      </c>
      <c r="AJ117" s="14">
        <v>397</v>
      </c>
      <c r="AK117" s="13">
        <v>3940</v>
      </c>
      <c r="AL117" s="12">
        <v>435.36496708999999</v>
      </c>
      <c r="AM117" s="5" t="s">
        <v>117</v>
      </c>
      <c r="AN117" s="13">
        <v>4560</v>
      </c>
      <c r="AO117" s="14">
        <v>503.5</v>
      </c>
      <c r="AP117" s="13">
        <v>5300</v>
      </c>
      <c r="AQ117" s="14">
        <v>585.5</v>
      </c>
      <c r="AR117" s="13">
        <v>5810</v>
      </c>
      <c r="AS117" s="14">
        <v>641.4</v>
      </c>
      <c r="AT117" s="13">
        <v>7020</v>
      </c>
      <c r="AU117" s="14">
        <v>775</v>
      </c>
      <c r="AV117" s="13">
        <v>8220</v>
      </c>
      <c r="AW117" s="14">
        <v>908.1</v>
      </c>
      <c r="AX117" s="13">
        <v>9910</v>
      </c>
      <c r="AY117" s="14">
        <v>1094.5</v>
      </c>
      <c r="AZ117" s="13">
        <v>10720</v>
      </c>
      <c r="BA117" s="14">
        <v>1184.5</v>
      </c>
      <c r="BB117" s="99"/>
      <c r="BC117" s="1" t="s">
        <v>267</v>
      </c>
      <c r="BD117" s="11">
        <f t="shared" ref="BD117:BW117" si="22">SUM(S117:S126)</f>
        <v>16810</v>
      </c>
      <c r="BE117" s="11">
        <f t="shared" si="22"/>
        <v>1929.5</v>
      </c>
      <c r="BF117" s="11">
        <f t="shared" si="22"/>
        <v>17630</v>
      </c>
      <c r="BG117" s="11">
        <f t="shared" si="22"/>
        <v>2024.8000000000002</v>
      </c>
      <c r="BH117" s="11">
        <f t="shared" si="22"/>
        <v>18300</v>
      </c>
      <c r="BI117" s="11">
        <f t="shared" si="22"/>
        <v>2102.2999999999997</v>
      </c>
      <c r="BJ117" s="11">
        <f t="shared" si="22"/>
        <v>19600</v>
      </c>
      <c r="BK117" s="11">
        <f t="shared" si="22"/>
        <v>2254.1999999999998</v>
      </c>
      <c r="BL117" s="11">
        <f t="shared" si="22"/>
        <v>21690</v>
      </c>
      <c r="BM117" s="11">
        <f t="shared" si="22"/>
        <v>2497</v>
      </c>
      <c r="BN117" s="11">
        <f t="shared" si="22"/>
        <v>22650</v>
      </c>
      <c r="BO117" s="11">
        <f t="shared" si="22"/>
        <v>2603.8999999999996</v>
      </c>
      <c r="BP117" s="11">
        <f t="shared" si="22"/>
        <v>25870</v>
      </c>
      <c r="BQ117" s="11">
        <f t="shared" si="22"/>
        <v>2971.3999999999996</v>
      </c>
      <c r="BR117" s="11">
        <f t="shared" si="22"/>
        <v>29720</v>
      </c>
      <c r="BS117" s="11">
        <f t="shared" si="22"/>
        <v>3411.7999999999997</v>
      </c>
      <c r="BT117" s="11">
        <f t="shared" si="22"/>
        <v>31750</v>
      </c>
      <c r="BU117" s="11">
        <f t="shared" si="22"/>
        <v>3646</v>
      </c>
      <c r="BV117" s="11">
        <f t="shared" si="22"/>
        <v>35380</v>
      </c>
      <c r="BW117" s="11">
        <f t="shared" si="22"/>
        <v>4065.0240687500004</v>
      </c>
      <c r="BX117" s="11">
        <f t="shared" ref="BX117:CG117" si="23">SUM(AN117:AN126)</f>
        <v>40090</v>
      </c>
      <c r="BY117" s="11">
        <f t="shared" si="23"/>
        <v>4606.2</v>
      </c>
      <c r="BZ117" s="11">
        <f t="shared" si="23"/>
        <v>45190</v>
      </c>
      <c r="CA117" s="11">
        <f t="shared" si="23"/>
        <v>5188.0999999999995</v>
      </c>
      <c r="CB117" s="11">
        <f t="shared" si="23"/>
        <v>49960</v>
      </c>
      <c r="CC117" s="11">
        <f t="shared" si="23"/>
        <v>5735.7999999999993</v>
      </c>
      <c r="CD117" s="11">
        <f t="shared" si="23"/>
        <v>59160</v>
      </c>
      <c r="CE117" s="11">
        <f t="shared" si="23"/>
        <v>6790.1999999999989</v>
      </c>
      <c r="CF117" s="11">
        <f t="shared" si="23"/>
        <v>70760</v>
      </c>
      <c r="CG117" s="11">
        <f t="shared" si="23"/>
        <v>8123.2000000000007</v>
      </c>
      <c r="CH117" s="11">
        <f>SUM(AX117:AX126)</f>
        <v>85560</v>
      </c>
      <c r="CI117" s="11">
        <f>SUM(AY117:AY126)</f>
        <v>9823.2999999999993</v>
      </c>
      <c r="CJ117" s="11">
        <f>SUM(AZ117:AZ126)</f>
        <v>92630</v>
      </c>
      <c r="CK117" s="11">
        <f>SUM(BA117:BA126)</f>
        <v>10634.9</v>
      </c>
    </row>
    <row r="118" spans="1:89" x14ac:dyDescent="0.3">
      <c r="A118" s="5" t="s">
        <v>118</v>
      </c>
      <c r="B118" s="11">
        <v>500</v>
      </c>
      <c r="C118" s="12">
        <v>55.7</v>
      </c>
      <c r="D118" s="13">
        <v>560</v>
      </c>
      <c r="E118" s="14">
        <v>62.4</v>
      </c>
      <c r="F118" s="13">
        <v>590</v>
      </c>
      <c r="G118" s="14">
        <v>65.8</v>
      </c>
      <c r="H118" s="13">
        <v>610</v>
      </c>
      <c r="I118" s="12">
        <v>68.099999999999994</v>
      </c>
      <c r="J118" s="13">
        <v>890</v>
      </c>
      <c r="K118" s="14">
        <v>99.3</v>
      </c>
      <c r="L118" s="13">
        <v>1170</v>
      </c>
      <c r="M118" s="14">
        <v>130.4</v>
      </c>
      <c r="N118" s="13">
        <v>1380</v>
      </c>
      <c r="O118" s="14">
        <v>153.9</v>
      </c>
      <c r="P118" s="13">
        <v>1890</v>
      </c>
      <c r="Q118" s="14">
        <v>210.6</v>
      </c>
      <c r="R118" s="5" t="s">
        <v>118</v>
      </c>
      <c r="S118" s="13">
        <v>2460</v>
      </c>
      <c r="T118" s="14">
        <v>274.3</v>
      </c>
      <c r="U118" s="13">
        <v>1970</v>
      </c>
      <c r="V118" s="14">
        <v>219.7</v>
      </c>
      <c r="W118" s="13">
        <v>1700</v>
      </c>
      <c r="X118" s="14">
        <v>189.7</v>
      </c>
      <c r="Y118" s="13">
        <v>1970</v>
      </c>
      <c r="Z118" s="14">
        <v>219.7</v>
      </c>
      <c r="AA118" s="13">
        <v>2670</v>
      </c>
      <c r="AB118" s="14">
        <v>297.8</v>
      </c>
      <c r="AC118" s="13">
        <v>2440</v>
      </c>
      <c r="AD118" s="14">
        <v>272.10000000000002</v>
      </c>
      <c r="AE118" s="13">
        <v>2480</v>
      </c>
      <c r="AF118" s="14">
        <v>276.7</v>
      </c>
      <c r="AG118" s="13">
        <v>3270</v>
      </c>
      <c r="AH118" s="14">
        <v>364.5</v>
      </c>
      <c r="AI118" s="13">
        <v>3480</v>
      </c>
      <c r="AJ118" s="14">
        <v>388</v>
      </c>
      <c r="AK118" s="13">
        <v>3840</v>
      </c>
      <c r="AL118" s="12">
        <v>428.5295888</v>
      </c>
      <c r="AM118" s="5" t="s">
        <v>118</v>
      </c>
      <c r="AN118" s="13">
        <v>4300</v>
      </c>
      <c r="AO118" s="14">
        <v>479.8</v>
      </c>
      <c r="AP118" s="13">
        <v>4860</v>
      </c>
      <c r="AQ118" s="14">
        <v>541.6</v>
      </c>
      <c r="AR118" s="13">
        <v>5150</v>
      </c>
      <c r="AS118" s="14">
        <v>574.1</v>
      </c>
      <c r="AT118" s="13">
        <v>6250</v>
      </c>
      <c r="AU118" s="14">
        <v>696.9</v>
      </c>
      <c r="AV118" s="13">
        <v>7720</v>
      </c>
      <c r="AW118" s="14">
        <v>860.7</v>
      </c>
      <c r="AX118" s="13">
        <v>9120</v>
      </c>
      <c r="AY118" s="14">
        <v>1016.6</v>
      </c>
      <c r="AZ118" s="13">
        <v>9990</v>
      </c>
      <c r="BA118" s="14">
        <v>1113.9000000000001</v>
      </c>
      <c r="BB118" s="99"/>
      <c r="BC118" s="12"/>
      <c r="BD118" s="12"/>
      <c r="BE118" s="12"/>
      <c r="BF118" s="12"/>
      <c r="BG118" s="12"/>
      <c r="BH118" s="12"/>
      <c r="BI118" s="12"/>
      <c r="BJ118" s="12"/>
      <c r="BK118" s="12"/>
      <c r="BL118" s="12"/>
      <c r="BM118" s="12"/>
      <c r="BN118" s="12"/>
      <c r="BO118" s="12"/>
      <c r="BP118" s="12"/>
      <c r="BQ118" s="12"/>
      <c r="BR118" s="12"/>
      <c r="BS118" s="12"/>
      <c r="BT118" s="12"/>
      <c r="BU118" s="12"/>
      <c r="BV118" s="12"/>
      <c r="BW118" s="12"/>
      <c r="BX118" s="12"/>
      <c r="BY118" s="12"/>
      <c r="BZ118" s="12"/>
      <c r="CA118" s="12"/>
      <c r="CB118" s="12"/>
      <c r="CC118" s="12"/>
      <c r="CD118" s="12"/>
      <c r="CE118" s="12"/>
      <c r="CF118" s="12"/>
      <c r="CG118" s="12"/>
      <c r="CH118" s="12"/>
      <c r="CI118" s="12"/>
      <c r="CJ118" s="12"/>
      <c r="CK118" s="12"/>
    </row>
    <row r="119" spans="1:89" x14ac:dyDescent="0.3">
      <c r="A119" s="5" t="s">
        <v>119</v>
      </c>
      <c r="B119" s="11">
        <v>600</v>
      </c>
      <c r="C119" s="12">
        <v>67.5</v>
      </c>
      <c r="D119" s="13">
        <v>660</v>
      </c>
      <c r="E119" s="14">
        <v>74.2</v>
      </c>
      <c r="F119" s="13">
        <v>510</v>
      </c>
      <c r="G119" s="14">
        <v>57.4</v>
      </c>
      <c r="H119" s="13">
        <v>720</v>
      </c>
      <c r="I119" s="12">
        <v>81</v>
      </c>
      <c r="J119" s="13">
        <v>970</v>
      </c>
      <c r="K119" s="14">
        <v>109.1</v>
      </c>
      <c r="L119" s="13">
        <v>1080</v>
      </c>
      <c r="M119" s="14">
        <v>121.6</v>
      </c>
      <c r="N119" s="13">
        <v>910</v>
      </c>
      <c r="O119" s="14">
        <v>102.5</v>
      </c>
      <c r="P119" s="13">
        <v>1480</v>
      </c>
      <c r="Q119" s="14">
        <v>166.4</v>
      </c>
      <c r="R119" s="5" t="s">
        <v>119</v>
      </c>
      <c r="S119" s="13">
        <v>1800</v>
      </c>
      <c r="T119" s="14">
        <v>202.5</v>
      </c>
      <c r="U119" s="13">
        <v>2190</v>
      </c>
      <c r="V119" s="14">
        <v>246.3</v>
      </c>
      <c r="W119" s="13">
        <v>2070</v>
      </c>
      <c r="X119" s="14">
        <v>232.9</v>
      </c>
      <c r="Y119" s="13">
        <v>2510</v>
      </c>
      <c r="Z119" s="14">
        <v>282.3</v>
      </c>
      <c r="AA119" s="13">
        <v>2070</v>
      </c>
      <c r="AB119" s="14">
        <v>232.9</v>
      </c>
      <c r="AC119" s="13">
        <v>2240</v>
      </c>
      <c r="AD119" s="14">
        <v>252.1</v>
      </c>
      <c r="AE119" s="13">
        <v>2610</v>
      </c>
      <c r="AF119" s="14">
        <v>293.60000000000002</v>
      </c>
      <c r="AG119" s="13">
        <v>3150</v>
      </c>
      <c r="AH119" s="14">
        <v>354.1</v>
      </c>
      <c r="AI119" s="13">
        <v>3280</v>
      </c>
      <c r="AJ119" s="14">
        <v>368.4</v>
      </c>
      <c r="AK119" s="13">
        <v>3680</v>
      </c>
      <c r="AL119" s="12">
        <v>413.99661533999995</v>
      </c>
      <c r="AM119" s="5" t="s">
        <v>119</v>
      </c>
      <c r="AN119" s="13">
        <v>4120</v>
      </c>
      <c r="AO119" s="14">
        <v>463.8</v>
      </c>
      <c r="AP119" s="13">
        <v>4750</v>
      </c>
      <c r="AQ119" s="14">
        <v>533.79999999999995</v>
      </c>
      <c r="AR119" s="13">
        <v>5250</v>
      </c>
      <c r="AS119" s="14">
        <v>591</v>
      </c>
      <c r="AT119" s="13">
        <v>6370</v>
      </c>
      <c r="AU119" s="14">
        <v>716.8</v>
      </c>
      <c r="AV119" s="13">
        <v>7380</v>
      </c>
      <c r="AW119" s="14">
        <v>829.9</v>
      </c>
      <c r="AX119" s="13">
        <v>9030</v>
      </c>
      <c r="AY119" s="14">
        <v>1015.7</v>
      </c>
      <c r="AZ119" s="13">
        <v>9890</v>
      </c>
      <c r="BA119" s="14">
        <v>1112.9000000000001</v>
      </c>
      <c r="BB119" s="99"/>
      <c r="BC119" s="12"/>
      <c r="BD119" s="12"/>
      <c r="BE119" s="12"/>
      <c r="BF119" s="12"/>
      <c r="BG119" s="12"/>
      <c r="BH119" s="12"/>
      <c r="BI119" s="12"/>
      <c r="BJ119" s="12"/>
      <c r="BK119" s="12"/>
      <c r="BL119" s="12"/>
      <c r="BM119" s="12"/>
      <c r="BN119" s="12"/>
      <c r="BO119" s="12"/>
      <c r="BP119" s="12"/>
      <c r="BQ119" s="12"/>
      <c r="BR119" s="12"/>
      <c r="BS119" s="12"/>
      <c r="BT119" s="12"/>
      <c r="BU119" s="12"/>
      <c r="BV119" s="12"/>
      <c r="BW119" s="12"/>
      <c r="BX119" s="12"/>
      <c r="BY119" s="12"/>
      <c r="BZ119" s="12"/>
      <c r="CA119" s="12"/>
      <c r="CB119" s="12"/>
      <c r="CC119" s="12"/>
      <c r="CD119" s="12"/>
      <c r="CE119" s="12"/>
      <c r="CF119" s="12"/>
      <c r="CG119" s="12"/>
      <c r="CH119" s="12"/>
      <c r="CI119" s="12"/>
      <c r="CJ119" s="12"/>
      <c r="CK119" s="12"/>
    </row>
    <row r="120" spans="1:89" x14ac:dyDescent="0.3">
      <c r="A120" s="5" t="s">
        <v>120</v>
      </c>
      <c r="B120" s="11">
        <v>450</v>
      </c>
      <c r="C120" s="12">
        <v>51.1</v>
      </c>
      <c r="D120" s="13">
        <v>520</v>
      </c>
      <c r="E120" s="14">
        <v>59.1</v>
      </c>
      <c r="F120" s="13">
        <v>470</v>
      </c>
      <c r="G120" s="14">
        <v>53.3</v>
      </c>
      <c r="H120" s="13">
        <v>400</v>
      </c>
      <c r="I120" s="12">
        <v>45.4</v>
      </c>
      <c r="J120" s="13">
        <v>890</v>
      </c>
      <c r="K120" s="14">
        <v>101</v>
      </c>
      <c r="L120" s="13">
        <v>810</v>
      </c>
      <c r="M120" s="14">
        <v>91.9</v>
      </c>
      <c r="N120" s="13">
        <v>1310</v>
      </c>
      <c r="O120" s="14">
        <v>148.69999999999999</v>
      </c>
      <c r="P120" s="13">
        <v>1700</v>
      </c>
      <c r="Q120" s="14">
        <v>193</v>
      </c>
      <c r="R120" s="5" t="s">
        <v>120</v>
      </c>
      <c r="S120" s="13">
        <v>1430</v>
      </c>
      <c r="T120" s="14">
        <v>162.30000000000001</v>
      </c>
      <c r="U120" s="13">
        <v>1790</v>
      </c>
      <c r="V120" s="14">
        <v>203.2</v>
      </c>
      <c r="W120" s="13">
        <v>1960</v>
      </c>
      <c r="X120" s="14">
        <v>222.5</v>
      </c>
      <c r="Y120" s="13">
        <v>1860</v>
      </c>
      <c r="Z120" s="14">
        <v>211.1</v>
      </c>
      <c r="AA120" s="13">
        <v>1720</v>
      </c>
      <c r="AB120" s="14">
        <v>195.2</v>
      </c>
      <c r="AC120" s="13">
        <v>2480</v>
      </c>
      <c r="AD120" s="14">
        <v>281.5</v>
      </c>
      <c r="AE120" s="13">
        <v>2590</v>
      </c>
      <c r="AF120" s="14">
        <v>294.10000000000002</v>
      </c>
      <c r="AG120" s="13">
        <v>2860</v>
      </c>
      <c r="AH120" s="14">
        <v>325</v>
      </c>
      <c r="AI120" s="13">
        <v>3170</v>
      </c>
      <c r="AJ120" s="14">
        <v>359.6</v>
      </c>
      <c r="AK120" s="13">
        <v>3530</v>
      </c>
      <c r="AL120" s="12">
        <v>400.19943391000004</v>
      </c>
      <c r="AM120" s="5" t="s">
        <v>120</v>
      </c>
      <c r="AN120" s="13">
        <v>4050</v>
      </c>
      <c r="AO120" s="14">
        <v>460</v>
      </c>
      <c r="AP120" s="13">
        <v>4460</v>
      </c>
      <c r="AQ120" s="14">
        <v>506</v>
      </c>
      <c r="AR120" s="13">
        <v>4950</v>
      </c>
      <c r="AS120" s="14">
        <v>562.20000000000005</v>
      </c>
      <c r="AT120" s="13">
        <v>5860</v>
      </c>
      <c r="AU120" s="14">
        <v>665.4</v>
      </c>
      <c r="AV120" s="13">
        <v>7170</v>
      </c>
      <c r="AW120" s="14">
        <v>814.2</v>
      </c>
      <c r="AX120" s="13">
        <v>8460</v>
      </c>
      <c r="AY120" s="14">
        <v>960</v>
      </c>
      <c r="AZ120" s="13">
        <v>9360</v>
      </c>
      <c r="BA120" s="14">
        <v>1062.3</v>
      </c>
      <c r="BB120" s="99"/>
      <c r="BC120" s="81"/>
      <c r="BD120" s="12"/>
      <c r="BE120" s="12"/>
      <c r="BF120" s="12"/>
      <c r="BG120" s="12"/>
      <c r="BH120" s="12"/>
      <c r="BI120" s="12"/>
      <c r="BJ120" s="12"/>
      <c r="BK120" s="12"/>
      <c r="BL120" s="12"/>
      <c r="BM120" s="12"/>
      <c r="BN120" s="12"/>
      <c r="BO120" s="12"/>
      <c r="BP120" s="12"/>
      <c r="BQ120" s="12"/>
      <c r="BR120" s="12"/>
      <c r="BS120" s="12"/>
      <c r="BT120" s="12"/>
      <c r="BU120" s="12"/>
      <c r="BV120" s="12"/>
      <c r="BW120" s="12"/>
      <c r="BX120" s="12"/>
      <c r="BY120" s="12"/>
      <c r="BZ120" s="12"/>
      <c r="CA120" s="12"/>
      <c r="CB120" s="12"/>
      <c r="CC120" s="12"/>
      <c r="CD120" s="12"/>
      <c r="CE120" s="12"/>
      <c r="CF120" s="12"/>
      <c r="CG120" s="12"/>
      <c r="CH120" s="12"/>
      <c r="CI120" s="12"/>
      <c r="CJ120" s="12"/>
      <c r="CK120" s="12"/>
    </row>
    <row r="121" spans="1:89" x14ac:dyDescent="0.3">
      <c r="A121" s="5" t="s">
        <v>121</v>
      </c>
      <c r="B121" s="11">
        <v>360</v>
      </c>
      <c r="C121" s="12">
        <v>41.2</v>
      </c>
      <c r="D121" s="13">
        <v>550</v>
      </c>
      <c r="E121" s="14">
        <v>62.9</v>
      </c>
      <c r="F121" s="13">
        <v>410</v>
      </c>
      <c r="G121" s="14">
        <v>46.9</v>
      </c>
      <c r="H121" s="13">
        <v>740</v>
      </c>
      <c r="I121" s="12">
        <v>84.8</v>
      </c>
      <c r="J121" s="13">
        <v>830</v>
      </c>
      <c r="K121" s="14">
        <v>95.1</v>
      </c>
      <c r="L121" s="13">
        <v>780</v>
      </c>
      <c r="M121" s="14">
        <v>89.4</v>
      </c>
      <c r="N121" s="13">
        <v>1010</v>
      </c>
      <c r="O121" s="14">
        <v>115.7</v>
      </c>
      <c r="P121" s="13">
        <v>1610</v>
      </c>
      <c r="Q121" s="14">
        <v>184.5</v>
      </c>
      <c r="R121" s="5" t="s">
        <v>121</v>
      </c>
      <c r="S121" s="13">
        <v>1660</v>
      </c>
      <c r="T121" s="14">
        <v>190.1</v>
      </c>
      <c r="U121" s="13">
        <v>1910</v>
      </c>
      <c r="V121" s="14">
        <v>218.7</v>
      </c>
      <c r="W121" s="13">
        <v>2010</v>
      </c>
      <c r="X121" s="14">
        <v>230.2</v>
      </c>
      <c r="Y121" s="13">
        <v>2390</v>
      </c>
      <c r="Z121" s="14">
        <v>273.7</v>
      </c>
      <c r="AA121" s="13">
        <v>2140</v>
      </c>
      <c r="AB121" s="14">
        <v>245.1</v>
      </c>
      <c r="AC121" s="13">
        <v>2620</v>
      </c>
      <c r="AD121" s="14">
        <v>299.8</v>
      </c>
      <c r="AE121" s="13">
        <v>2800</v>
      </c>
      <c r="AF121" s="14">
        <v>320.5</v>
      </c>
      <c r="AG121" s="13">
        <v>3040</v>
      </c>
      <c r="AH121" s="14">
        <v>348.5</v>
      </c>
      <c r="AI121" s="13">
        <v>3280</v>
      </c>
      <c r="AJ121" s="14">
        <v>375.8</v>
      </c>
      <c r="AK121" s="13">
        <v>3730</v>
      </c>
      <c r="AL121" s="12">
        <v>426.85268094999998</v>
      </c>
      <c r="AM121" s="5" t="s">
        <v>121</v>
      </c>
      <c r="AN121" s="13">
        <v>4090</v>
      </c>
      <c r="AO121" s="14">
        <v>468.3</v>
      </c>
      <c r="AP121" s="13">
        <v>4510</v>
      </c>
      <c r="AQ121" s="14">
        <v>516.5</v>
      </c>
      <c r="AR121" s="13">
        <v>5140</v>
      </c>
      <c r="AS121" s="14">
        <v>588.4</v>
      </c>
      <c r="AT121" s="13">
        <v>5930</v>
      </c>
      <c r="AU121" s="14">
        <v>678.5</v>
      </c>
      <c r="AV121" s="13">
        <v>7140</v>
      </c>
      <c r="AW121" s="14">
        <v>817.5</v>
      </c>
      <c r="AX121" s="13">
        <v>8660</v>
      </c>
      <c r="AY121" s="14">
        <v>991.9</v>
      </c>
      <c r="AZ121" s="13">
        <v>9350</v>
      </c>
      <c r="BA121" s="14">
        <v>1071</v>
      </c>
      <c r="BB121" s="99"/>
      <c r="BD121" s="12"/>
      <c r="BE121" s="12"/>
      <c r="BF121" s="12"/>
      <c r="BG121" s="12"/>
      <c r="BH121" s="12"/>
      <c r="BI121" s="12"/>
      <c r="BJ121" s="12"/>
      <c r="BK121" s="12"/>
      <c r="BL121" s="12"/>
      <c r="BM121" s="12"/>
      <c r="BN121" s="12"/>
      <c r="BO121" s="12"/>
      <c r="BP121" s="12"/>
      <c r="BQ121" s="12"/>
      <c r="BR121" s="12"/>
      <c r="BS121" s="12"/>
      <c r="BT121" s="12"/>
      <c r="BU121" s="12"/>
      <c r="BV121" s="12"/>
      <c r="BW121" s="12"/>
      <c r="BX121" s="12"/>
      <c r="BY121" s="12"/>
      <c r="BZ121" s="12"/>
      <c r="CA121" s="12"/>
      <c r="CB121" s="12"/>
      <c r="CC121" s="12"/>
      <c r="CD121" s="12"/>
      <c r="CE121" s="12"/>
      <c r="CF121" s="12"/>
      <c r="CG121" s="12"/>
      <c r="CH121" s="12"/>
      <c r="CI121" s="12"/>
      <c r="CJ121" s="12"/>
      <c r="CK121" s="12"/>
    </row>
    <row r="122" spans="1:89" x14ac:dyDescent="0.3">
      <c r="A122" s="5" t="s">
        <v>122</v>
      </c>
      <c r="B122" s="11">
        <v>510</v>
      </c>
      <c r="C122" s="12">
        <v>58.9</v>
      </c>
      <c r="D122" s="13">
        <v>540</v>
      </c>
      <c r="E122" s="14">
        <v>62.4</v>
      </c>
      <c r="F122" s="13">
        <v>850</v>
      </c>
      <c r="G122" s="14">
        <v>98.1</v>
      </c>
      <c r="H122" s="13">
        <v>480</v>
      </c>
      <c r="I122" s="12">
        <v>55.4</v>
      </c>
      <c r="J122" s="13">
        <v>660</v>
      </c>
      <c r="K122" s="14">
        <v>76.3</v>
      </c>
      <c r="L122" s="13">
        <v>1100</v>
      </c>
      <c r="M122" s="14">
        <v>127.1</v>
      </c>
      <c r="N122" s="13">
        <v>1170</v>
      </c>
      <c r="O122" s="14">
        <v>135.19999999999999</v>
      </c>
      <c r="P122" s="13">
        <v>1390</v>
      </c>
      <c r="Q122" s="14">
        <v>160.5</v>
      </c>
      <c r="R122" s="5" t="s">
        <v>122</v>
      </c>
      <c r="S122" s="13">
        <v>1680</v>
      </c>
      <c r="T122" s="14">
        <v>194.1</v>
      </c>
      <c r="U122" s="13">
        <v>1300</v>
      </c>
      <c r="V122" s="14">
        <v>150.19999999999999</v>
      </c>
      <c r="W122" s="13">
        <v>1750</v>
      </c>
      <c r="X122" s="14">
        <v>202.2</v>
      </c>
      <c r="Y122" s="13">
        <v>1810</v>
      </c>
      <c r="Z122" s="14">
        <v>209</v>
      </c>
      <c r="AA122" s="13">
        <v>1630</v>
      </c>
      <c r="AB122" s="14">
        <v>188.2</v>
      </c>
      <c r="AC122" s="13">
        <v>1920</v>
      </c>
      <c r="AD122" s="14">
        <v>221.6</v>
      </c>
      <c r="AE122" s="13">
        <v>2100</v>
      </c>
      <c r="AF122" s="14">
        <v>242.5</v>
      </c>
      <c r="AG122" s="13">
        <v>2760</v>
      </c>
      <c r="AH122" s="14">
        <v>318.39999999999998</v>
      </c>
      <c r="AI122" s="13">
        <v>2960</v>
      </c>
      <c r="AJ122" s="14">
        <v>341.9</v>
      </c>
      <c r="AK122" s="13">
        <v>3290</v>
      </c>
      <c r="AL122" s="12">
        <v>380.10430781999997</v>
      </c>
      <c r="AM122" s="5" t="s">
        <v>122</v>
      </c>
      <c r="AN122" s="13">
        <v>3830</v>
      </c>
      <c r="AO122" s="14">
        <v>442.4</v>
      </c>
      <c r="AP122" s="13">
        <v>4400</v>
      </c>
      <c r="AQ122" s="14">
        <v>508.2</v>
      </c>
      <c r="AR122" s="13">
        <v>4970</v>
      </c>
      <c r="AS122" s="14">
        <v>573.6</v>
      </c>
      <c r="AT122" s="13">
        <v>5760</v>
      </c>
      <c r="AU122" s="14">
        <v>664.8</v>
      </c>
      <c r="AV122" s="13">
        <v>7070</v>
      </c>
      <c r="AW122" s="14">
        <v>816.3</v>
      </c>
      <c r="AX122" s="13">
        <v>8530</v>
      </c>
      <c r="AY122" s="14">
        <v>984.8</v>
      </c>
      <c r="AZ122" s="13">
        <v>9090</v>
      </c>
      <c r="BA122" s="14">
        <v>1049.9000000000001</v>
      </c>
      <c r="BB122" s="99"/>
      <c r="BD122" s="12"/>
      <c r="BE122" s="12"/>
      <c r="BF122" s="12"/>
      <c r="BG122" s="12"/>
      <c r="BH122" s="12"/>
      <c r="BI122" s="12"/>
      <c r="BJ122" s="12"/>
      <c r="BK122" s="12"/>
      <c r="BL122" s="12"/>
      <c r="BM122" s="12"/>
      <c r="BN122" s="12"/>
      <c r="BO122" s="12"/>
      <c r="BP122" s="12"/>
      <c r="BQ122" s="12"/>
      <c r="BR122" s="12"/>
      <c r="BS122" s="12"/>
      <c r="BT122" s="12"/>
      <c r="BU122" s="12"/>
      <c r="BV122" s="12"/>
      <c r="BW122" s="12"/>
      <c r="BX122" s="12"/>
      <c r="BY122" s="12"/>
      <c r="BZ122" s="12"/>
      <c r="CA122" s="12"/>
      <c r="CB122" s="12"/>
      <c r="CC122" s="12"/>
      <c r="CD122" s="12"/>
      <c r="CE122" s="12"/>
      <c r="CF122" s="12"/>
      <c r="CG122" s="12"/>
      <c r="CH122" s="12"/>
      <c r="CI122" s="12"/>
      <c r="CJ122" s="12"/>
      <c r="CK122" s="12"/>
    </row>
    <row r="123" spans="1:89" x14ac:dyDescent="0.3">
      <c r="A123" s="5" t="s">
        <v>123</v>
      </c>
      <c r="B123" s="11">
        <v>450</v>
      </c>
      <c r="C123" s="12">
        <v>52.4</v>
      </c>
      <c r="D123" s="13">
        <v>400</v>
      </c>
      <c r="E123" s="14">
        <v>46.6</v>
      </c>
      <c r="F123" s="13">
        <v>720</v>
      </c>
      <c r="G123" s="14">
        <v>83.9</v>
      </c>
      <c r="H123" s="13">
        <v>750</v>
      </c>
      <c r="I123" s="12">
        <v>87.4</v>
      </c>
      <c r="J123" s="13">
        <v>720</v>
      </c>
      <c r="K123" s="14">
        <v>83.8</v>
      </c>
      <c r="L123" s="13">
        <v>980</v>
      </c>
      <c r="M123" s="14">
        <v>114.2</v>
      </c>
      <c r="N123" s="13">
        <v>780</v>
      </c>
      <c r="O123" s="14">
        <v>90.9</v>
      </c>
      <c r="P123" s="13">
        <v>1080</v>
      </c>
      <c r="Q123" s="14">
        <v>125.8</v>
      </c>
      <c r="R123" s="5" t="s">
        <v>123</v>
      </c>
      <c r="S123" s="13">
        <v>1400</v>
      </c>
      <c r="T123" s="14">
        <v>163.1</v>
      </c>
      <c r="U123" s="13">
        <v>1560</v>
      </c>
      <c r="V123" s="14">
        <v>181.7</v>
      </c>
      <c r="W123" s="13">
        <v>1870</v>
      </c>
      <c r="X123" s="14">
        <v>218</v>
      </c>
      <c r="Y123" s="13">
        <v>1880</v>
      </c>
      <c r="Z123" s="14">
        <v>219.1</v>
      </c>
      <c r="AA123" s="13">
        <v>1810</v>
      </c>
      <c r="AB123" s="14">
        <v>210.9</v>
      </c>
      <c r="AC123" s="13">
        <v>2200</v>
      </c>
      <c r="AD123" s="14">
        <v>256.39999999999998</v>
      </c>
      <c r="AE123" s="13">
        <v>2000</v>
      </c>
      <c r="AF123" s="14">
        <v>232.8</v>
      </c>
      <c r="AG123" s="13">
        <v>2710</v>
      </c>
      <c r="AH123" s="14">
        <v>315.2</v>
      </c>
      <c r="AI123" s="13">
        <v>2970</v>
      </c>
      <c r="AJ123" s="14">
        <v>346.3</v>
      </c>
      <c r="AK123" s="13">
        <v>3300</v>
      </c>
      <c r="AL123" s="12">
        <v>384.93818042000004</v>
      </c>
      <c r="AM123" s="5" t="s">
        <v>123</v>
      </c>
      <c r="AN123" s="13">
        <v>3660</v>
      </c>
      <c r="AO123" s="14">
        <v>426.5</v>
      </c>
      <c r="AP123" s="13">
        <v>4190</v>
      </c>
      <c r="AQ123" s="14">
        <v>488.4</v>
      </c>
      <c r="AR123" s="13">
        <v>4790</v>
      </c>
      <c r="AS123" s="14">
        <v>557.5</v>
      </c>
      <c r="AT123" s="13">
        <v>5450</v>
      </c>
      <c r="AU123" s="14">
        <v>634.4</v>
      </c>
      <c r="AV123" s="13">
        <v>6660</v>
      </c>
      <c r="AW123" s="14">
        <v>776</v>
      </c>
      <c r="AX123" s="13">
        <v>7900</v>
      </c>
      <c r="AY123" s="14">
        <v>920.4</v>
      </c>
      <c r="AZ123" s="13">
        <v>8780</v>
      </c>
      <c r="BA123" s="14">
        <v>1022.7</v>
      </c>
      <c r="BB123" s="99"/>
      <c r="BD123" s="12"/>
      <c r="BE123" s="12"/>
      <c r="BF123" s="12"/>
      <c r="BG123" s="12"/>
      <c r="BH123" s="12"/>
      <c r="BI123" s="12"/>
      <c r="BJ123" s="12"/>
      <c r="BK123" s="12"/>
      <c r="BL123" s="12"/>
      <c r="BM123" s="12"/>
      <c r="BN123" s="12"/>
      <c r="BO123" s="12"/>
      <c r="BP123" s="12"/>
      <c r="BQ123" s="12"/>
      <c r="BR123" s="12"/>
      <c r="BS123" s="12"/>
      <c r="BT123" s="12"/>
      <c r="BU123" s="12"/>
      <c r="BV123" s="12"/>
      <c r="BW123" s="12"/>
      <c r="BX123" s="12"/>
      <c r="BY123" s="12"/>
      <c r="BZ123" s="12"/>
      <c r="CA123" s="12"/>
      <c r="CB123" s="12"/>
      <c r="CC123" s="12"/>
      <c r="CD123" s="12"/>
      <c r="CE123" s="12"/>
      <c r="CF123" s="12"/>
      <c r="CG123" s="12"/>
      <c r="CH123" s="12"/>
      <c r="CI123" s="12"/>
      <c r="CJ123" s="12"/>
      <c r="CK123" s="12"/>
    </row>
    <row r="124" spans="1:89" x14ac:dyDescent="0.3">
      <c r="A124" s="5" t="s">
        <v>124</v>
      </c>
      <c r="B124" s="11">
        <v>550</v>
      </c>
      <c r="C124" s="12">
        <v>64.7</v>
      </c>
      <c r="D124" s="13">
        <v>490</v>
      </c>
      <c r="E124" s="14">
        <v>57.5</v>
      </c>
      <c r="F124" s="13">
        <v>490</v>
      </c>
      <c r="G124" s="14">
        <v>57.5</v>
      </c>
      <c r="H124" s="13">
        <v>430</v>
      </c>
      <c r="I124" s="12">
        <v>50.5</v>
      </c>
      <c r="J124" s="13">
        <v>680</v>
      </c>
      <c r="K124" s="14">
        <v>79.900000000000006</v>
      </c>
      <c r="L124" s="13">
        <v>820</v>
      </c>
      <c r="M124" s="14">
        <v>96.3</v>
      </c>
      <c r="N124" s="13">
        <v>1340</v>
      </c>
      <c r="O124" s="14">
        <v>157.6</v>
      </c>
      <c r="P124" s="13">
        <v>950</v>
      </c>
      <c r="Q124" s="14">
        <v>111.7</v>
      </c>
      <c r="R124" s="5" t="s">
        <v>124</v>
      </c>
      <c r="S124" s="13">
        <v>1410</v>
      </c>
      <c r="T124" s="14">
        <v>165.7</v>
      </c>
      <c r="U124" s="13">
        <v>950</v>
      </c>
      <c r="V124" s="14">
        <v>111.6</v>
      </c>
      <c r="W124" s="13">
        <v>1550</v>
      </c>
      <c r="X124" s="14">
        <v>182.1</v>
      </c>
      <c r="Y124" s="13">
        <v>1760</v>
      </c>
      <c r="Z124" s="14">
        <v>206.8</v>
      </c>
      <c r="AA124" s="13">
        <v>2190</v>
      </c>
      <c r="AB124" s="14">
        <v>257.3</v>
      </c>
      <c r="AC124" s="13">
        <v>1620</v>
      </c>
      <c r="AD124" s="14">
        <v>190.5</v>
      </c>
      <c r="AE124" s="13">
        <v>2580</v>
      </c>
      <c r="AF124" s="14">
        <v>303.2</v>
      </c>
      <c r="AG124" s="13">
        <v>2640</v>
      </c>
      <c r="AH124" s="14">
        <v>310.2</v>
      </c>
      <c r="AI124" s="13">
        <v>2800</v>
      </c>
      <c r="AJ124" s="14">
        <v>328.9</v>
      </c>
      <c r="AK124" s="13">
        <v>3150</v>
      </c>
      <c r="AL124" s="12">
        <v>370.50124219999998</v>
      </c>
      <c r="AM124" s="5" t="s">
        <v>124</v>
      </c>
      <c r="AN124" s="13">
        <v>3700</v>
      </c>
      <c r="AO124" s="14">
        <v>435.3</v>
      </c>
      <c r="AP124" s="13">
        <v>4160</v>
      </c>
      <c r="AQ124" s="14">
        <v>488.6</v>
      </c>
      <c r="AR124" s="13">
        <v>4710</v>
      </c>
      <c r="AS124" s="14">
        <v>552.9</v>
      </c>
      <c r="AT124" s="13">
        <v>5290</v>
      </c>
      <c r="AU124" s="14">
        <v>621.5</v>
      </c>
      <c r="AV124" s="13">
        <v>6250</v>
      </c>
      <c r="AW124" s="14">
        <v>734.8</v>
      </c>
      <c r="AX124" s="13">
        <v>7790</v>
      </c>
      <c r="AY124" s="14">
        <v>915.2</v>
      </c>
      <c r="AZ124" s="13">
        <v>8450</v>
      </c>
      <c r="BA124" s="14">
        <v>992.8</v>
      </c>
      <c r="BB124" s="99"/>
      <c r="BC124" s="99"/>
      <c r="BD124" s="12"/>
      <c r="BE124" s="12"/>
      <c r="BF124" s="12"/>
      <c r="BG124" s="12"/>
      <c r="BH124" s="12"/>
      <c r="BI124" s="12"/>
      <c r="BJ124" s="12"/>
      <c r="BK124" s="12"/>
      <c r="BL124" s="12"/>
      <c r="BM124" s="12"/>
      <c r="BN124" s="12"/>
      <c r="BO124" s="12"/>
      <c r="BP124" s="12"/>
      <c r="BQ124" s="12"/>
      <c r="BR124" s="12"/>
      <c r="BS124" s="12"/>
      <c r="BT124" s="12"/>
      <c r="BU124" s="12"/>
      <c r="BV124" s="12"/>
      <c r="BW124" s="12"/>
      <c r="BX124" s="12"/>
      <c r="BY124" s="12"/>
      <c r="BZ124" s="12"/>
      <c r="CA124" s="12"/>
      <c r="CB124" s="12"/>
      <c r="CC124" s="12"/>
      <c r="CD124" s="12"/>
      <c r="CE124" s="12"/>
      <c r="CF124" s="12"/>
      <c r="CG124" s="12"/>
      <c r="CH124" s="12"/>
      <c r="CI124" s="12"/>
      <c r="CJ124" s="12"/>
      <c r="CK124" s="12"/>
    </row>
    <row r="125" spans="1:89" x14ac:dyDescent="0.3">
      <c r="A125" s="5" t="s">
        <v>125</v>
      </c>
      <c r="B125" s="11">
        <v>370</v>
      </c>
      <c r="C125" s="12">
        <v>43.9</v>
      </c>
      <c r="D125" s="13">
        <v>380</v>
      </c>
      <c r="E125" s="14">
        <v>45.1</v>
      </c>
      <c r="F125" s="13">
        <v>460</v>
      </c>
      <c r="G125" s="14">
        <v>54.5</v>
      </c>
      <c r="H125" s="13">
        <v>690</v>
      </c>
      <c r="I125" s="12">
        <v>81.7</v>
      </c>
      <c r="J125" s="13">
        <v>790</v>
      </c>
      <c r="K125" s="14">
        <v>93.7</v>
      </c>
      <c r="L125" s="13">
        <v>710</v>
      </c>
      <c r="M125" s="14">
        <v>84.1</v>
      </c>
      <c r="N125" s="13">
        <v>1040</v>
      </c>
      <c r="O125" s="14">
        <v>123.2</v>
      </c>
      <c r="P125" s="13">
        <v>1080</v>
      </c>
      <c r="Q125" s="14">
        <v>128</v>
      </c>
      <c r="R125" s="5" t="s">
        <v>125</v>
      </c>
      <c r="S125" s="13">
        <v>1530</v>
      </c>
      <c r="T125" s="14">
        <v>181.5</v>
      </c>
      <c r="U125" s="13">
        <v>2060</v>
      </c>
      <c r="V125" s="14">
        <v>244</v>
      </c>
      <c r="W125" s="13">
        <v>1590</v>
      </c>
      <c r="X125" s="14">
        <v>188.5</v>
      </c>
      <c r="Y125" s="13">
        <v>1700</v>
      </c>
      <c r="Z125" s="14">
        <v>201.4</v>
      </c>
      <c r="AA125" s="13">
        <v>2360</v>
      </c>
      <c r="AB125" s="14">
        <v>279.7</v>
      </c>
      <c r="AC125" s="13">
        <v>2540</v>
      </c>
      <c r="AD125" s="14">
        <v>300.8</v>
      </c>
      <c r="AE125" s="13">
        <v>1960</v>
      </c>
      <c r="AF125" s="14">
        <v>232.2</v>
      </c>
      <c r="AG125" s="13">
        <v>2490</v>
      </c>
      <c r="AH125" s="14">
        <v>294.89999999999998</v>
      </c>
      <c r="AI125" s="13">
        <v>2730</v>
      </c>
      <c r="AJ125" s="14">
        <v>322.89999999999998</v>
      </c>
      <c r="AK125" s="13">
        <v>3010</v>
      </c>
      <c r="AL125" s="12">
        <v>356.45503181999999</v>
      </c>
      <c r="AM125" s="5" t="s">
        <v>125</v>
      </c>
      <c r="AN125" s="13">
        <v>3420</v>
      </c>
      <c r="AO125" s="14">
        <v>404.7</v>
      </c>
      <c r="AP125" s="13">
        <v>3890</v>
      </c>
      <c r="AQ125" s="14">
        <v>461.2</v>
      </c>
      <c r="AR125" s="13">
        <v>4290</v>
      </c>
      <c r="AS125" s="14">
        <v>508.7</v>
      </c>
      <c r="AT125" s="13">
        <v>5220</v>
      </c>
      <c r="AU125" s="14">
        <v>618</v>
      </c>
      <c r="AV125" s="13">
        <v>6080</v>
      </c>
      <c r="AW125" s="14">
        <v>720.3</v>
      </c>
      <c r="AX125" s="13">
        <v>7680</v>
      </c>
      <c r="AY125" s="14">
        <v>910.6</v>
      </c>
      <c r="AZ125" s="13">
        <v>7860</v>
      </c>
      <c r="BA125" s="14">
        <v>931.9</v>
      </c>
      <c r="BB125" s="99"/>
      <c r="BD125" s="12"/>
      <c r="BE125" s="12"/>
      <c r="BF125" s="12"/>
      <c r="BG125" s="12"/>
      <c r="BH125" s="12"/>
      <c r="BI125" s="12"/>
      <c r="BJ125" s="12"/>
      <c r="BK125" s="12"/>
      <c r="BL125" s="12"/>
      <c r="BM125" s="12"/>
      <c r="BN125" s="12"/>
      <c r="BO125" s="12"/>
      <c r="BP125" s="12"/>
      <c r="BQ125" s="12"/>
      <c r="BR125" s="12"/>
      <c r="BS125" s="12"/>
      <c r="BT125" s="12"/>
      <c r="BU125" s="12"/>
      <c r="BV125" s="12"/>
      <c r="BW125" s="12"/>
      <c r="BX125" s="12"/>
      <c r="BY125" s="12"/>
      <c r="BZ125" s="12"/>
      <c r="CA125" s="12"/>
      <c r="CB125" s="12"/>
      <c r="CC125" s="12"/>
      <c r="CD125" s="12"/>
      <c r="CE125" s="12"/>
      <c r="CF125" s="12"/>
      <c r="CG125" s="12"/>
      <c r="CH125" s="12"/>
      <c r="CI125" s="12"/>
      <c r="CJ125" s="12"/>
      <c r="CK125" s="12"/>
    </row>
    <row r="126" spans="1:89" x14ac:dyDescent="0.3">
      <c r="A126" s="5" t="s">
        <v>126</v>
      </c>
      <c r="B126" s="11">
        <v>460</v>
      </c>
      <c r="C126" s="12">
        <v>55</v>
      </c>
      <c r="D126" s="13">
        <v>830</v>
      </c>
      <c r="E126" s="14">
        <v>99.3</v>
      </c>
      <c r="F126" s="13">
        <v>690</v>
      </c>
      <c r="G126" s="14">
        <v>82.6</v>
      </c>
      <c r="H126" s="13">
        <v>900</v>
      </c>
      <c r="I126" s="12">
        <v>107.7</v>
      </c>
      <c r="J126" s="13">
        <v>1170</v>
      </c>
      <c r="K126" s="14">
        <v>140.1</v>
      </c>
      <c r="L126" s="13">
        <v>970</v>
      </c>
      <c r="M126" s="14">
        <v>116.1</v>
      </c>
      <c r="N126" s="13">
        <v>810</v>
      </c>
      <c r="O126" s="14">
        <v>96.9</v>
      </c>
      <c r="P126" s="13">
        <v>1220</v>
      </c>
      <c r="Q126" s="14">
        <v>146</v>
      </c>
      <c r="R126" s="5" t="s">
        <v>126</v>
      </c>
      <c r="S126" s="13">
        <v>1740</v>
      </c>
      <c r="T126" s="14">
        <v>208</v>
      </c>
      <c r="U126" s="13">
        <v>2010</v>
      </c>
      <c r="V126" s="14">
        <v>240.5</v>
      </c>
      <c r="W126" s="13">
        <v>1810</v>
      </c>
      <c r="X126" s="14">
        <v>216.4</v>
      </c>
      <c r="Y126" s="13">
        <v>2210</v>
      </c>
      <c r="Z126" s="14">
        <v>264.3</v>
      </c>
      <c r="AA126" s="13">
        <v>2880</v>
      </c>
      <c r="AB126" s="14">
        <v>344.6</v>
      </c>
      <c r="AC126" s="13">
        <v>2410</v>
      </c>
      <c r="AD126" s="14">
        <v>288.2</v>
      </c>
      <c r="AE126" s="13">
        <v>3270</v>
      </c>
      <c r="AF126" s="14">
        <v>391.2</v>
      </c>
      <c r="AG126" s="13">
        <v>3230</v>
      </c>
      <c r="AH126" s="14">
        <v>386.7</v>
      </c>
      <c r="AI126" s="13">
        <v>3490</v>
      </c>
      <c r="AJ126" s="14">
        <v>417.2</v>
      </c>
      <c r="AK126" s="13">
        <v>3910</v>
      </c>
      <c r="AL126" s="12">
        <v>468.08202039999998</v>
      </c>
      <c r="AM126" s="5" t="s">
        <v>126</v>
      </c>
      <c r="AN126" s="13">
        <v>4360</v>
      </c>
      <c r="AO126" s="14">
        <v>521.9</v>
      </c>
      <c r="AP126" s="13">
        <v>4670</v>
      </c>
      <c r="AQ126" s="14">
        <v>558.29999999999995</v>
      </c>
      <c r="AR126" s="13">
        <v>4900</v>
      </c>
      <c r="AS126" s="14">
        <v>586</v>
      </c>
      <c r="AT126" s="13">
        <v>6010</v>
      </c>
      <c r="AU126" s="14">
        <v>718.9</v>
      </c>
      <c r="AV126" s="13">
        <v>7070</v>
      </c>
      <c r="AW126" s="14">
        <v>845.4</v>
      </c>
      <c r="AX126" s="13">
        <v>8480</v>
      </c>
      <c r="AY126" s="14">
        <v>1013.6</v>
      </c>
      <c r="AZ126" s="13">
        <v>9140</v>
      </c>
      <c r="BA126" s="14">
        <v>1093</v>
      </c>
      <c r="BB126" s="99"/>
      <c r="BD126" s="12"/>
      <c r="BE126" s="12"/>
      <c r="BF126" s="12"/>
      <c r="BG126" s="12"/>
      <c r="BH126" s="12"/>
      <c r="BI126" s="12"/>
      <c r="BJ126" s="12"/>
      <c r="BK126" s="12"/>
      <c r="BL126" s="12"/>
      <c r="BM126" s="12"/>
      <c r="BN126" s="12"/>
      <c r="BO126" s="12"/>
      <c r="BP126" s="12"/>
      <c r="BQ126" s="12"/>
      <c r="BR126" s="12"/>
      <c r="BS126" s="12"/>
      <c r="BT126" s="12"/>
      <c r="BU126" s="12"/>
      <c r="BV126" s="12"/>
      <c r="BW126" s="12"/>
      <c r="BX126" s="12"/>
      <c r="BY126" s="12"/>
      <c r="BZ126" s="12"/>
      <c r="CA126" s="12"/>
      <c r="CB126" s="12"/>
      <c r="CC126" s="12"/>
      <c r="CD126" s="12"/>
      <c r="CE126" s="12"/>
      <c r="CF126" s="12"/>
      <c r="CG126" s="12"/>
      <c r="CH126" s="12"/>
      <c r="CI126" s="12"/>
      <c r="CJ126" s="12"/>
      <c r="CK126" s="12"/>
    </row>
    <row r="127" spans="1:89" x14ac:dyDescent="0.3">
      <c r="A127" s="5" t="s">
        <v>127</v>
      </c>
      <c r="B127" s="11">
        <v>340</v>
      </c>
      <c r="C127" s="12">
        <v>41</v>
      </c>
      <c r="D127" s="13">
        <v>360</v>
      </c>
      <c r="E127" s="14">
        <v>43.4</v>
      </c>
      <c r="F127" s="13">
        <v>570</v>
      </c>
      <c r="G127" s="14">
        <v>68.599999999999994</v>
      </c>
      <c r="H127" s="13">
        <v>690</v>
      </c>
      <c r="I127" s="12">
        <v>83.2</v>
      </c>
      <c r="J127" s="13">
        <v>800</v>
      </c>
      <c r="K127" s="14">
        <v>96.4</v>
      </c>
      <c r="L127" s="13">
        <v>770</v>
      </c>
      <c r="M127" s="14">
        <v>92.8</v>
      </c>
      <c r="N127" s="13">
        <v>1000</v>
      </c>
      <c r="O127" s="14">
        <v>120.4</v>
      </c>
      <c r="P127" s="13">
        <v>1130</v>
      </c>
      <c r="Q127" s="14">
        <v>136.19999999999999</v>
      </c>
      <c r="R127" s="5" t="s">
        <v>127</v>
      </c>
      <c r="S127" s="13">
        <v>1360</v>
      </c>
      <c r="T127" s="14">
        <v>163.80000000000001</v>
      </c>
      <c r="U127" s="13">
        <v>1420</v>
      </c>
      <c r="V127" s="14">
        <v>171.1</v>
      </c>
      <c r="W127" s="13">
        <v>1930</v>
      </c>
      <c r="X127" s="14">
        <v>232.5</v>
      </c>
      <c r="Y127" s="13">
        <v>1820</v>
      </c>
      <c r="Z127" s="14">
        <v>219.3</v>
      </c>
      <c r="AA127" s="13">
        <v>1560</v>
      </c>
      <c r="AB127" s="14">
        <v>188.1</v>
      </c>
      <c r="AC127" s="13">
        <v>1760</v>
      </c>
      <c r="AD127" s="14">
        <v>212</v>
      </c>
      <c r="AE127" s="13">
        <v>2190</v>
      </c>
      <c r="AF127" s="14">
        <v>263.8</v>
      </c>
      <c r="AG127" s="13">
        <v>2510</v>
      </c>
      <c r="AH127" s="14">
        <v>302.3</v>
      </c>
      <c r="AI127" s="13">
        <v>2690</v>
      </c>
      <c r="AJ127" s="14">
        <v>323.60000000000002</v>
      </c>
      <c r="AK127" s="13">
        <v>3030</v>
      </c>
      <c r="AL127" s="12">
        <v>365.57790645999995</v>
      </c>
      <c r="AM127" s="5" t="s">
        <v>127</v>
      </c>
      <c r="AN127" s="13">
        <v>3310</v>
      </c>
      <c r="AO127" s="14">
        <v>399.2</v>
      </c>
      <c r="AP127" s="13">
        <v>4070</v>
      </c>
      <c r="AQ127" s="14">
        <v>490.7</v>
      </c>
      <c r="AR127" s="13">
        <v>4360</v>
      </c>
      <c r="AS127" s="14">
        <v>525.5</v>
      </c>
      <c r="AT127" s="13">
        <v>5270</v>
      </c>
      <c r="AU127" s="14">
        <v>635</v>
      </c>
      <c r="AV127" s="13">
        <v>6230</v>
      </c>
      <c r="AW127" s="14">
        <v>750.8</v>
      </c>
      <c r="AX127" s="13">
        <v>7570</v>
      </c>
      <c r="AY127" s="14">
        <v>912.5</v>
      </c>
      <c r="AZ127" s="13">
        <v>8350</v>
      </c>
      <c r="BA127" s="14">
        <v>1005.5</v>
      </c>
      <c r="BB127" s="99"/>
      <c r="BC127" s="1" t="s">
        <v>268</v>
      </c>
      <c r="BD127" s="11">
        <f t="shared" ref="BD127:BW127" si="24">SUM(S127:S136)</f>
        <v>12360</v>
      </c>
      <c r="BE127" s="11">
        <f t="shared" si="24"/>
        <v>1540.5</v>
      </c>
      <c r="BF127" s="11">
        <f t="shared" si="24"/>
        <v>12910</v>
      </c>
      <c r="BG127" s="11">
        <f t="shared" si="24"/>
        <v>1615.1</v>
      </c>
      <c r="BH127" s="11">
        <f t="shared" si="24"/>
        <v>14070</v>
      </c>
      <c r="BI127" s="11">
        <f t="shared" si="24"/>
        <v>1752.6999999999998</v>
      </c>
      <c r="BJ127" s="11">
        <f t="shared" si="24"/>
        <v>15690</v>
      </c>
      <c r="BK127" s="11">
        <f t="shared" si="24"/>
        <v>1958.3</v>
      </c>
      <c r="BL127" s="11">
        <f t="shared" si="24"/>
        <v>17690</v>
      </c>
      <c r="BM127" s="11">
        <f t="shared" si="24"/>
        <v>2210.9</v>
      </c>
      <c r="BN127" s="11">
        <f t="shared" si="24"/>
        <v>19860</v>
      </c>
      <c r="BO127" s="11">
        <f t="shared" si="24"/>
        <v>2481.8000000000002</v>
      </c>
      <c r="BP127" s="11">
        <f t="shared" si="24"/>
        <v>19360</v>
      </c>
      <c r="BQ127" s="11">
        <f t="shared" si="24"/>
        <v>2419.7999999999997</v>
      </c>
      <c r="BR127" s="11">
        <f t="shared" si="24"/>
        <v>22420</v>
      </c>
      <c r="BS127" s="11">
        <f t="shared" si="24"/>
        <v>2796.4</v>
      </c>
      <c r="BT127" s="11">
        <f t="shared" si="24"/>
        <v>23850</v>
      </c>
      <c r="BU127" s="11">
        <f t="shared" si="24"/>
        <v>2975.2999999999997</v>
      </c>
      <c r="BV127" s="11">
        <f t="shared" si="24"/>
        <v>26920</v>
      </c>
      <c r="BW127" s="11">
        <f t="shared" si="24"/>
        <v>3361.7553450700002</v>
      </c>
      <c r="BX127" s="11">
        <f t="shared" ref="BX127:CG127" si="25">SUM(AN127:AN136)</f>
        <v>29890</v>
      </c>
      <c r="BY127" s="11">
        <f t="shared" si="25"/>
        <v>3730.8</v>
      </c>
      <c r="BZ127" s="11">
        <f t="shared" si="25"/>
        <v>34170</v>
      </c>
      <c r="CA127" s="11">
        <f t="shared" si="25"/>
        <v>4262.6000000000004</v>
      </c>
      <c r="CB127" s="11">
        <f t="shared" si="25"/>
        <v>37070</v>
      </c>
      <c r="CC127" s="11">
        <f t="shared" si="25"/>
        <v>4622.4999999999991</v>
      </c>
      <c r="CD127" s="11">
        <f t="shared" si="25"/>
        <v>44450</v>
      </c>
      <c r="CE127" s="11">
        <f t="shared" si="25"/>
        <v>5544.8</v>
      </c>
      <c r="CF127" s="11">
        <f t="shared" si="25"/>
        <v>54730</v>
      </c>
      <c r="CG127" s="11">
        <f t="shared" si="25"/>
        <v>6829.0000000000009</v>
      </c>
      <c r="CH127" s="11">
        <f>SUM(AX127:AX136)</f>
        <v>65610</v>
      </c>
      <c r="CI127" s="11">
        <f>SUM(AY127:AY136)</f>
        <v>8189.199999999998</v>
      </c>
      <c r="CJ127" s="11">
        <f>SUM(AZ127:AZ136)</f>
        <v>71480</v>
      </c>
      <c r="CK127" s="11">
        <f>SUM(BA127:BA136)</f>
        <v>8919.6</v>
      </c>
    </row>
    <row r="128" spans="1:89" x14ac:dyDescent="0.3">
      <c r="A128" s="5" t="s">
        <v>128</v>
      </c>
      <c r="B128" s="11">
        <v>360</v>
      </c>
      <c r="C128" s="12">
        <v>43.7</v>
      </c>
      <c r="D128" s="13">
        <v>340</v>
      </c>
      <c r="E128" s="14">
        <v>41.3</v>
      </c>
      <c r="F128" s="13">
        <v>280</v>
      </c>
      <c r="G128" s="14">
        <v>34</v>
      </c>
      <c r="H128" s="13">
        <v>600</v>
      </c>
      <c r="I128" s="12">
        <v>72.900000000000006</v>
      </c>
      <c r="J128" s="13">
        <v>510</v>
      </c>
      <c r="K128" s="14">
        <v>61.9</v>
      </c>
      <c r="L128" s="13">
        <v>720</v>
      </c>
      <c r="M128" s="14">
        <v>87.5</v>
      </c>
      <c r="N128" s="13">
        <v>1130</v>
      </c>
      <c r="O128" s="14">
        <v>137.19999999999999</v>
      </c>
      <c r="P128" s="13">
        <v>780</v>
      </c>
      <c r="Q128" s="14">
        <v>94.8</v>
      </c>
      <c r="R128" s="5" t="s">
        <v>128</v>
      </c>
      <c r="S128" s="13">
        <v>1430</v>
      </c>
      <c r="T128" s="14">
        <v>173.7</v>
      </c>
      <c r="U128" s="13">
        <v>860</v>
      </c>
      <c r="V128" s="14">
        <v>104.6</v>
      </c>
      <c r="W128" s="13">
        <v>1570</v>
      </c>
      <c r="X128" s="14">
        <v>190.8</v>
      </c>
      <c r="Y128" s="13">
        <v>1840</v>
      </c>
      <c r="Z128" s="14">
        <v>223.6</v>
      </c>
      <c r="AA128" s="13">
        <v>2170</v>
      </c>
      <c r="AB128" s="14">
        <v>263.7</v>
      </c>
      <c r="AC128" s="13">
        <v>2410</v>
      </c>
      <c r="AD128" s="14">
        <v>292.7</v>
      </c>
      <c r="AE128" s="13">
        <v>1800</v>
      </c>
      <c r="AF128" s="14">
        <v>218.6</v>
      </c>
      <c r="AG128" s="13">
        <v>2430</v>
      </c>
      <c r="AH128" s="14">
        <v>295.10000000000002</v>
      </c>
      <c r="AI128" s="13">
        <v>2520</v>
      </c>
      <c r="AJ128" s="14">
        <v>306.60000000000002</v>
      </c>
      <c r="AK128" s="13">
        <v>2850</v>
      </c>
      <c r="AL128" s="12">
        <v>346.51828705000003</v>
      </c>
      <c r="AM128" s="5" t="s">
        <v>128</v>
      </c>
      <c r="AN128" s="13">
        <v>3270</v>
      </c>
      <c r="AO128" s="14">
        <v>397.6</v>
      </c>
      <c r="AP128" s="13">
        <v>3690</v>
      </c>
      <c r="AQ128" s="14">
        <v>447.8</v>
      </c>
      <c r="AR128" s="13">
        <v>4000</v>
      </c>
      <c r="AS128" s="14">
        <v>485.5</v>
      </c>
      <c r="AT128" s="13">
        <v>4910</v>
      </c>
      <c r="AU128" s="14">
        <v>596.5</v>
      </c>
      <c r="AV128" s="13">
        <v>5940</v>
      </c>
      <c r="AW128" s="14">
        <v>721.2</v>
      </c>
      <c r="AX128" s="13">
        <v>6930</v>
      </c>
      <c r="AY128" s="14">
        <v>842.3</v>
      </c>
      <c r="AZ128" s="13">
        <v>7600</v>
      </c>
      <c r="BA128" s="14">
        <v>923</v>
      </c>
      <c r="BB128" s="99"/>
      <c r="BD128" s="12"/>
      <c r="BE128" s="12"/>
      <c r="BF128" s="12"/>
      <c r="BG128" s="12"/>
      <c r="BH128" s="12"/>
      <c r="BI128" s="12"/>
      <c r="BJ128" s="12"/>
      <c r="BK128" s="12"/>
      <c r="BL128" s="12"/>
      <c r="BM128" s="12"/>
      <c r="BN128" s="12"/>
      <c r="BO128" s="12"/>
      <c r="BP128" s="12"/>
      <c r="BQ128" s="12"/>
      <c r="BR128" s="12"/>
      <c r="BS128" s="12"/>
      <c r="BT128" s="12"/>
      <c r="BU128" s="12"/>
      <c r="BV128" s="12"/>
      <c r="BW128" s="12"/>
      <c r="BX128" s="12"/>
      <c r="BY128" s="12"/>
      <c r="BZ128" s="12"/>
      <c r="CA128" s="12"/>
      <c r="CB128" s="12"/>
      <c r="CC128" s="12"/>
      <c r="CD128" s="12"/>
      <c r="CE128" s="12"/>
      <c r="CF128" s="12"/>
      <c r="CG128" s="12"/>
      <c r="CH128" s="12"/>
      <c r="CI128" s="12"/>
      <c r="CJ128" s="12"/>
      <c r="CK128" s="12"/>
    </row>
    <row r="129" spans="1:89" x14ac:dyDescent="0.3">
      <c r="A129" s="5" t="s">
        <v>129</v>
      </c>
      <c r="B129" s="11">
        <v>360</v>
      </c>
      <c r="C129" s="12">
        <v>44.1</v>
      </c>
      <c r="D129" s="13">
        <v>370</v>
      </c>
      <c r="E129" s="14">
        <v>45.3</v>
      </c>
      <c r="F129" s="13">
        <v>510</v>
      </c>
      <c r="G129" s="14">
        <v>62.4</v>
      </c>
      <c r="H129" s="13">
        <v>630</v>
      </c>
      <c r="I129" s="12">
        <v>77.2</v>
      </c>
      <c r="J129" s="13">
        <v>550</v>
      </c>
      <c r="K129" s="14">
        <v>67.400000000000006</v>
      </c>
      <c r="L129" s="13">
        <v>560</v>
      </c>
      <c r="M129" s="14">
        <v>68.599999999999994</v>
      </c>
      <c r="N129" s="13">
        <v>1060</v>
      </c>
      <c r="O129" s="14">
        <v>129.9</v>
      </c>
      <c r="P129" s="13">
        <v>1570</v>
      </c>
      <c r="Q129" s="14">
        <v>192.3</v>
      </c>
      <c r="R129" s="5" t="s">
        <v>129</v>
      </c>
      <c r="S129" s="13">
        <v>1570</v>
      </c>
      <c r="T129" s="14">
        <v>192.2</v>
      </c>
      <c r="U129" s="13">
        <v>1340</v>
      </c>
      <c r="V129" s="14">
        <v>164.2</v>
      </c>
      <c r="W129" s="13">
        <v>1310</v>
      </c>
      <c r="X129" s="14">
        <v>160.4</v>
      </c>
      <c r="Y129" s="13">
        <v>1580</v>
      </c>
      <c r="Z129" s="14">
        <v>193.6</v>
      </c>
      <c r="AA129" s="13">
        <v>1700</v>
      </c>
      <c r="AB129" s="14">
        <v>208.3</v>
      </c>
      <c r="AC129" s="13">
        <v>1980</v>
      </c>
      <c r="AD129" s="14">
        <v>242.5</v>
      </c>
      <c r="AE129" s="13">
        <v>2010</v>
      </c>
      <c r="AF129" s="14">
        <v>246.2</v>
      </c>
      <c r="AG129" s="13">
        <v>2480</v>
      </c>
      <c r="AH129" s="14">
        <v>303.5</v>
      </c>
      <c r="AI129" s="13">
        <v>2460</v>
      </c>
      <c r="AJ129" s="14">
        <v>301.60000000000002</v>
      </c>
      <c r="AK129" s="13">
        <v>2780</v>
      </c>
      <c r="AL129" s="12">
        <v>340.64696677000001</v>
      </c>
      <c r="AM129" s="5" t="s">
        <v>129</v>
      </c>
      <c r="AN129" s="13">
        <v>3160</v>
      </c>
      <c r="AO129" s="14">
        <v>386.7</v>
      </c>
      <c r="AP129" s="13">
        <v>3730</v>
      </c>
      <c r="AQ129" s="14">
        <v>456.4</v>
      </c>
      <c r="AR129" s="13">
        <v>4150</v>
      </c>
      <c r="AS129" s="14">
        <v>508.1</v>
      </c>
      <c r="AT129" s="13">
        <v>4750</v>
      </c>
      <c r="AU129" s="14">
        <v>581.79999999999995</v>
      </c>
      <c r="AV129" s="13">
        <v>5780</v>
      </c>
      <c r="AW129" s="14">
        <v>708.3</v>
      </c>
      <c r="AX129" s="13">
        <v>6680</v>
      </c>
      <c r="AY129" s="14">
        <v>818.3</v>
      </c>
      <c r="AZ129" s="13">
        <v>7610</v>
      </c>
      <c r="BA129" s="14">
        <v>932.3</v>
      </c>
      <c r="BB129" s="99"/>
      <c r="BD129" s="12"/>
      <c r="BE129" s="12"/>
      <c r="BF129" s="12"/>
      <c r="BG129" s="12"/>
      <c r="BH129" s="12"/>
      <c r="BI129" s="12"/>
      <c r="BJ129" s="12"/>
      <c r="BK129" s="12"/>
      <c r="BL129" s="12"/>
      <c r="BM129" s="12"/>
      <c r="BN129" s="12"/>
      <c r="BO129" s="12"/>
      <c r="BP129" s="12"/>
      <c r="BQ129" s="12"/>
      <c r="BR129" s="12"/>
      <c r="BS129" s="12"/>
      <c r="BT129" s="12"/>
      <c r="BU129" s="12"/>
      <c r="BV129" s="12"/>
      <c r="BW129" s="12"/>
      <c r="BX129" s="12"/>
      <c r="BY129" s="12"/>
      <c r="BZ129" s="12"/>
      <c r="CA129" s="12"/>
      <c r="CB129" s="12"/>
      <c r="CC129" s="12"/>
      <c r="CD129" s="12"/>
      <c r="CE129" s="12"/>
      <c r="CF129" s="12"/>
      <c r="CG129" s="12"/>
      <c r="CH129" s="12"/>
      <c r="CI129" s="12"/>
      <c r="CJ129" s="12"/>
      <c r="CK129" s="12"/>
    </row>
    <row r="130" spans="1:89" x14ac:dyDescent="0.3">
      <c r="A130" s="5" t="s">
        <v>130</v>
      </c>
      <c r="B130" s="11">
        <v>470</v>
      </c>
      <c r="C130" s="12">
        <v>58.1</v>
      </c>
      <c r="D130" s="13">
        <v>270</v>
      </c>
      <c r="E130" s="14">
        <v>33.299999999999997</v>
      </c>
      <c r="F130" s="13">
        <v>700</v>
      </c>
      <c r="G130" s="14">
        <v>86.5</v>
      </c>
      <c r="H130" s="13">
        <v>550</v>
      </c>
      <c r="I130" s="12">
        <v>67.900000000000006</v>
      </c>
      <c r="J130" s="13">
        <v>680</v>
      </c>
      <c r="K130" s="14">
        <v>83.9</v>
      </c>
      <c r="L130" s="13">
        <v>810</v>
      </c>
      <c r="M130" s="14">
        <v>100.1</v>
      </c>
      <c r="N130" s="13">
        <v>1060</v>
      </c>
      <c r="O130" s="14">
        <v>130.80000000000001</v>
      </c>
      <c r="P130" s="13">
        <v>1110</v>
      </c>
      <c r="Q130" s="14">
        <v>137.19999999999999</v>
      </c>
      <c r="R130" s="5" t="s">
        <v>130</v>
      </c>
      <c r="S130" s="13">
        <v>1190</v>
      </c>
      <c r="T130" s="14">
        <v>146.9</v>
      </c>
      <c r="U130" s="13">
        <v>1410</v>
      </c>
      <c r="V130" s="14">
        <v>174.1</v>
      </c>
      <c r="W130" s="13">
        <v>1700</v>
      </c>
      <c r="X130" s="14">
        <v>209.9</v>
      </c>
      <c r="Y130" s="13">
        <v>1500</v>
      </c>
      <c r="Z130" s="14">
        <v>185.2</v>
      </c>
      <c r="AA130" s="13">
        <v>1870</v>
      </c>
      <c r="AB130" s="14">
        <v>230.9</v>
      </c>
      <c r="AC130" s="13">
        <v>1800</v>
      </c>
      <c r="AD130" s="14">
        <v>222.2</v>
      </c>
      <c r="AE130" s="13">
        <v>1910</v>
      </c>
      <c r="AF130" s="14">
        <v>235.7</v>
      </c>
      <c r="AG130" s="13">
        <v>2180</v>
      </c>
      <c r="AH130" s="14">
        <v>269.2</v>
      </c>
      <c r="AI130" s="13">
        <v>2310</v>
      </c>
      <c r="AJ130" s="14">
        <v>285</v>
      </c>
      <c r="AK130" s="13">
        <v>2660</v>
      </c>
      <c r="AL130" s="12">
        <v>328.78726326999998</v>
      </c>
      <c r="AM130" s="5" t="s">
        <v>130</v>
      </c>
      <c r="AN130" s="13">
        <v>3030</v>
      </c>
      <c r="AO130" s="14">
        <v>374.5</v>
      </c>
      <c r="AP130" s="13">
        <v>3340</v>
      </c>
      <c r="AQ130" s="14">
        <v>412.6</v>
      </c>
      <c r="AR130" s="13">
        <v>3710</v>
      </c>
      <c r="AS130" s="14">
        <v>458.3</v>
      </c>
      <c r="AT130" s="13">
        <v>4480</v>
      </c>
      <c r="AU130" s="14">
        <v>553.1</v>
      </c>
      <c r="AV130" s="13">
        <v>5480</v>
      </c>
      <c r="AW130" s="14">
        <v>677.1</v>
      </c>
      <c r="AX130" s="13">
        <v>6750</v>
      </c>
      <c r="AY130" s="14">
        <v>833.3</v>
      </c>
      <c r="AZ130" s="13">
        <v>7140</v>
      </c>
      <c r="BA130" s="14">
        <v>882.2</v>
      </c>
      <c r="BB130" s="99"/>
      <c r="BD130" s="12"/>
      <c r="BE130" s="12"/>
      <c r="BF130" s="12"/>
      <c r="BG130" s="12"/>
      <c r="BH130" s="12"/>
      <c r="BI130" s="12"/>
      <c r="BJ130" s="12"/>
      <c r="BK130" s="12"/>
      <c r="BL130" s="12"/>
      <c r="BM130" s="12"/>
      <c r="BN130" s="12"/>
      <c r="BO130" s="12"/>
      <c r="BP130" s="12"/>
      <c r="BQ130" s="12"/>
      <c r="BR130" s="12"/>
      <c r="BS130" s="12"/>
      <c r="BT130" s="12"/>
      <c r="BU130" s="12"/>
      <c r="BV130" s="12"/>
      <c r="BW130" s="12"/>
      <c r="BX130" s="12"/>
      <c r="BY130" s="12"/>
      <c r="BZ130" s="12"/>
      <c r="CA130" s="12"/>
      <c r="CB130" s="12"/>
      <c r="CC130" s="12"/>
      <c r="CD130" s="12"/>
      <c r="CE130" s="12"/>
      <c r="CF130" s="12"/>
      <c r="CG130" s="12"/>
      <c r="CH130" s="12"/>
      <c r="CI130" s="12"/>
      <c r="CJ130" s="12"/>
      <c r="CK130" s="12"/>
    </row>
    <row r="131" spans="1:89" x14ac:dyDescent="0.3">
      <c r="A131" s="5" t="s">
        <v>131</v>
      </c>
      <c r="B131" s="11">
        <v>210</v>
      </c>
      <c r="C131" s="12">
        <v>26.2</v>
      </c>
      <c r="D131" s="13">
        <v>380</v>
      </c>
      <c r="E131" s="14">
        <v>47.3</v>
      </c>
      <c r="F131" s="13">
        <v>640</v>
      </c>
      <c r="G131" s="14">
        <v>79.7</v>
      </c>
      <c r="H131" s="13">
        <v>390</v>
      </c>
      <c r="I131" s="12">
        <v>48.6</v>
      </c>
      <c r="J131" s="13">
        <v>450</v>
      </c>
      <c r="K131" s="14">
        <v>56.1</v>
      </c>
      <c r="L131" s="13">
        <v>650</v>
      </c>
      <c r="M131" s="14">
        <v>81</v>
      </c>
      <c r="N131" s="13">
        <v>790</v>
      </c>
      <c r="O131" s="14">
        <v>98.4</v>
      </c>
      <c r="P131" s="13">
        <v>1500</v>
      </c>
      <c r="Q131" s="14">
        <v>186.9</v>
      </c>
      <c r="R131" s="5" t="s">
        <v>131</v>
      </c>
      <c r="S131" s="13">
        <v>1610</v>
      </c>
      <c r="T131" s="14">
        <v>200.6</v>
      </c>
      <c r="U131" s="13">
        <v>1460</v>
      </c>
      <c r="V131" s="14">
        <v>181.9</v>
      </c>
      <c r="W131" s="13">
        <v>1710</v>
      </c>
      <c r="X131" s="14">
        <v>213.2</v>
      </c>
      <c r="Y131" s="13">
        <v>1760</v>
      </c>
      <c r="Z131" s="14">
        <v>219.2</v>
      </c>
      <c r="AA131" s="13">
        <v>1970</v>
      </c>
      <c r="AB131" s="14">
        <v>245.5</v>
      </c>
      <c r="AC131" s="13">
        <v>1770</v>
      </c>
      <c r="AD131" s="14">
        <v>220.5</v>
      </c>
      <c r="AE131" s="13">
        <v>2190</v>
      </c>
      <c r="AF131" s="14">
        <v>272.8</v>
      </c>
      <c r="AG131" s="13">
        <v>2400</v>
      </c>
      <c r="AH131" s="14">
        <v>298.3</v>
      </c>
      <c r="AI131" s="13">
        <v>2710</v>
      </c>
      <c r="AJ131" s="14">
        <v>337.3</v>
      </c>
      <c r="AK131" s="13">
        <v>2880</v>
      </c>
      <c r="AL131" s="12">
        <v>359.08433389999999</v>
      </c>
      <c r="AM131" s="5" t="s">
        <v>131</v>
      </c>
      <c r="AN131" s="13">
        <v>3140</v>
      </c>
      <c r="AO131" s="14">
        <v>390.5</v>
      </c>
      <c r="AP131" s="13">
        <v>3570</v>
      </c>
      <c r="AQ131" s="14">
        <v>444.9</v>
      </c>
      <c r="AR131" s="13">
        <v>3920</v>
      </c>
      <c r="AS131" s="14">
        <v>488.4</v>
      </c>
      <c r="AT131" s="13">
        <v>4600</v>
      </c>
      <c r="AU131" s="14">
        <v>572.9</v>
      </c>
      <c r="AV131" s="13">
        <v>5620</v>
      </c>
      <c r="AW131" s="14">
        <v>699.4</v>
      </c>
      <c r="AX131" s="13">
        <v>6770</v>
      </c>
      <c r="AY131" s="14">
        <v>842.4</v>
      </c>
      <c r="AZ131" s="13">
        <v>7170</v>
      </c>
      <c r="BA131" s="14">
        <v>893.1</v>
      </c>
      <c r="BB131" s="99"/>
      <c r="BD131" s="12"/>
      <c r="BE131" s="12"/>
      <c r="BF131" s="12"/>
      <c r="BG131" s="12"/>
      <c r="BH131" s="12"/>
      <c r="BI131" s="12"/>
      <c r="BJ131" s="12"/>
      <c r="BK131" s="12"/>
      <c r="BL131" s="12"/>
      <c r="BM131" s="12"/>
      <c r="BN131" s="12"/>
      <c r="BO131" s="12"/>
      <c r="BP131" s="12"/>
      <c r="BQ131" s="12"/>
      <c r="BR131" s="12"/>
      <c r="BS131" s="12"/>
      <c r="BT131" s="12"/>
      <c r="BU131" s="12"/>
      <c r="BV131" s="12"/>
      <c r="BW131" s="12"/>
      <c r="BX131" s="12"/>
      <c r="BY131" s="12"/>
      <c r="BZ131" s="12"/>
      <c r="CA131" s="12"/>
      <c r="CB131" s="12"/>
      <c r="CC131" s="12"/>
      <c r="CD131" s="12"/>
      <c r="CE131" s="12"/>
      <c r="CF131" s="12"/>
      <c r="CG131" s="12"/>
      <c r="CH131" s="12"/>
      <c r="CI131" s="12"/>
      <c r="CJ131" s="12"/>
      <c r="CK131" s="12"/>
    </row>
    <row r="132" spans="1:89" x14ac:dyDescent="0.3">
      <c r="A132" s="5" t="s">
        <v>132</v>
      </c>
      <c r="B132" s="11">
        <v>240</v>
      </c>
      <c r="C132" s="12">
        <v>30.1</v>
      </c>
      <c r="D132" s="13">
        <v>370</v>
      </c>
      <c r="E132" s="14">
        <v>46.5</v>
      </c>
      <c r="F132" s="13">
        <v>460</v>
      </c>
      <c r="G132" s="14">
        <v>57.8</v>
      </c>
      <c r="H132" s="13">
        <v>510</v>
      </c>
      <c r="I132" s="12">
        <v>64.099999999999994</v>
      </c>
      <c r="J132" s="13">
        <v>400</v>
      </c>
      <c r="K132" s="14">
        <v>50.2</v>
      </c>
      <c r="L132" s="13">
        <v>1020</v>
      </c>
      <c r="M132" s="14">
        <v>128</v>
      </c>
      <c r="N132" s="13">
        <v>840</v>
      </c>
      <c r="O132" s="14">
        <v>105.4</v>
      </c>
      <c r="P132" s="13">
        <v>860</v>
      </c>
      <c r="Q132" s="14">
        <v>107.9</v>
      </c>
      <c r="R132" s="5" t="s">
        <v>132</v>
      </c>
      <c r="S132" s="13">
        <v>990</v>
      </c>
      <c r="T132" s="14">
        <v>124.3</v>
      </c>
      <c r="U132" s="13">
        <v>1230</v>
      </c>
      <c r="V132" s="14">
        <v>154.4</v>
      </c>
      <c r="W132" s="13">
        <v>1460</v>
      </c>
      <c r="X132" s="14">
        <v>183.2</v>
      </c>
      <c r="Y132" s="13">
        <v>1470</v>
      </c>
      <c r="Z132" s="14">
        <v>184.6</v>
      </c>
      <c r="AA132" s="13">
        <v>1720</v>
      </c>
      <c r="AB132" s="14">
        <v>215.9</v>
      </c>
      <c r="AC132" s="13">
        <v>2460</v>
      </c>
      <c r="AD132" s="14">
        <v>308.7</v>
      </c>
      <c r="AE132" s="13">
        <v>1240</v>
      </c>
      <c r="AF132" s="14">
        <v>155.69999999999999</v>
      </c>
      <c r="AG132" s="13">
        <v>2120</v>
      </c>
      <c r="AH132" s="14">
        <v>265.7</v>
      </c>
      <c r="AI132" s="13">
        <v>2300</v>
      </c>
      <c r="AJ132" s="14">
        <v>288</v>
      </c>
      <c r="AK132" s="13">
        <v>2580</v>
      </c>
      <c r="AL132" s="12">
        <v>323.15121742000002</v>
      </c>
      <c r="AM132" s="5" t="s">
        <v>132</v>
      </c>
      <c r="AN132" s="13">
        <v>2880</v>
      </c>
      <c r="AO132" s="14">
        <v>360.9</v>
      </c>
      <c r="AP132" s="13">
        <v>3430</v>
      </c>
      <c r="AQ132" s="14">
        <v>430.4</v>
      </c>
      <c r="AR132" s="13">
        <v>3670</v>
      </c>
      <c r="AS132" s="14">
        <v>460</v>
      </c>
      <c r="AT132" s="13">
        <v>4410</v>
      </c>
      <c r="AU132" s="14">
        <v>553.70000000000005</v>
      </c>
      <c r="AV132" s="13">
        <v>5580</v>
      </c>
      <c r="AW132" s="14">
        <v>700.3</v>
      </c>
      <c r="AX132" s="13">
        <v>6530</v>
      </c>
      <c r="AY132" s="14">
        <v>819.2</v>
      </c>
      <c r="AZ132" s="13">
        <v>7170</v>
      </c>
      <c r="BA132" s="14">
        <v>899.4</v>
      </c>
      <c r="BB132" s="99"/>
      <c r="BD132" s="12"/>
      <c r="BE132" s="12"/>
      <c r="BF132" s="12"/>
      <c r="BG132" s="12"/>
      <c r="BH132" s="12"/>
      <c r="BI132" s="12"/>
      <c r="BJ132" s="12"/>
      <c r="BK132" s="12"/>
      <c r="BL132" s="12"/>
      <c r="BM132" s="12"/>
      <c r="BN132" s="12"/>
      <c r="BO132" s="12"/>
      <c r="BP132" s="12"/>
      <c r="BQ132" s="12"/>
      <c r="BR132" s="12"/>
      <c r="BS132" s="12"/>
      <c r="BT132" s="12"/>
      <c r="BU132" s="12"/>
      <c r="BV132" s="12"/>
      <c r="BW132" s="12"/>
      <c r="BX132" s="12"/>
      <c r="BY132" s="12"/>
      <c r="BZ132" s="12"/>
      <c r="CA132" s="12"/>
      <c r="CB132" s="12"/>
      <c r="CC132" s="12"/>
      <c r="CD132" s="12"/>
      <c r="CE132" s="12"/>
      <c r="CF132" s="12"/>
      <c r="CG132" s="12"/>
      <c r="CH132" s="12"/>
      <c r="CI132" s="12"/>
      <c r="CJ132" s="12"/>
      <c r="CK132" s="12"/>
    </row>
    <row r="133" spans="1:89" x14ac:dyDescent="0.3">
      <c r="A133" s="5" t="s">
        <v>133</v>
      </c>
      <c r="B133" s="11">
        <v>280</v>
      </c>
      <c r="C133" s="12">
        <v>35.4</v>
      </c>
      <c r="D133" s="13">
        <v>560</v>
      </c>
      <c r="E133" s="14">
        <v>70.900000000000006</v>
      </c>
      <c r="F133" s="13">
        <v>610</v>
      </c>
      <c r="G133" s="14">
        <v>77.2</v>
      </c>
      <c r="H133" s="13">
        <v>510</v>
      </c>
      <c r="I133" s="12">
        <v>64.5</v>
      </c>
      <c r="J133" s="13">
        <v>650</v>
      </c>
      <c r="K133" s="14">
        <v>82.2</v>
      </c>
      <c r="L133" s="13">
        <v>720</v>
      </c>
      <c r="M133" s="14">
        <v>91</v>
      </c>
      <c r="N133" s="13">
        <v>690</v>
      </c>
      <c r="O133" s="14">
        <v>87.4</v>
      </c>
      <c r="P133" s="13">
        <v>890</v>
      </c>
      <c r="Q133" s="14">
        <v>112.6</v>
      </c>
      <c r="R133" s="5" t="s">
        <v>133</v>
      </c>
      <c r="S133" s="13">
        <v>1130</v>
      </c>
      <c r="T133" s="14">
        <v>143</v>
      </c>
      <c r="U133" s="13">
        <v>1270</v>
      </c>
      <c r="V133" s="14">
        <v>160.6</v>
      </c>
      <c r="W133" s="13">
        <v>990</v>
      </c>
      <c r="X133" s="14">
        <v>125.2</v>
      </c>
      <c r="Y133" s="13">
        <v>1220</v>
      </c>
      <c r="Z133" s="14">
        <v>154.4</v>
      </c>
      <c r="AA133" s="13">
        <v>1590</v>
      </c>
      <c r="AB133" s="14">
        <v>201</v>
      </c>
      <c r="AC133" s="13">
        <v>1880</v>
      </c>
      <c r="AD133" s="14">
        <v>237.9</v>
      </c>
      <c r="AE133" s="13">
        <v>1780</v>
      </c>
      <c r="AF133" s="14">
        <v>225.2</v>
      </c>
      <c r="AG133" s="13">
        <v>2050</v>
      </c>
      <c r="AH133" s="14">
        <v>259.8</v>
      </c>
      <c r="AI133" s="13">
        <v>2250</v>
      </c>
      <c r="AJ133" s="14">
        <v>285.10000000000002</v>
      </c>
      <c r="AK133" s="13">
        <v>2550</v>
      </c>
      <c r="AL133" s="12">
        <v>322.69468310000002</v>
      </c>
      <c r="AM133" s="5" t="s">
        <v>133</v>
      </c>
      <c r="AN133" s="13">
        <v>2790</v>
      </c>
      <c r="AO133" s="14">
        <v>352.7</v>
      </c>
      <c r="AP133" s="13">
        <v>3140</v>
      </c>
      <c r="AQ133" s="14">
        <v>396.9</v>
      </c>
      <c r="AR133" s="13">
        <v>3410</v>
      </c>
      <c r="AS133" s="14">
        <v>431.2</v>
      </c>
      <c r="AT133" s="13">
        <v>4080</v>
      </c>
      <c r="AU133" s="14">
        <v>515.9</v>
      </c>
      <c r="AV133" s="13">
        <v>5140</v>
      </c>
      <c r="AW133" s="14">
        <v>650.1</v>
      </c>
      <c r="AX133" s="13">
        <v>6250</v>
      </c>
      <c r="AY133" s="14">
        <v>790.4</v>
      </c>
      <c r="AZ133" s="13">
        <v>6560</v>
      </c>
      <c r="BA133" s="14">
        <v>829.3</v>
      </c>
      <c r="BB133" s="99"/>
      <c r="BD133" s="12"/>
      <c r="BE133" s="12"/>
      <c r="BF133" s="12"/>
      <c r="BG133" s="12"/>
      <c r="BH133" s="12"/>
      <c r="BI133" s="12"/>
      <c r="BJ133" s="12"/>
      <c r="BK133" s="12"/>
      <c r="BL133" s="12"/>
      <c r="BM133" s="12"/>
      <c r="BN133" s="12"/>
      <c r="BO133" s="12"/>
      <c r="BP133" s="12"/>
      <c r="BQ133" s="12"/>
      <c r="BR133" s="12"/>
      <c r="BS133" s="12"/>
      <c r="BT133" s="12"/>
      <c r="BU133" s="12"/>
      <c r="BV133" s="12"/>
      <c r="BW133" s="12"/>
      <c r="BX133" s="12"/>
      <c r="BY133" s="12"/>
      <c r="BZ133" s="12"/>
      <c r="CA133" s="12"/>
      <c r="CB133" s="12"/>
      <c r="CC133" s="12"/>
      <c r="CD133" s="12"/>
      <c r="CE133" s="12"/>
      <c r="CF133" s="12"/>
      <c r="CG133" s="12"/>
      <c r="CH133" s="12"/>
      <c r="CI133" s="12"/>
      <c r="CJ133" s="12"/>
      <c r="CK133" s="12"/>
    </row>
    <row r="134" spans="1:89" x14ac:dyDescent="0.3">
      <c r="A134" s="5" t="s">
        <v>134</v>
      </c>
      <c r="B134" s="11">
        <v>300</v>
      </c>
      <c r="C134" s="12">
        <v>38.299999999999997</v>
      </c>
      <c r="D134" s="13">
        <v>290</v>
      </c>
      <c r="E134" s="14">
        <v>37</v>
      </c>
      <c r="F134" s="13">
        <v>340</v>
      </c>
      <c r="G134" s="14">
        <v>43.4</v>
      </c>
      <c r="H134" s="13">
        <v>430</v>
      </c>
      <c r="I134" s="12">
        <v>54.8</v>
      </c>
      <c r="J134" s="13">
        <v>490</v>
      </c>
      <c r="K134" s="14">
        <v>62.4</v>
      </c>
      <c r="L134" s="13">
        <v>680</v>
      </c>
      <c r="M134" s="14">
        <v>86.7</v>
      </c>
      <c r="N134" s="13">
        <v>680</v>
      </c>
      <c r="O134" s="14">
        <v>86.6</v>
      </c>
      <c r="P134" s="13">
        <v>860</v>
      </c>
      <c r="Q134" s="14">
        <v>109.7</v>
      </c>
      <c r="R134" s="5" t="s">
        <v>134</v>
      </c>
      <c r="S134" s="13">
        <v>910</v>
      </c>
      <c r="T134" s="14">
        <v>116</v>
      </c>
      <c r="U134" s="13">
        <v>1330</v>
      </c>
      <c r="V134" s="14">
        <v>169.6</v>
      </c>
      <c r="W134" s="13">
        <v>930</v>
      </c>
      <c r="X134" s="14">
        <v>118.6</v>
      </c>
      <c r="Y134" s="13">
        <v>1580</v>
      </c>
      <c r="Z134" s="14">
        <v>201.5</v>
      </c>
      <c r="AA134" s="13">
        <v>1450</v>
      </c>
      <c r="AB134" s="14">
        <v>184.9</v>
      </c>
      <c r="AC134" s="13">
        <v>2160</v>
      </c>
      <c r="AD134" s="14">
        <v>275.3</v>
      </c>
      <c r="AE134" s="13">
        <v>2060</v>
      </c>
      <c r="AF134" s="14">
        <v>262.60000000000002</v>
      </c>
      <c r="AG134" s="13">
        <v>2090</v>
      </c>
      <c r="AH134" s="14">
        <v>265.89999999999998</v>
      </c>
      <c r="AI134" s="13">
        <v>2140</v>
      </c>
      <c r="AJ134" s="14">
        <v>272.2</v>
      </c>
      <c r="AK134" s="13">
        <v>2480</v>
      </c>
      <c r="AL134" s="12">
        <v>315.60298093</v>
      </c>
      <c r="AM134" s="5" t="s">
        <v>134</v>
      </c>
      <c r="AN134" s="13">
        <v>2670</v>
      </c>
      <c r="AO134" s="14">
        <v>340.8</v>
      </c>
      <c r="AP134" s="13">
        <v>3010</v>
      </c>
      <c r="AQ134" s="14">
        <v>384.3</v>
      </c>
      <c r="AR134" s="13">
        <v>3290</v>
      </c>
      <c r="AS134" s="14">
        <v>419.4</v>
      </c>
      <c r="AT134" s="13">
        <v>3970</v>
      </c>
      <c r="AU134" s="14">
        <v>505.9</v>
      </c>
      <c r="AV134" s="13">
        <v>4940</v>
      </c>
      <c r="AW134" s="14">
        <v>629.70000000000005</v>
      </c>
      <c r="AX134" s="13">
        <v>5960</v>
      </c>
      <c r="AY134" s="14">
        <v>759.7</v>
      </c>
      <c r="AZ134" s="13">
        <v>6470</v>
      </c>
      <c r="BA134" s="14">
        <v>824.3</v>
      </c>
      <c r="BB134" s="99"/>
      <c r="BD134" s="12"/>
      <c r="BE134" s="12"/>
      <c r="BF134" s="12"/>
      <c r="BG134" s="12"/>
      <c r="BH134" s="12"/>
      <c r="BI134" s="12"/>
      <c r="BJ134" s="12"/>
      <c r="BK134" s="12"/>
      <c r="BL134" s="12"/>
      <c r="BM134" s="12"/>
      <c r="BN134" s="12"/>
      <c r="BO134" s="12"/>
      <c r="BP134" s="12"/>
      <c r="BQ134" s="12"/>
      <c r="BR134" s="12"/>
      <c r="BS134" s="12"/>
      <c r="BT134" s="12"/>
      <c r="BU134" s="12"/>
      <c r="BV134" s="12"/>
      <c r="BW134" s="12"/>
      <c r="BX134" s="12"/>
      <c r="BY134" s="12"/>
      <c r="BZ134" s="12"/>
      <c r="CA134" s="12"/>
      <c r="CB134" s="12"/>
      <c r="CC134" s="12"/>
      <c r="CD134" s="12"/>
      <c r="CE134" s="12"/>
      <c r="CF134" s="12"/>
      <c r="CG134" s="12"/>
      <c r="CH134" s="12"/>
      <c r="CI134" s="12"/>
      <c r="CJ134" s="12"/>
      <c r="CK134" s="12"/>
    </row>
    <row r="135" spans="1:89" x14ac:dyDescent="0.3">
      <c r="A135" s="5" t="s">
        <v>135</v>
      </c>
      <c r="B135" s="11">
        <v>340</v>
      </c>
      <c r="C135" s="12">
        <v>43.7</v>
      </c>
      <c r="D135" s="13">
        <v>140</v>
      </c>
      <c r="E135" s="14">
        <v>18</v>
      </c>
      <c r="F135" s="13">
        <v>280</v>
      </c>
      <c r="G135" s="14">
        <v>36</v>
      </c>
      <c r="H135" s="13">
        <v>550</v>
      </c>
      <c r="I135" s="12">
        <v>70.7</v>
      </c>
      <c r="J135" s="13">
        <v>540</v>
      </c>
      <c r="K135" s="14">
        <v>69.3</v>
      </c>
      <c r="L135" s="13">
        <v>480</v>
      </c>
      <c r="M135" s="14">
        <v>61.7</v>
      </c>
      <c r="N135" s="13">
        <v>590</v>
      </c>
      <c r="O135" s="14">
        <v>75.900000000000006</v>
      </c>
      <c r="P135" s="13">
        <v>810</v>
      </c>
      <c r="Q135" s="14">
        <v>104</v>
      </c>
      <c r="R135" s="5" t="s">
        <v>135</v>
      </c>
      <c r="S135" s="13">
        <v>1120</v>
      </c>
      <c r="T135" s="14">
        <v>143.9</v>
      </c>
      <c r="U135" s="13">
        <v>1040</v>
      </c>
      <c r="V135" s="14">
        <v>133.69999999999999</v>
      </c>
      <c r="W135" s="13">
        <v>1110</v>
      </c>
      <c r="X135" s="14">
        <v>142.6</v>
      </c>
      <c r="Y135" s="13">
        <v>1420</v>
      </c>
      <c r="Z135" s="14">
        <v>182.6</v>
      </c>
      <c r="AA135" s="13">
        <v>1560</v>
      </c>
      <c r="AB135" s="14">
        <v>200.6</v>
      </c>
      <c r="AC135" s="13">
        <v>1420</v>
      </c>
      <c r="AD135" s="14">
        <v>182.3</v>
      </c>
      <c r="AE135" s="13">
        <v>2100</v>
      </c>
      <c r="AF135" s="14">
        <v>269.7</v>
      </c>
      <c r="AG135" s="13">
        <v>1970</v>
      </c>
      <c r="AH135" s="14">
        <v>253.1</v>
      </c>
      <c r="AI135" s="13">
        <v>2030</v>
      </c>
      <c r="AJ135" s="14">
        <v>260.2</v>
      </c>
      <c r="AK135" s="13">
        <v>2340</v>
      </c>
      <c r="AL135" s="12">
        <v>300.44798902999997</v>
      </c>
      <c r="AM135" s="5" t="s">
        <v>135</v>
      </c>
      <c r="AN135" s="13">
        <v>2610</v>
      </c>
      <c r="AO135" s="14">
        <v>335.3</v>
      </c>
      <c r="AP135" s="13">
        <v>2940</v>
      </c>
      <c r="AQ135" s="14">
        <v>377.3</v>
      </c>
      <c r="AR135" s="13">
        <v>3120</v>
      </c>
      <c r="AS135" s="14">
        <v>400.7</v>
      </c>
      <c r="AT135" s="13">
        <v>3860</v>
      </c>
      <c r="AU135" s="14">
        <v>495.9</v>
      </c>
      <c r="AV135" s="13">
        <v>4760</v>
      </c>
      <c r="AW135" s="14">
        <v>611.29999999999995</v>
      </c>
      <c r="AX135" s="13">
        <v>5770</v>
      </c>
      <c r="AY135" s="14">
        <v>741.4</v>
      </c>
      <c r="AZ135" s="13">
        <v>6480</v>
      </c>
      <c r="BA135" s="14">
        <v>832.5</v>
      </c>
      <c r="BB135" s="99"/>
      <c r="BD135" s="12"/>
      <c r="BE135" s="12"/>
      <c r="BF135" s="12"/>
      <c r="BG135" s="12"/>
      <c r="BH135" s="12"/>
      <c r="BI135" s="12"/>
      <c r="BJ135" s="12"/>
      <c r="BK135" s="12"/>
      <c r="BL135" s="12"/>
      <c r="BM135" s="12"/>
      <c r="BN135" s="12"/>
      <c r="BO135" s="12"/>
      <c r="BP135" s="12"/>
      <c r="BQ135" s="12"/>
      <c r="BR135" s="12"/>
      <c r="BS135" s="12"/>
      <c r="BT135" s="12"/>
      <c r="BU135" s="12"/>
      <c r="BV135" s="12"/>
      <c r="BW135" s="12"/>
      <c r="BX135" s="12"/>
      <c r="BY135" s="12"/>
      <c r="BZ135" s="12"/>
      <c r="CA135" s="12"/>
      <c r="CB135" s="12"/>
      <c r="CC135" s="12"/>
      <c r="CD135" s="12"/>
      <c r="CE135" s="12"/>
      <c r="CF135" s="12"/>
      <c r="CG135" s="12"/>
      <c r="CH135" s="12"/>
      <c r="CI135" s="12"/>
      <c r="CJ135" s="12"/>
      <c r="CK135" s="12"/>
    </row>
    <row r="136" spans="1:89" x14ac:dyDescent="0.3">
      <c r="A136" s="5" t="s">
        <v>136</v>
      </c>
      <c r="B136" s="11">
        <v>390</v>
      </c>
      <c r="C136" s="12">
        <v>50.5</v>
      </c>
      <c r="D136" s="13">
        <v>250</v>
      </c>
      <c r="E136" s="14">
        <v>32.4</v>
      </c>
      <c r="F136" s="13">
        <v>570</v>
      </c>
      <c r="G136" s="14">
        <v>73.8</v>
      </c>
      <c r="H136" s="13">
        <v>600</v>
      </c>
      <c r="I136" s="12">
        <v>77.7</v>
      </c>
      <c r="J136" s="13">
        <v>670</v>
      </c>
      <c r="K136" s="14">
        <v>86.8</v>
      </c>
      <c r="L136" s="13">
        <v>570</v>
      </c>
      <c r="M136" s="14">
        <v>73.900000000000006</v>
      </c>
      <c r="N136" s="13">
        <v>800</v>
      </c>
      <c r="O136" s="14">
        <v>103.6</v>
      </c>
      <c r="P136" s="13">
        <v>1090</v>
      </c>
      <c r="Q136" s="14">
        <v>141.19999999999999</v>
      </c>
      <c r="R136" s="5" t="s">
        <v>136</v>
      </c>
      <c r="S136" s="13">
        <v>1050</v>
      </c>
      <c r="T136" s="14">
        <v>136.1</v>
      </c>
      <c r="U136" s="13">
        <v>1550</v>
      </c>
      <c r="V136" s="14">
        <v>200.9</v>
      </c>
      <c r="W136" s="13">
        <v>1360</v>
      </c>
      <c r="X136" s="14">
        <v>176.3</v>
      </c>
      <c r="Y136" s="13">
        <v>1500</v>
      </c>
      <c r="Z136" s="14">
        <v>194.3</v>
      </c>
      <c r="AA136" s="13">
        <v>2100</v>
      </c>
      <c r="AB136" s="14">
        <v>272</v>
      </c>
      <c r="AC136" s="13">
        <v>2220</v>
      </c>
      <c r="AD136" s="14">
        <v>287.7</v>
      </c>
      <c r="AE136" s="13">
        <v>2080</v>
      </c>
      <c r="AF136" s="14">
        <v>269.5</v>
      </c>
      <c r="AG136" s="13">
        <v>2190</v>
      </c>
      <c r="AH136" s="14">
        <v>283.5</v>
      </c>
      <c r="AI136" s="13">
        <v>2440</v>
      </c>
      <c r="AJ136" s="14">
        <v>315.7</v>
      </c>
      <c r="AK136" s="13">
        <v>2770</v>
      </c>
      <c r="AL136" s="12">
        <v>359.24371714</v>
      </c>
      <c r="AM136" s="5" t="s">
        <v>136</v>
      </c>
      <c r="AN136" s="13">
        <v>3030</v>
      </c>
      <c r="AO136" s="14">
        <v>392.6</v>
      </c>
      <c r="AP136" s="13">
        <v>3250</v>
      </c>
      <c r="AQ136" s="14">
        <v>421.3</v>
      </c>
      <c r="AR136" s="13">
        <v>3440</v>
      </c>
      <c r="AS136" s="14">
        <v>445.4</v>
      </c>
      <c r="AT136" s="13">
        <v>4120</v>
      </c>
      <c r="AU136" s="14">
        <v>534.1</v>
      </c>
      <c r="AV136" s="13">
        <v>5260</v>
      </c>
      <c r="AW136" s="14">
        <v>680.8</v>
      </c>
      <c r="AX136" s="13">
        <v>6400</v>
      </c>
      <c r="AY136" s="14">
        <v>829.7</v>
      </c>
      <c r="AZ136" s="13">
        <v>6930</v>
      </c>
      <c r="BA136" s="14">
        <v>898</v>
      </c>
      <c r="BB136" s="99"/>
      <c r="BD136" s="12"/>
      <c r="BE136" s="12"/>
      <c r="BF136" s="12"/>
      <c r="BG136" s="12"/>
      <c r="BH136" s="12"/>
      <c r="BI136" s="12"/>
      <c r="BJ136" s="12"/>
      <c r="BK136" s="12"/>
      <c r="BL136" s="12"/>
      <c r="BM136" s="12"/>
      <c r="BN136" s="12"/>
      <c r="BO136" s="12"/>
      <c r="BP136" s="12"/>
      <c r="BQ136" s="12"/>
      <c r="BR136" s="12"/>
      <c r="BS136" s="12"/>
      <c r="BT136" s="12"/>
      <c r="BU136" s="12"/>
      <c r="BV136" s="12"/>
      <c r="BW136" s="12"/>
      <c r="BX136" s="12"/>
      <c r="BY136" s="12"/>
      <c r="BZ136" s="12"/>
      <c r="CA136" s="12"/>
      <c r="CB136" s="12"/>
      <c r="CC136" s="12"/>
      <c r="CD136" s="12"/>
      <c r="CE136" s="12"/>
      <c r="CF136" s="12"/>
      <c r="CG136" s="12"/>
      <c r="CH136" s="12"/>
      <c r="CI136" s="12"/>
      <c r="CJ136" s="12"/>
      <c r="CK136" s="12"/>
    </row>
    <row r="137" spans="1:89" x14ac:dyDescent="0.3">
      <c r="A137" s="5" t="s">
        <v>137</v>
      </c>
      <c r="B137" s="11">
        <v>490</v>
      </c>
      <c r="C137" s="12">
        <v>63.9</v>
      </c>
      <c r="D137" s="13">
        <v>300</v>
      </c>
      <c r="E137" s="14">
        <v>39.1</v>
      </c>
      <c r="F137" s="13">
        <v>330</v>
      </c>
      <c r="G137" s="14">
        <v>43.1</v>
      </c>
      <c r="H137" s="13">
        <v>360</v>
      </c>
      <c r="I137" s="12">
        <v>47</v>
      </c>
      <c r="J137" s="13">
        <v>550</v>
      </c>
      <c r="K137" s="14">
        <v>71.7</v>
      </c>
      <c r="L137" s="13">
        <v>560</v>
      </c>
      <c r="M137" s="14">
        <v>73.099999999999994</v>
      </c>
      <c r="N137" s="13">
        <v>680</v>
      </c>
      <c r="O137" s="14">
        <v>88.8</v>
      </c>
      <c r="P137" s="13">
        <v>740</v>
      </c>
      <c r="Q137" s="14">
        <v>96.5</v>
      </c>
      <c r="R137" s="5" t="s">
        <v>137</v>
      </c>
      <c r="S137" s="13">
        <v>1250</v>
      </c>
      <c r="T137" s="14">
        <v>163.1</v>
      </c>
      <c r="U137" s="13">
        <v>760</v>
      </c>
      <c r="V137" s="14">
        <v>99.2</v>
      </c>
      <c r="W137" s="13">
        <v>1170</v>
      </c>
      <c r="X137" s="14">
        <v>152.80000000000001</v>
      </c>
      <c r="Y137" s="13">
        <v>1360</v>
      </c>
      <c r="Z137" s="14">
        <v>177.5</v>
      </c>
      <c r="AA137" s="13">
        <v>1060</v>
      </c>
      <c r="AB137" s="14">
        <v>138.4</v>
      </c>
      <c r="AC137" s="13">
        <v>1450</v>
      </c>
      <c r="AD137" s="14">
        <v>189.2</v>
      </c>
      <c r="AE137" s="13">
        <v>1880</v>
      </c>
      <c r="AF137" s="14">
        <v>245.2</v>
      </c>
      <c r="AG137" s="13">
        <v>1820</v>
      </c>
      <c r="AH137" s="14">
        <v>236.9</v>
      </c>
      <c r="AI137" s="13">
        <v>1990</v>
      </c>
      <c r="AJ137" s="14">
        <v>259.89999999999998</v>
      </c>
      <c r="AK137" s="13">
        <v>2180</v>
      </c>
      <c r="AL137" s="12">
        <v>284.20387062999998</v>
      </c>
      <c r="AM137" s="5" t="s">
        <v>137</v>
      </c>
      <c r="AN137" s="13">
        <v>2440</v>
      </c>
      <c r="AO137" s="14">
        <v>318.3</v>
      </c>
      <c r="AP137" s="13">
        <v>2920</v>
      </c>
      <c r="AQ137" s="14">
        <v>380.9</v>
      </c>
      <c r="AR137" s="13">
        <v>3140</v>
      </c>
      <c r="AS137" s="14">
        <v>410</v>
      </c>
      <c r="AT137" s="13">
        <v>3900</v>
      </c>
      <c r="AU137" s="14">
        <v>509.4</v>
      </c>
      <c r="AV137" s="13">
        <v>4470</v>
      </c>
      <c r="AW137" s="14">
        <v>582.70000000000005</v>
      </c>
      <c r="AX137" s="13">
        <v>5700</v>
      </c>
      <c r="AY137" s="14">
        <v>743.2</v>
      </c>
      <c r="AZ137" s="13">
        <v>6170</v>
      </c>
      <c r="BA137" s="14">
        <v>804.4</v>
      </c>
      <c r="BB137" s="99"/>
      <c r="BC137" s="1" t="s">
        <v>269</v>
      </c>
      <c r="BD137" s="11">
        <f t="shared" ref="BD137:BW137" si="26">SUM(S137:S146)</f>
        <v>7960</v>
      </c>
      <c r="BE137" s="11">
        <f t="shared" si="26"/>
        <v>1069.6999999999998</v>
      </c>
      <c r="BF137" s="11">
        <f t="shared" si="26"/>
        <v>9240</v>
      </c>
      <c r="BG137" s="11">
        <f t="shared" si="26"/>
        <v>1247.8</v>
      </c>
      <c r="BH137" s="11">
        <f t="shared" si="26"/>
        <v>9990</v>
      </c>
      <c r="BI137" s="11">
        <f t="shared" si="26"/>
        <v>1346.3</v>
      </c>
      <c r="BJ137" s="11">
        <f t="shared" si="26"/>
        <v>12060</v>
      </c>
      <c r="BK137" s="11">
        <f t="shared" si="26"/>
        <v>1624.6</v>
      </c>
      <c r="BL137" s="11">
        <f t="shared" si="26"/>
        <v>12920</v>
      </c>
      <c r="BM137" s="11">
        <f t="shared" si="26"/>
        <v>1742.6000000000004</v>
      </c>
      <c r="BN137" s="11">
        <f t="shared" si="26"/>
        <v>13860</v>
      </c>
      <c r="BO137" s="11">
        <f t="shared" si="26"/>
        <v>1869.2</v>
      </c>
      <c r="BP137" s="11">
        <f t="shared" si="26"/>
        <v>15230</v>
      </c>
      <c r="BQ137" s="11">
        <f t="shared" si="26"/>
        <v>2052.8000000000002</v>
      </c>
      <c r="BR137" s="11">
        <f t="shared" si="26"/>
        <v>16380</v>
      </c>
      <c r="BS137" s="11">
        <f t="shared" si="26"/>
        <v>2206.4</v>
      </c>
      <c r="BT137" s="11">
        <f t="shared" si="26"/>
        <v>17700</v>
      </c>
      <c r="BU137" s="11">
        <f t="shared" si="26"/>
        <v>2386.5</v>
      </c>
      <c r="BV137" s="11">
        <f t="shared" si="26"/>
        <v>20020</v>
      </c>
      <c r="BW137" s="11">
        <f t="shared" si="26"/>
        <v>2701.3988352900001</v>
      </c>
      <c r="BX137" s="11">
        <f t="shared" ref="BX137:CG137" si="27">SUM(AN137:AN146)</f>
        <v>22170</v>
      </c>
      <c r="BY137" s="11">
        <f t="shared" si="27"/>
        <v>2988.3999999999996</v>
      </c>
      <c r="BZ137" s="11">
        <f t="shared" si="27"/>
        <v>25410</v>
      </c>
      <c r="CA137" s="11">
        <f t="shared" si="27"/>
        <v>3424.2</v>
      </c>
      <c r="CB137" s="11">
        <f t="shared" si="27"/>
        <v>27590</v>
      </c>
      <c r="CC137" s="11">
        <f t="shared" si="27"/>
        <v>3718.2</v>
      </c>
      <c r="CD137" s="11">
        <f t="shared" si="27"/>
        <v>32950</v>
      </c>
      <c r="CE137" s="11">
        <f t="shared" si="27"/>
        <v>4440.5</v>
      </c>
      <c r="CF137" s="11">
        <f t="shared" si="27"/>
        <v>41120</v>
      </c>
      <c r="CG137" s="11">
        <f t="shared" si="27"/>
        <v>5542.9000000000015</v>
      </c>
      <c r="CH137" s="11">
        <f>SUM(AX137:AX146)</f>
        <v>50540</v>
      </c>
      <c r="CI137" s="11">
        <f>SUM(AY137:AY146)</f>
        <v>6808.3</v>
      </c>
      <c r="CJ137" s="11">
        <f>SUM(AZ137:AZ146)</f>
        <v>54520</v>
      </c>
      <c r="CK137" s="11">
        <f>SUM(BA137:BA146)</f>
        <v>7347.8</v>
      </c>
    </row>
    <row r="138" spans="1:89" x14ac:dyDescent="0.3">
      <c r="A138" s="5" t="s">
        <v>138</v>
      </c>
      <c r="B138" s="11">
        <v>380</v>
      </c>
      <c r="C138" s="12">
        <v>50</v>
      </c>
      <c r="D138" s="13">
        <v>350</v>
      </c>
      <c r="E138" s="14">
        <v>46</v>
      </c>
      <c r="F138" s="13">
        <v>360</v>
      </c>
      <c r="G138" s="14">
        <v>47.4</v>
      </c>
      <c r="H138" s="13">
        <v>560</v>
      </c>
      <c r="I138" s="12">
        <v>73.7</v>
      </c>
      <c r="J138" s="13">
        <v>380</v>
      </c>
      <c r="K138" s="14">
        <v>50</v>
      </c>
      <c r="L138" s="13">
        <v>560</v>
      </c>
      <c r="M138" s="14">
        <v>73.7</v>
      </c>
      <c r="N138" s="13">
        <v>590</v>
      </c>
      <c r="O138" s="14">
        <v>77.599999999999994</v>
      </c>
      <c r="P138" s="13">
        <v>1060</v>
      </c>
      <c r="Q138" s="14">
        <v>139.4</v>
      </c>
      <c r="R138" s="5" t="s">
        <v>138</v>
      </c>
      <c r="S138" s="13">
        <v>1140</v>
      </c>
      <c r="T138" s="14">
        <v>149.9</v>
      </c>
      <c r="U138" s="13">
        <v>1050</v>
      </c>
      <c r="V138" s="14">
        <v>138.1</v>
      </c>
      <c r="W138" s="13">
        <v>1200</v>
      </c>
      <c r="X138" s="14">
        <v>157.80000000000001</v>
      </c>
      <c r="Y138" s="13">
        <v>1470</v>
      </c>
      <c r="Z138" s="14">
        <v>193.3</v>
      </c>
      <c r="AA138" s="13">
        <v>1500</v>
      </c>
      <c r="AB138" s="14">
        <v>197.2</v>
      </c>
      <c r="AC138" s="13">
        <v>1650</v>
      </c>
      <c r="AD138" s="14">
        <v>217</v>
      </c>
      <c r="AE138" s="13">
        <v>1960</v>
      </c>
      <c r="AF138" s="14">
        <v>257.7</v>
      </c>
      <c r="AG138" s="13">
        <v>1790</v>
      </c>
      <c r="AH138" s="14">
        <v>234.7</v>
      </c>
      <c r="AI138" s="13">
        <v>1920</v>
      </c>
      <c r="AJ138" s="14">
        <v>252.5</v>
      </c>
      <c r="AK138" s="13">
        <v>2210</v>
      </c>
      <c r="AL138" s="12">
        <v>290.90297026999997</v>
      </c>
      <c r="AM138" s="5" t="s">
        <v>138</v>
      </c>
      <c r="AN138" s="13">
        <v>2510</v>
      </c>
      <c r="AO138" s="14">
        <v>329.7</v>
      </c>
      <c r="AP138" s="13">
        <v>2860</v>
      </c>
      <c r="AQ138" s="14">
        <v>376</v>
      </c>
      <c r="AR138" s="13">
        <v>2950</v>
      </c>
      <c r="AS138" s="14">
        <v>388.5</v>
      </c>
      <c r="AT138" s="13">
        <v>3630</v>
      </c>
      <c r="AU138" s="14">
        <v>477.8</v>
      </c>
      <c r="AV138" s="13">
        <v>4320</v>
      </c>
      <c r="AW138" s="14">
        <v>567.79999999999995</v>
      </c>
      <c r="AX138" s="13">
        <v>5500</v>
      </c>
      <c r="AY138" s="14">
        <v>722.9</v>
      </c>
      <c r="AZ138" s="13">
        <v>5960</v>
      </c>
      <c r="BA138" s="14">
        <v>783.5</v>
      </c>
      <c r="BB138" s="99"/>
      <c r="BD138" s="12"/>
      <c r="BE138" s="12"/>
      <c r="BF138" s="12"/>
      <c r="BG138" s="12"/>
      <c r="BH138" s="12"/>
      <c r="BI138" s="12"/>
      <c r="BJ138" s="12"/>
      <c r="BK138" s="12"/>
      <c r="BL138" s="12"/>
      <c r="BM138" s="12"/>
      <c r="BN138" s="12"/>
      <c r="BO138" s="12"/>
      <c r="BP138" s="12"/>
      <c r="BQ138" s="12"/>
      <c r="BR138" s="12"/>
      <c r="BS138" s="12"/>
      <c r="BT138" s="12"/>
      <c r="BU138" s="12"/>
      <c r="BV138" s="12"/>
      <c r="BW138" s="12"/>
      <c r="BX138" s="12"/>
      <c r="BY138" s="12"/>
      <c r="BZ138" s="12"/>
      <c r="CA138" s="12"/>
      <c r="CB138" s="12"/>
      <c r="CC138" s="12"/>
      <c r="CD138" s="12"/>
      <c r="CE138" s="12"/>
      <c r="CF138" s="12"/>
      <c r="CG138" s="12"/>
      <c r="CH138" s="12"/>
      <c r="CI138" s="12"/>
      <c r="CJ138" s="12"/>
      <c r="CK138" s="12"/>
    </row>
    <row r="139" spans="1:89" x14ac:dyDescent="0.3">
      <c r="A139" s="5" t="s">
        <v>139</v>
      </c>
      <c r="B139" s="11">
        <v>220</v>
      </c>
      <c r="C139" s="12">
        <v>29.1</v>
      </c>
      <c r="D139" s="13">
        <v>300</v>
      </c>
      <c r="E139" s="14">
        <v>39.700000000000003</v>
      </c>
      <c r="F139" s="13">
        <v>400</v>
      </c>
      <c r="G139" s="14">
        <v>53</v>
      </c>
      <c r="H139" s="13">
        <v>470</v>
      </c>
      <c r="I139" s="12">
        <v>62.3</v>
      </c>
      <c r="J139" s="13">
        <v>390</v>
      </c>
      <c r="K139" s="14">
        <v>51.7</v>
      </c>
      <c r="L139" s="13">
        <v>510</v>
      </c>
      <c r="M139" s="14">
        <v>67.5</v>
      </c>
      <c r="N139" s="13">
        <v>740</v>
      </c>
      <c r="O139" s="14">
        <v>98.1</v>
      </c>
      <c r="P139" s="13">
        <v>620</v>
      </c>
      <c r="Q139" s="14">
        <v>82.2</v>
      </c>
      <c r="R139" s="5" t="s">
        <v>139</v>
      </c>
      <c r="S139" s="13">
        <v>500</v>
      </c>
      <c r="T139" s="14">
        <v>66.3</v>
      </c>
      <c r="U139" s="13">
        <v>1020</v>
      </c>
      <c r="V139" s="14">
        <v>135.19999999999999</v>
      </c>
      <c r="W139" s="13">
        <v>1000</v>
      </c>
      <c r="X139" s="14">
        <v>132.5</v>
      </c>
      <c r="Y139" s="13">
        <v>1690</v>
      </c>
      <c r="Z139" s="14">
        <v>223.9</v>
      </c>
      <c r="AA139" s="13">
        <v>1400</v>
      </c>
      <c r="AB139" s="14">
        <v>185.6</v>
      </c>
      <c r="AC139" s="13">
        <v>1260</v>
      </c>
      <c r="AD139" s="14">
        <v>167</v>
      </c>
      <c r="AE139" s="13">
        <v>1380</v>
      </c>
      <c r="AF139" s="14">
        <v>182.9</v>
      </c>
      <c r="AG139" s="13">
        <v>1740</v>
      </c>
      <c r="AH139" s="14">
        <v>230</v>
      </c>
      <c r="AI139" s="13">
        <v>1860</v>
      </c>
      <c r="AJ139" s="14">
        <v>246.3</v>
      </c>
      <c r="AK139" s="13">
        <v>2080</v>
      </c>
      <c r="AL139" s="12">
        <v>274.9340239</v>
      </c>
      <c r="AM139" s="5" t="s">
        <v>139</v>
      </c>
      <c r="AN139" s="13">
        <v>2340</v>
      </c>
      <c r="AO139" s="14">
        <v>309.5</v>
      </c>
      <c r="AP139" s="13">
        <v>2750</v>
      </c>
      <c r="AQ139" s="14">
        <v>364.5</v>
      </c>
      <c r="AR139" s="13">
        <v>3040</v>
      </c>
      <c r="AS139" s="14">
        <v>402.1</v>
      </c>
      <c r="AT139" s="13">
        <v>3520</v>
      </c>
      <c r="AU139" s="14">
        <v>466.1</v>
      </c>
      <c r="AV139" s="13">
        <v>4470</v>
      </c>
      <c r="AW139" s="14">
        <v>591.70000000000005</v>
      </c>
      <c r="AX139" s="13">
        <v>5420</v>
      </c>
      <c r="AY139" s="14">
        <v>717.6</v>
      </c>
      <c r="AZ139" s="13">
        <v>6030</v>
      </c>
      <c r="BA139" s="14">
        <v>798.9</v>
      </c>
      <c r="BB139" s="99"/>
      <c r="BD139" s="12"/>
      <c r="BE139" s="12"/>
      <c r="BF139" s="12"/>
      <c r="BG139" s="12"/>
      <c r="BH139" s="12"/>
      <c r="BI139" s="12"/>
      <c r="BJ139" s="12"/>
      <c r="BK139" s="12"/>
      <c r="BL139" s="12"/>
      <c r="BM139" s="12"/>
      <c r="BN139" s="12"/>
      <c r="BO139" s="12"/>
      <c r="BP139" s="12"/>
      <c r="BQ139" s="12"/>
      <c r="BR139" s="12"/>
      <c r="BS139" s="12"/>
      <c r="BT139" s="12"/>
      <c r="BU139" s="12"/>
      <c r="BV139" s="12"/>
      <c r="BW139" s="12"/>
      <c r="BX139" s="12"/>
      <c r="BY139" s="12"/>
      <c r="BZ139" s="12"/>
      <c r="CA139" s="12"/>
      <c r="CB139" s="12"/>
      <c r="CC139" s="12"/>
      <c r="CD139" s="12"/>
      <c r="CE139" s="12"/>
      <c r="CF139" s="12"/>
      <c r="CG139" s="12"/>
      <c r="CH139" s="12"/>
      <c r="CI139" s="12"/>
      <c r="CJ139" s="12"/>
      <c r="CK139" s="12"/>
    </row>
    <row r="140" spans="1:89" x14ac:dyDescent="0.3">
      <c r="A140" s="5" t="s">
        <v>140</v>
      </c>
      <c r="B140" s="11">
        <v>170</v>
      </c>
      <c r="C140" s="12">
        <v>22.7</v>
      </c>
      <c r="D140" s="13">
        <v>390</v>
      </c>
      <c r="E140" s="14">
        <v>52.1</v>
      </c>
      <c r="F140" s="13">
        <v>250</v>
      </c>
      <c r="G140" s="14">
        <v>33.4</v>
      </c>
      <c r="H140" s="13">
        <v>430</v>
      </c>
      <c r="I140" s="12">
        <v>57.4</v>
      </c>
      <c r="J140" s="13">
        <v>510</v>
      </c>
      <c r="K140" s="14">
        <v>68.099999999999994</v>
      </c>
      <c r="L140" s="13">
        <v>450</v>
      </c>
      <c r="M140" s="14">
        <v>60.1</v>
      </c>
      <c r="N140" s="13">
        <v>770</v>
      </c>
      <c r="O140" s="14">
        <v>102.9</v>
      </c>
      <c r="P140" s="13">
        <v>600</v>
      </c>
      <c r="Q140" s="14">
        <v>80.099999999999994</v>
      </c>
      <c r="R140" s="5" t="s">
        <v>140</v>
      </c>
      <c r="S140" s="13">
        <v>940</v>
      </c>
      <c r="T140" s="14">
        <v>125.5</v>
      </c>
      <c r="U140" s="13">
        <v>740</v>
      </c>
      <c r="V140" s="14">
        <v>98.7</v>
      </c>
      <c r="W140" s="13">
        <v>970</v>
      </c>
      <c r="X140" s="14">
        <v>129.5</v>
      </c>
      <c r="Y140" s="13">
        <v>910</v>
      </c>
      <c r="Z140" s="14">
        <v>121.4</v>
      </c>
      <c r="AA140" s="13">
        <v>1380</v>
      </c>
      <c r="AB140" s="14">
        <v>184.2</v>
      </c>
      <c r="AC140" s="13">
        <v>1480</v>
      </c>
      <c r="AD140" s="14">
        <v>197.6</v>
      </c>
      <c r="AE140" s="13">
        <v>1140</v>
      </c>
      <c r="AF140" s="14">
        <v>152.19999999999999</v>
      </c>
      <c r="AG140" s="13">
        <v>1690</v>
      </c>
      <c r="AH140" s="14">
        <v>225.4</v>
      </c>
      <c r="AI140" s="13">
        <v>1800</v>
      </c>
      <c r="AJ140" s="14">
        <v>240.2</v>
      </c>
      <c r="AK140" s="13">
        <v>1980</v>
      </c>
      <c r="AL140" s="12">
        <v>264.74323945999998</v>
      </c>
      <c r="AM140" s="5" t="s">
        <v>140</v>
      </c>
      <c r="AN140" s="13">
        <v>2210</v>
      </c>
      <c r="AO140" s="14">
        <v>295</v>
      </c>
      <c r="AP140" s="13">
        <v>2490</v>
      </c>
      <c r="AQ140" s="14">
        <v>332.7</v>
      </c>
      <c r="AR140" s="13">
        <v>2770</v>
      </c>
      <c r="AS140" s="14">
        <v>369.8</v>
      </c>
      <c r="AT140" s="13">
        <v>3330</v>
      </c>
      <c r="AU140" s="14">
        <v>444.8</v>
      </c>
      <c r="AV140" s="13">
        <v>4230</v>
      </c>
      <c r="AW140" s="14">
        <v>564.6</v>
      </c>
      <c r="AX140" s="13">
        <v>5060</v>
      </c>
      <c r="AY140" s="14">
        <v>674.8</v>
      </c>
      <c r="AZ140" s="13">
        <v>5460</v>
      </c>
      <c r="BA140" s="14">
        <v>729.2</v>
      </c>
      <c r="BB140" s="99"/>
      <c r="BD140" s="12"/>
      <c r="BE140" s="12"/>
      <c r="BF140" s="12"/>
      <c r="BG140" s="12"/>
      <c r="BH140" s="12"/>
      <c r="BI140" s="12"/>
      <c r="BJ140" s="12"/>
      <c r="BK140" s="12"/>
      <c r="BL140" s="12"/>
      <c r="BM140" s="12"/>
      <c r="BN140" s="12"/>
      <c r="BO140" s="12"/>
      <c r="BP140" s="12"/>
      <c r="BQ140" s="12"/>
      <c r="BR140" s="12"/>
      <c r="BS140" s="12"/>
      <c r="BT140" s="12"/>
      <c r="BU140" s="12"/>
      <c r="BV140" s="12"/>
      <c r="BW140" s="12"/>
      <c r="BX140" s="12"/>
      <c r="BY140" s="12"/>
      <c r="BZ140" s="12"/>
      <c r="CA140" s="12"/>
      <c r="CB140" s="12"/>
      <c r="CC140" s="12"/>
      <c r="CD140" s="12"/>
      <c r="CE140" s="12"/>
      <c r="CF140" s="12"/>
      <c r="CG140" s="12"/>
      <c r="CH140" s="12"/>
      <c r="CI140" s="12"/>
      <c r="CJ140" s="12"/>
      <c r="CK140" s="12"/>
    </row>
    <row r="141" spans="1:89" x14ac:dyDescent="0.3">
      <c r="A141" s="5" t="s">
        <v>141</v>
      </c>
      <c r="B141" s="11">
        <v>330</v>
      </c>
      <c r="C141" s="12">
        <v>44.4</v>
      </c>
      <c r="D141" s="13">
        <v>210</v>
      </c>
      <c r="E141" s="14">
        <v>28.3</v>
      </c>
      <c r="F141" s="13">
        <v>260</v>
      </c>
      <c r="G141" s="14">
        <v>35</v>
      </c>
      <c r="H141" s="13">
        <v>360</v>
      </c>
      <c r="I141" s="12">
        <v>48.4</v>
      </c>
      <c r="J141" s="13">
        <v>590</v>
      </c>
      <c r="K141" s="14">
        <v>79.400000000000006</v>
      </c>
      <c r="L141" s="13">
        <v>670</v>
      </c>
      <c r="M141" s="14">
        <v>90.1</v>
      </c>
      <c r="N141" s="13">
        <v>550</v>
      </c>
      <c r="O141" s="14">
        <v>74</v>
      </c>
      <c r="P141" s="13">
        <v>710</v>
      </c>
      <c r="Q141" s="14">
        <v>95.5</v>
      </c>
      <c r="R141" s="5" t="s">
        <v>141</v>
      </c>
      <c r="S141" s="13">
        <v>800</v>
      </c>
      <c r="T141" s="14">
        <v>107.7</v>
      </c>
      <c r="U141" s="13">
        <v>1320</v>
      </c>
      <c r="V141" s="14">
        <v>177.6</v>
      </c>
      <c r="W141" s="13">
        <v>960</v>
      </c>
      <c r="X141" s="14">
        <v>129.1</v>
      </c>
      <c r="Y141" s="13">
        <v>1030</v>
      </c>
      <c r="Z141" s="14">
        <v>138.5</v>
      </c>
      <c r="AA141" s="13">
        <v>1590</v>
      </c>
      <c r="AB141" s="14">
        <v>213.9</v>
      </c>
      <c r="AC141" s="13">
        <v>1520</v>
      </c>
      <c r="AD141" s="14">
        <v>204.5</v>
      </c>
      <c r="AE141" s="13">
        <v>1700</v>
      </c>
      <c r="AF141" s="14">
        <v>228.9</v>
      </c>
      <c r="AG141" s="13">
        <v>1680</v>
      </c>
      <c r="AH141" s="14">
        <v>225.6</v>
      </c>
      <c r="AI141" s="13">
        <v>1930</v>
      </c>
      <c r="AJ141" s="14">
        <v>259.2</v>
      </c>
      <c r="AK141" s="13">
        <v>2190</v>
      </c>
      <c r="AL141" s="12">
        <v>295.17973759</v>
      </c>
      <c r="AM141" s="5" t="s">
        <v>141</v>
      </c>
      <c r="AN141" s="13">
        <v>2310</v>
      </c>
      <c r="AO141" s="14">
        <v>311.10000000000002</v>
      </c>
      <c r="AP141" s="13">
        <v>2640</v>
      </c>
      <c r="AQ141" s="14">
        <v>355.4</v>
      </c>
      <c r="AR141" s="13">
        <v>2840</v>
      </c>
      <c r="AS141" s="14">
        <v>382</v>
      </c>
      <c r="AT141" s="13">
        <v>3370</v>
      </c>
      <c r="AU141" s="14">
        <v>453.8</v>
      </c>
      <c r="AV141" s="13">
        <v>4310</v>
      </c>
      <c r="AW141" s="14">
        <v>579.4</v>
      </c>
      <c r="AX141" s="13">
        <v>5260</v>
      </c>
      <c r="AY141" s="14">
        <v>707.2</v>
      </c>
      <c r="AZ141" s="13">
        <v>5560</v>
      </c>
      <c r="BA141" s="14">
        <v>748.2</v>
      </c>
      <c r="BB141" s="99"/>
      <c r="BD141" s="12"/>
      <c r="BE141" s="12"/>
      <c r="BF141" s="12"/>
      <c r="BG141" s="12"/>
      <c r="BH141" s="12"/>
      <c r="BI141" s="12"/>
      <c r="BJ141" s="12"/>
      <c r="BK141" s="12"/>
      <c r="BL141" s="12"/>
      <c r="BM141" s="12"/>
      <c r="BN141" s="12"/>
      <c r="BO141" s="12"/>
      <c r="BP141" s="12"/>
      <c r="BQ141" s="12"/>
      <c r="BR141" s="12"/>
      <c r="BS141" s="12"/>
      <c r="BT141" s="12"/>
      <c r="BU141" s="12"/>
      <c r="BV141" s="12"/>
      <c r="BW141" s="12"/>
      <c r="BX141" s="12"/>
      <c r="BY141" s="12"/>
      <c r="BZ141" s="12"/>
      <c r="CA141" s="12"/>
      <c r="CB141" s="12"/>
      <c r="CC141" s="12"/>
      <c r="CD141" s="12"/>
      <c r="CE141" s="12"/>
      <c r="CF141" s="12"/>
      <c r="CG141" s="12"/>
      <c r="CH141" s="12"/>
      <c r="CI141" s="12"/>
      <c r="CJ141" s="12"/>
      <c r="CK141" s="12"/>
    </row>
    <row r="142" spans="1:89" x14ac:dyDescent="0.3">
      <c r="A142" s="5" t="s">
        <v>142</v>
      </c>
      <c r="B142" s="11">
        <v>270</v>
      </c>
      <c r="C142" s="12">
        <v>36.6</v>
      </c>
      <c r="D142" s="13">
        <v>210</v>
      </c>
      <c r="E142" s="14">
        <v>28.4</v>
      </c>
      <c r="F142" s="13">
        <v>410</v>
      </c>
      <c r="G142" s="14">
        <v>55.6</v>
      </c>
      <c r="H142" s="13">
        <v>440</v>
      </c>
      <c r="I142" s="12">
        <v>59.6</v>
      </c>
      <c r="J142" s="13">
        <v>550</v>
      </c>
      <c r="K142" s="14">
        <v>74.599999999999994</v>
      </c>
      <c r="L142" s="13">
        <v>480</v>
      </c>
      <c r="M142" s="14">
        <v>65</v>
      </c>
      <c r="N142" s="13">
        <v>430</v>
      </c>
      <c r="O142" s="14">
        <v>58.2</v>
      </c>
      <c r="P142" s="13">
        <v>560</v>
      </c>
      <c r="Q142" s="14">
        <v>75.900000000000006</v>
      </c>
      <c r="R142" s="5" t="s">
        <v>142</v>
      </c>
      <c r="S142" s="13">
        <v>940</v>
      </c>
      <c r="T142" s="14">
        <v>127.3</v>
      </c>
      <c r="U142" s="13">
        <v>820</v>
      </c>
      <c r="V142" s="14">
        <v>111.2</v>
      </c>
      <c r="W142" s="13">
        <v>1080</v>
      </c>
      <c r="X142" s="14">
        <v>146.4</v>
      </c>
      <c r="Y142" s="13">
        <v>1320</v>
      </c>
      <c r="Z142" s="14">
        <v>178.9</v>
      </c>
      <c r="AA142" s="13">
        <v>1180</v>
      </c>
      <c r="AB142" s="14">
        <v>159.9</v>
      </c>
      <c r="AC142" s="13">
        <v>1260</v>
      </c>
      <c r="AD142" s="14">
        <v>170.7</v>
      </c>
      <c r="AE142" s="13">
        <v>1670</v>
      </c>
      <c r="AF142" s="14">
        <v>226.3</v>
      </c>
      <c r="AG142" s="13">
        <v>1580</v>
      </c>
      <c r="AH142" s="14">
        <v>213.8</v>
      </c>
      <c r="AI142" s="13">
        <v>1770</v>
      </c>
      <c r="AJ142" s="14">
        <v>240.2</v>
      </c>
      <c r="AK142" s="13">
        <v>1960</v>
      </c>
      <c r="AL142" s="12">
        <v>266.12599131999997</v>
      </c>
      <c r="AM142" s="5" t="s">
        <v>142</v>
      </c>
      <c r="AN142" s="13">
        <v>2030</v>
      </c>
      <c r="AO142" s="14">
        <v>275.3</v>
      </c>
      <c r="AP142" s="13">
        <v>2440</v>
      </c>
      <c r="AQ142" s="14">
        <v>330.2</v>
      </c>
      <c r="AR142" s="13">
        <v>2750</v>
      </c>
      <c r="AS142" s="14">
        <v>372.4</v>
      </c>
      <c r="AT142" s="13">
        <v>3350</v>
      </c>
      <c r="AU142" s="14">
        <v>454.2</v>
      </c>
      <c r="AV142" s="13">
        <v>4090</v>
      </c>
      <c r="AW142" s="14">
        <v>554.70000000000005</v>
      </c>
      <c r="AX142" s="13">
        <v>4980</v>
      </c>
      <c r="AY142" s="14">
        <v>674</v>
      </c>
      <c r="AZ142" s="13">
        <v>5330</v>
      </c>
      <c r="BA142" s="14">
        <v>722.7</v>
      </c>
      <c r="BB142" s="99"/>
      <c r="BD142" s="12"/>
      <c r="BE142" s="12"/>
      <c r="BF142" s="12"/>
      <c r="BG142" s="12"/>
      <c r="BH142" s="12"/>
      <c r="BI142" s="12"/>
      <c r="BJ142" s="12"/>
      <c r="BK142" s="12"/>
      <c r="BL142" s="12"/>
      <c r="BM142" s="12"/>
      <c r="BN142" s="12"/>
      <c r="BO142" s="12"/>
      <c r="BP142" s="12"/>
      <c r="BQ142" s="12"/>
      <c r="BR142" s="12"/>
      <c r="BS142" s="12"/>
      <c r="BT142" s="12"/>
      <c r="BU142" s="12"/>
      <c r="BV142" s="12"/>
      <c r="BW142" s="12"/>
      <c r="BX142" s="12"/>
      <c r="BY142" s="12"/>
      <c r="BZ142" s="12"/>
      <c r="CA142" s="12"/>
      <c r="CB142" s="12"/>
      <c r="CC142" s="12"/>
      <c r="CD142" s="12"/>
      <c r="CE142" s="12"/>
      <c r="CF142" s="12"/>
      <c r="CG142" s="12"/>
      <c r="CH142" s="12"/>
      <c r="CI142" s="12"/>
      <c r="CJ142" s="12"/>
      <c r="CK142" s="12"/>
    </row>
    <row r="143" spans="1:89" x14ac:dyDescent="0.3">
      <c r="A143" s="5" t="s">
        <v>143</v>
      </c>
      <c r="B143" s="11">
        <v>160</v>
      </c>
      <c r="C143" s="12">
        <v>21.8</v>
      </c>
      <c r="D143" s="13">
        <v>370</v>
      </c>
      <c r="E143" s="14">
        <v>50.5</v>
      </c>
      <c r="F143" s="13">
        <v>320</v>
      </c>
      <c r="G143" s="14">
        <v>43.7</v>
      </c>
      <c r="H143" s="13">
        <v>190</v>
      </c>
      <c r="I143" s="12">
        <v>25.9</v>
      </c>
      <c r="J143" s="13">
        <v>410</v>
      </c>
      <c r="K143" s="14">
        <v>55.9</v>
      </c>
      <c r="L143" s="13">
        <v>690</v>
      </c>
      <c r="M143" s="14">
        <v>94.3</v>
      </c>
      <c r="N143" s="13">
        <v>410</v>
      </c>
      <c r="O143" s="14">
        <v>56</v>
      </c>
      <c r="P143" s="13">
        <v>430</v>
      </c>
      <c r="Q143" s="14">
        <v>58.7</v>
      </c>
      <c r="R143" s="5" t="s">
        <v>143</v>
      </c>
      <c r="S143" s="13">
        <v>530</v>
      </c>
      <c r="T143" s="14">
        <v>72.3</v>
      </c>
      <c r="U143" s="13">
        <v>820</v>
      </c>
      <c r="V143" s="14">
        <v>112</v>
      </c>
      <c r="W143" s="13">
        <v>880</v>
      </c>
      <c r="X143" s="14">
        <v>120.1</v>
      </c>
      <c r="Y143" s="13">
        <v>1170</v>
      </c>
      <c r="Z143" s="14">
        <v>159.80000000000001</v>
      </c>
      <c r="AA143" s="13">
        <v>1080</v>
      </c>
      <c r="AB143" s="14">
        <v>147.4</v>
      </c>
      <c r="AC143" s="13">
        <v>1490</v>
      </c>
      <c r="AD143" s="14">
        <v>203.4</v>
      </c>
      <c r="AE143" s="13">
        <v>1320</v>
      </c>
      <c r="AF143" s="14">
        <v>180.1</v>
      </c>
      <c r="AG143" s="13">
        <v>1470</v>
      </c>
      <c r="AH143" s="14">
        <v>200.9</v>
      </c>
      <c r="AI143" s="13">
        <v>1600</v>
      </c>
      <c r="AJ143" s="14">
        <v>218.8</v>
      </c>
      <c r="AK143" s="13">
        <v>1770</v>
      </c>
      <c r="AL143" s="12">
        <v>241.75715580000002</v>
      </c>
      <c r="AM143" s="5" t="s">
        <v>143</v>
      </c>
      <c r="AN143" s="13">
        <v>2050</v>
      </c>
      <c r="AO143" s="14">
        <v>279.3</v>
      </c>
      <c r="AP143" s="13">
        <v>2420</v>
      </c>
      <c r="AQ143" s="14">
        <v>330.1</v>
      </c>
      <c r="AR143" s="13">
        <v>2600</v>
      </c>
      <c r="AS143" s="14">
        <v>355.3</v>
      </c>
      <c r="AT143" s="13">
        <v>2920</v>
      </c>
      <c r="AU143" s="14">
        <v>398.6</v>
      </c>
      <c r="AV143" s="13">
        <v>3840</v>
      </c>
      <c r="AW143" s="14">
        <v>524.20000000000005</v>
      </c>
      <c r="AX143" s="13">
        <v>4840</v>
      </c>
      <c r="AY143" s="14">
        <v>661.1</v>
      </c>
      <c r="AZ143" s="13">
        <v>5080</v>
      </c>
      <c r="BA143" s="14">
        <v>692.9</v>
      </c>
      <c r="BB143" s="99"/>
      <c r="BD143" s="12"/>
      <c r="BE143" s="12"/>
      <c r="BF143" s="12"/>
      <c r="BG143" s="12"/>
      <c r="BH143" s="12"/>
      <c r="BI143" s="12"/>
      <c r="BJ143" s="12"/>
      <c r="BK143" s="12"/>
      <c r="BL143" s="12"/>
      <c r="BM143" s="12"/>
      <c r="BN143" s="12"/>
      <c r="BO143" s="12"/>
      <c r="BP143" s="12"/>
      <c r="BQ143" s="12"/>
      <c r="BR143" s="12"/>
      <c r="BS143" s="12"/>
      <c r="BT143" s="12"/>
      <c r="BU143" s="12"/>
      <c r="BV143" s="12"/>
      <c r="BW143" s="12"/>
      <c r="BX143" s="12"/>
      <c r="BY143" s="12"/>
      <c r="BZ143" s="12"/>
      <c r="CA143" s="12"/>
      <c r="CB143" s="12"/>
      <c r="CC143" s="12"/>
      <c r="CD143" s="12"/>
      <c r="CE143" s="12"/>
      <c r="CF143" s="12"/>
      <c r="CG143" s="12"/>
      <c r="CH143" s="12"/>
      <c r="CI143" s="12"/>
      <c r="CJ143" s="12"/>
      <c r="CK143" s="12"/>
    </row>
    <row r="144" spans="1:89" x14ac:dyDescent="0.3">
      <c r="A144" s="5" t="s">
        <v>144</v>
      </c>
      <c r="B144" s="11">
        <v>190</v>
      </c>
      <c r="C144" s="12">
        <v>26.2</v>
      </c>
      <c r="D144" s="13">
        <v>490</v>
      </c>
      <c r="E144" s="14">
        <v>67.400000000000006</v>
      </c>
      <c r="F144" s="13">
        <v>190</v>
      </c>
      <c r="G144" s="14">
        <v>26.1</v>
      </c>
      <c r="H144" s="13">
        <v>390</v>
      </c>
      <c r="I144" s="12">
        <v>53.7</v>
      </c>
      <c r="J144" s="13">
        <v>510</v>
      </c>
      <c r="K144" s="14">
        <v>70.099999999999994</v>
      </c>
      <c r="L144" s="13">
        <v>440</v>
      </c>
      <c r="M144" s="14">
        <v>60.5</v>
      </c>
      <c r="N144" s="13">
        <v>500</v>
      </c>
      <c r="O144" s="14">
        <v>68.7</v>
      </c>
      <c r="P144" s="13">
        <v>850</v>
      </c>
      <c r="Q144" s="14">
        <v>116.9</v>
      </c>
      <c r="R144" s="5" t="s">
        <v>144</v>
      </c>
      <c r="S144" s="13">
        <v>690</v>
      </c>
      <c r="T144" s="14">
        <v>94.9</v>
      </c>
      <c r="U144" s="13">
        <v>660</v>
      </c>
      <c r="V144" s="14">
        <v>90.7</v>
      </c>
      <c r="W144" s="13">
        <v>1060</v>
      </c>
      <c r="X144" s="14">
        <v>145.80000000000001</v>
      </c>
      <c r="Y144" s="13">
        <v>820</v>
      </c>
      <c r="Z144" s="14">
        <v>112.8</v>
      </c>
      <c r="AA144" s="13">
        <v>1570</v>
      </c>
      <c r="AB144" s="14">
        <v>215.7</v>
      </c>
      <c r="AC144" s="13">
        <v>1190</v>
      </c>
      <c r="AD144" s="14">
        <v>163.6</v>
      </c>
      <c r="AE144" s="13">
        <v>1330</v>
      </c>
      <c r="AF144" s="14">
        <v>182.9</v>
      </c>
      <c r="AG144" s="13">
        <v>1550</v>
      </c>
      <c r="AH144" s="14">
        <v>213.7</v>
      </c>
      <c r="AI144" s="13">
        <v>1630</v>
      </c>
      <c r="AJ144" s="14">
        <v>224.5</v>
      </c>
      <c r="AK144" s="13">
        <v>1890</v>
      </c>
      <c r="AL144" s="12">
        <v>260.28007303999999</v>
      </c>
      <c r="AM144" s="5" t="s">
        <v>144</v>
      </c>
      <c r="AN144" s="13">
        <v>2050</v>
      </c>
      <c r="AO144" s="14">
        <v>281.60000000000002</v>
      </c>
      <c r="AP144" s="13">
        <v>2490</v>
      </c>
      <c r="AQ144" s="14">
        <v>342.9</v>
      </c>
      <c r="AR144" s="13">
        <v>2620</v>
      </c>
      <c r="AS144" s="14">
        <v>360.2</v>
      </c>
      <c r="AT144" s="13">
        <v>3110</v>
      </c>
      <c r="AU144" s="14">
        <v>426.9</v>
      </c>
      <c r="AV144" s="13">
        <v>3850</v>
      </c>
      <c r="AW144" s="14">
        <v>529.1</v>
      </c>
      <c r="AX144" s="13">
        <v>4720</v>
      </c>
      <c r="AY144" s="14">
        <v>649.4</v>
      </c>
      <c r="AZ144" s="13">
        <v>5240</v>
      </c>
      <c r="BA144" s="14">
        <v>720.6</v>
      </c>
      <c r="BB144" s="99"/>
      <c r="BD144" s="12"/>
      <c r="BE144" s="12"/>
      <c r="BF144" s="12"/>
      <c r="BG144" s="12"/>
      <c r="BH144" s="12"/>
      <c r="BI144" s="12"/>
      <c r="BJ144" s="12"/>
      <c r="BK144" s="12"/>
      <c r="BL144" s="12"/>
      <c r="BM144" s="12"/>
      <c r="BN144" s="12"/>
      <c r="BO144" s="12"/>
      <c r="BP144" s="12"/>
      <c r="BQ144" s="12"/>
      <c r="BR144" s="12"/>
      <c r="BS144" s="12"/>
      <c r="BT144" s="12"/>
      <c r="BU144" s="12"/>
      <c r="BV144" s="12"/>
      <c r="BW144" s="12"/>
      <c r="BX144" s="12"/>
      <c r="BY144" s="12"/>
      <c r="BZ144" s="12"/>
      <c r="CA144" s="12"/>
      <c r="CB144" s="12"/>
      <c r="CC144" s="12"/>
      <c r="CD144" s="12"/>
      <c r="CE144" s="12"/>
      <c r="CF144" s="12"/>
      <c r="CG144" s="12"/>
      <c r="CH144" s="12"/>
      <c r="CI144" s="12"/>
      <c r="CJ144" s="12"/>
      <c r="CK144" s="12"/>
    </row>
    <row r="145" spans="1:89" x14ac:dyDescent="0.3">
      <c r="A145" s="5" t="s">
        <v>145</v>
      </c>
      <c r="B145" s="11">
        <v>210</v>
      </c>
      <c r="C145" s="12">
        <v>29.1</v>
      </c>
      <c r="D145" s="13">
        <v>200</v>
      </c>
      <c r="E145" s="14">
        <v>27.7</v>
      </c>
      <c r="F145" s="13">
        <v>350</v>
      </c>
      <c r="G145" s="14">
        <v>48.5</v>
      </c>
      <c r="H145" s="13">
        <v>390</v>
      </c>
      <c r="I145" s="12">
        <v>54</v>
      </c>
      <c r="J145" s="13">
        <v>320</v>
      </c>
      <c r="K145" s="14">
        <v>44.3</v>
      </c>
      <c r="L145" s="13">
        <v>450</v>
      </c>
      <c r="M145" s="14">
        <v>62.4</v>
      </c>
      <c r="N145" s="13">
        <v>480</v>
      </c>
      <c r="O145" s="14">
        <v>66.5</v>
      </c>
      <c r="P145" s="13">
        <v>630</v>
      </c>
      <c r="Q145" s="14">
        <v>87.3</v>
      </c>
      <c r="R145" s="5" t="s">
        <v>145</v>
      </c>
      <c r="S145" s="13">
        <v>610</v>
      </c>
      <c r="T145" s="14">
        <v>84.5</v>
      </c>
      <c r="U145" s="13">
        <v>990</v>
      </c>
      <c r="V145" s="14">
        <v>137.1</v>
      </c>
      <c r="W145" s="13">
        <v>800</v>
      </c>
      <c r="X145" s="14">
        <v>110.8</v>
      </c>
      <c r="Y145" s="13">
        <v>1030</v>
      </c>
      <c r="Z145" s="14">
        <v>142.69999999999999</v>
      </c>
      <c r="AA145" s="13">
        <v>1090</v>
      </c>
      <c r="AB145" s="14">
        <v>150.9</v>
      </c>
      <c r="AC145" s="13">
        <v>1070</v>
      </c>
      <c r="AD145" s="14">
        <v>148.19999999999999</v>
      </c>
      <c r="AE145" s="13">
        <v>1000</v>
      </c>
      <c r="AF145" s="14">
        <v>138.5</v>
      </c>
      <c r="AG145" s="13">
        <v>1440</v>
      </c>
      <c r="AH145" s="14">
        <v>199.6</v>
      </c>
      <c r="AI145" s="13">
        <v>1470</v>
      </c>
      <c r="AJ145" s="14">
        <v>203.7</v>
      </c>
      <c r="AK145" s="13">
        <v>1720</v>
      </c>
      <c r="AL145" s="12">
        <v>238.22706728</v>
      </c>
      <c r="AM145" s="5" t="s">
        <v>145</v>
      </c>
      <c r="AN145" s="13">
        <v>1930</v>
      </c>
      <c r="AO145" s="14">
        <v>267.5</v>
      </c>
      <c r="AP145" s="13">
        <v>2160</v>
      </c>
      <c r="AQ145" s="14">
        <v>299.3</v>
      </c>
      <c r="AR145" s="13">
        <v>2370</v>
      </c>
      <c r="AS145" s="14">
        <v>327.8</v>
      </c>
      <c r="AT145" s="13">
        <v>2900</v>
      </c>
      <c r="AU145" s="14">
        <v>401.5</v>
      </c>
      <c r="AV145" s="13">
        <v>3770</v>
      </c>
      <c r="AW145" s="14">
        <v>522.1</v>
      </c>
      <c r="AX145" s="13">
        <v>4520</v>
      </c>
      <c r="AY145" s="14">
        <v>625.29999999999995</v>
      </c>
      <c r="AZ145" s="13">
        <v>4790</v>
      </c>
      <c r="BA145" s="14">
        <v>663.6</v>
      </c>
      <c r="BB145" s="99"/>
      <c r="BD145" s="12"/>
      <c r="BE145" s="12"/>
      <c r="BF145" s="12"/>
      <c r="BG145" s="12"/>
      <c r="BH145" s="12"/>
      <c r="BI145" s="12"/>
      <c r="BJ145" s="12"/>
      <c r="BK145" s="12"/>
      <c r="BL145" s="12"/>
      <c r="BM145" s="12"/>
      <c r="BN145" s="12"/>
      <c r="BO145" s="12"/>
      <c r="BP145" s="12"/>
      <c r="BQ145" s="12"/>
      <c r="BR145" s="12"/>
      <c r="BS145" s="12"/>
      <c r="BT145" s="12"/>
      <c r="BU145" s="12"/>
      <c r="BV145" s="12"/>
      <c r="BW145" s="12"/>
      <c r="BX145" s="12"/>
      <c r="BY145" s="12"/>
      <c r="BZ145" s="12"/>
      <c r="CA145" s="12"/>
      <c r="CB145" s="12"/>
      <c r="CC145" s="12"/>
      <c r="CD145" s="12"/>
      <c r="CE145" s="12"/>
      <c r="CF145" s="12"/>
      <c r="CG145" s="12"/>
      <c r="CH145" s="12"/>
      <c r="CI145" s="12"/>
      <c r="CJ145" s="12"/>
      <c r="CK145" s="12"/>
    </row>
    <row r="146" spans="1:89" x14ac:dyDescent="0.3">
      <c r="A146" s="5" t="s">
        <v>146</v>
      </c>
      <c r="B146" s="11">
        <v>290</v>
      </c>
      <c r="C146" s="12">
        <v>40.4</v>
      </c>
      <c r="D146" s="13">
        <v>140</v>
      </c>
      <c r="E146" s="14">
        <v>19.5</v>
      </c>
      <c r="F146" s="13">
        <v>290</v>
      </c>
      <c r="G146" s="14">
        <v>40.4</v>
      </c>
      <c r="H146" s="13">
        <v>580</v>
      </c>
      <c r="I146" s="12">
        <v>81</v>
      </c>
      <c r="J146" s="13">
        <v>360</v>
      </c>
      <c r="K146" s="14">
        <v>50.3</v>
      </c>
      <c r="L146" s="13">
        <v>670</v>
      </c>
      <c r="M146" s="14">
        <v>93.5</v>
      </c>
      <c r="N146" s="13">
        <v>620</v>
      </c>
      <c r="O146" s="14">
        <v>86.5</v>
      </c>
      <c r="P146" s="13">
        <v>590</v>
      </c>
      <c r="Q146" s="14">
        <v>82.3</v>
      </c>
      <c r="R146" s="5" t="s">
        <v>146</v>
      </c>
      <c r="S146" s="13">
        <v>560</v>
      </c>
      <c r="T146" s="14">
        <v>78.2</v>
      </c>
      <c r="U146" s="13">
        <v>1060</v>
      </c>
      <c r="V146" s="14">
        <v>148</v>
      </c>
      <c r="W146" s="13">
        <v>870</v>
      </c>
      <c r="X146" s="14">
        <v>121.5</v>
      </c>
      <c r="Y146" s="13">
        <v>1260</v>
      </c>
      <c r="Z146" s="14">
        <v>175.8</v>
      </c>
      <c r="AA146" s="13">
        <v>1070</v>
      </c>
      <c r="AB146" s="14">
        <v>149.4</v>
      </c>
      <c r="AC146" s="13">
        <v>1490</v>
      </c>
      <c r="AD146" s="14">
        <v>208</v>
      </c>
      <c r="AE146" s="13">
        <v>1850</v>
      </c>
      <c r="AF146" s="14">
        <v>258.10000000000002</v>
      </c>
      <c r="AG146" s="13">
        <v>1620</v>
      </c>
      <c r="AH146" s="14">
        <v>225.8</v>
      </c>
      <c r="AI146" s="13">
        <v>1730</v>
      </c>
      <c r="AJ146" s="14">
        <v>241.2</v>
      </c>
      <c r="AK146" s="13">
        <v>2040</v>
      </c>
      <c r="AL146" s="12">
        <v>285.04470600000002</v>
      </c>
      <c r="AM146" s="5" t="s">
        <v>146</v>
      </c>
      <c r="AN146" s="13">
        <v>2300</v>
      </c>
      <c r="AO146" s="14">
        <v>321.10000000000002</v>
      </c>
      <c r="AP146" s="13">
        <v>2240</v>
      </c>
      <c r="AQ146" s="14">
        <v>312.2</v>
      </c>
      <c r="AR146" s="13">
        <v>2510</v>
      </c>
      <c r="AS146" s="14">
        <v>350.1</v>
      </c>
      <c r="AT146" s="13">
        <v>2920</v>
      </c>
      <c r="AU146" s="14">
        <v>407.4</v>
      </c>
      <c r="AV146" s="13">
        <v>3770</v>
      </c>
      <c r="AW146" s="14">
        <v>526.6</v>
      </c>
      <c r="AX146" s="13">
        <v>4540</v>
      </c>
      <c r="AY146" s="14">
        <v>632.79999999999995</v>
      </c>
      <c r="AZ146" s="13">
        <v>4900</v>
      </c>
      <c r="BA146" s="14">
        <v>683.8</v>
      </c>
      <c r="BB146" s="99"/>
      <c r="BD146" s="12"/>
      <c r="BE146" s="12"/>
      <c r="BF146" s="12"/>
      <c r="BG146" s="12"/>
      <c r="BH146" s="12"/>
      <c r="BI146" s="12"/>
      <c r="BJ146" s="12"/>
      <c r="BK146" s="12"/>
      <c r="BL146" s="12"/>
      <c r="BM146" s="12"/>
      <c r="BN146" s="12"/>
      <c r="BO146" s="12"/>
      <c r="BP146" s="12"/>
      <c r="BQ146" s="12"/>
      <c r="BR146" s="12"/>
      <c r="BS146" s="12"/>
      <c r="BT146" s="12"/>
      <c r="BU146" s="12"/>
      <c r="BV146" s="12"/>
      <c r="BW146" s="12"/>
      <c r="BX146" s="12"/>
      <c r="BY146" s="12"/>
      <c r="BZ146" s="12"/>
      <c r="CA146" s="12"/>
      <c r="CB146" s="12"/>
      <c r="CC146" s="12"/>
      <c r="CD146" s="12"/>
      <c r="CE146" s="12"/>
      <c r="CF146" s="12"/>
      <c r="CG146" s="12"/>
      <c r="CH146" s="12"/>
      <c r="CI146" s="12"/>
      <c r="CJ146" s="12"/>
      <c r="CK146" s="12"/>
    </row>
    <row r="147" spans="1:89" x14ac:dyDescent="0.3">
      <c r="A147" s="5" t="s">
        <v>147</v>
      </c>
      <c r="B147" s="11">
        <v>120</v>
      </c>
      <c r="C147" s="12">
        <v>16.899999999999999</v>
      </c>
      <c r="D147" s="13">
        <v>400</v>
      </c>
      <c r="E147" s="14">
        <v>56.2</v>
      </c>
      <c r="F147" s="13">
        <v>590</v>
      </c>
      <c r="G147" s="14">
        <v>82.9</v>
      </c>
      <c r="H147" s="13">
        <v>300</v>
      </c>
      <c r="I147" s="12">
        <v>42.1</v>
      </c>
      <c r="J147" s="13">
        <v>460</v>
      </c>
      <c r="K147" s="14">
        <v>64.599999999999994</v>
      </c>
      <c r="L147" s="13">
        <v>440</v>
      </c>
      <c r="M147" s="14">
        <v>61.8</v>
      </c>
      <c r="N147" s="13">
        <v>490</v>
      </c>
      <c r="O147" s="14">
        <v>68.8</v>
      </c>
      <c r="P147" s="13">
        <v>470</v>
      </c>
      <c r="Q147" s="14">
        <v>66</v>
      </c>
      <c r="R147" s="5" t="s">
        <v>147</v>
      </c>
      <c r="S147" s="13">
        <v>710</v>
      </c>
      <c r="T147" s="14">
        <v>99.8</v>
      </c>
      <c r="U147" s="13">
        <v>490</v>
      </c>
      <c r="V147" s="14">
        <v>68.8</v>
      </c>
      <c r="W147" s="13">
        <v>870</v>
      </c>
      <c r="X147" s="14">
        <v>122.2</v>
      </c>
      <c r="Y147" s="13">
        <v>1100</v>
      </c>
      <c r="Z147" s="14">
        <v>154.6</v>
      </c>
      <c r="AA147" s="13">
        <v>790</v>
      </c>
      <c r="AB147" s="14">
        <v>111</v>
      </c>
      <c r="AC147" s="13">
        <v>1140</v>
      </c>
      <c r="AD147" s="14">
        <v>160.1</v>
      </c>
      <c r="AE147" s="13">
        <v>1120</v>
      </c>
      <c r="AF147" s="14">
        <v>157.30000000000001</v>
      </c>
      <c r="AG147" s="13">
        <v>1480</v>
      </c>
      <c r="AH147" s="14">
        <v>208.5</v>
      </c>
      <c r="AI147" s="13">
        <v>1600</v>
      </c>
      <c r="AJ147" s="14">
        <v>225.2</v>
      </c>
      <c r="AK147" s="13">
        <v>1760</v>
      </c>
      <c r="AL147" s="12">
        <v>246.69209456999999</v>
      </c>
      <c r="AM147" s="5" t="s">
        <v>147</v>
      </c>
      <c r="AN147" s="13">
        <v>1950</v>
      </c>
      <c r="AO147" s="14">
        <v>274.2</v>
      </c>
      <c r="AP147" s="13">
        <v>2340</v>
      </c>
      <c r="AQ147" s="14">
        <v>329.2</v>
      </c>
      <c r="AR147" s="13">
        <v>2600</v>
      </c>
      <c r="AS147" s="14">
        <v>364.5</v>
      </c>
      <c r="AT147" s="13">
        <v>3110</v>
      </c>
      <c r="AU147" s="14">
        <v>437</v>
      </c>
      <c r="AV147" s="13">
        <v>3770</v>
      </c>
      <c r="AW147" s="14">
        <v>530.1</v>
      </c>
      <c r="AX147" s="13">
        <v>4800</v>
      </c>
      <c r="AY147" s="14">
        <v>673.4</v>
      </c>
      <c r="AZ147" s="13">
        <v>5060</v>
      </c>
      <c r="BA147" s="14">
        <v>710.9</v>
      </c>
      <c r="BB147" s="99"/>
      <c r="BC147" s="1" t="s">
        <v>270</v>
      </c>
      <c r="BD147" s="11">
        <f t="shared" ref="BD147:BW147" si="28">SUM(S147:S156)</f>
        <v>7270</v>
      </c>
      <c r="BE147" s="11">
        <f t="shared" si="28"/>
        <v>1055.4000000000001</v>
      </c>
      <c r="BF147" s="11">
        <f t="shared" si="28"/>
        <v>6630</v>
      </c>
      <c r="BG147" s="11">
        <f t="shared" si="28"/>
        <v>964</v>
      </c>
      <c r="BH147" s="11">
        <f t="shared" si="28"/>
        <v>8200</v>
      </c>
      <c r="BI147" s="11">
        <f t="shared" si="28"/>
        <v>1188</v>
      </c>
      <c r="BJ147" s="11">
        <f t="shared" si="28"/>
        <v>8570</v>
      </c>
      <c r="BK147" s="11">
        <f t="shared" si="28"/>
        <v>1244.5</v>
      </c>
      <c r="BL147" s="11">
        <f t="shared" si="28"/>
        <v>9230</v>
      </c>
      <c r="BM147" s="11">
        <f t="shared" si="28"/>
        <v>1338.9999999999998</v>
      </c>
      <c r="BN147" s="11">
        <f t="shared" si="28"/>
        <v>11070</v>
      </c>
      <c r="BO147" s="11">
        <f t="shared" si="28"/>
        <v>1609.2</v>
      </c>
      <c r="BP147" s="11">
        <f t="shared" si="28"/>
        <v>11020</v>
      </c>
      <c r="BQ147" s="11">
        <f t="shared" si="28"/>
        <v>1600.1</v>
      </c>
      <c r="BR147" s="11">
        <f t="shared" si="28"/>
        <v>13170</v>
      </c>
      <c r="BS147" s="11">
        <f t="shared" si="28"/>
        <v>1907.9</v>
      </c>
      <c r="BT147" s="11">
        <f t="shared" si="28"/>
        <v>14100</v>
      </c>
      <c r="BU147" s="11">
        <f t="shared" si="28"/>
        <v>2042.1000000000001</v>
      </c>
      <c r="BV147" s="11">
        <f t="shared" si="28"/>
        <v>15790</v>
      </c>
      <c r="BW147" s="11">
        <f t="shared" si="28"/>
        <v>2287.7536438799998</v>
      </c>
      <c r="BX147" s="11">
        <f t="shared" ref="BX147:CG147" si="29">SUM(AN147:AN156)</f>
        <v>17580</v>
      </c>
      <c r="BY147" s="11">
        <f t="shared" si="29"/>
        <v>2548.7000000000003</v>
      </c>
      <c r="BZ147" s="11">
        <f t="shared" si="29"/>
        <v>20120</v>
      </c>
      <c r="CA147" s="11">
        <f t="shared" si="29"/>
        <v>2915</v>
      </c>
      <c r="CB147" s="11">
        <f t="shared" si="29"/>
        <v>21630</v>
      </c>
      <c r="CC147" s="11">
        <f t="shared" si="29"/>
        <v>3131.0000000000005</v>
      </c>
      <c r="CD147" s="11">
        <f t="shared" si="29"/>
        <v>26240</v>
      </c>
      <c r="CE147" s="11">
        <f t="shared" si="29"/>
        <v>3798.5</v>
      </c>
      <c r="CF147" s="11">
        <f t="shared" si="29"/>
        <v>32430</v>
      </c>
      <c r="CG147" s="11">
        <f t="shared" si="29"/>
        <v>4701.3</v>
      </c>
      <c r="CH147" s="11">
        <f>SUM(AX147:AX156)</f>
        <v>40900</v>
      </c>
      <c r="CI147" s="11">
        <f>SUM(AY147:AY156)</f>
        <v>5921.9</v>
      </c>
      <c r="CJ147" s="11">
        <f>SUM(AZ147:AZ156)</f>
        <v>43440</v>
      </c>
      <c r="CK147" s="11">
        <f>SUM(BA147:BA156)</f>
        <v>6291.5999999999995</v>
      </c>
    </row>
    <row r="148" spans="1:89" x14ac:dyDescent="0.3">
      <c r="A148" s="5" t="s">
        <v>148</v>
      </c>
      <c r="B148" s="1">
        <v>270</v>
      </c>
      <c r="C148" s="1">
        <v>38.200000000000003</v>
      </c>
      <c r="D148" s="15">
        <v>220</v>
      </c>
      <c r="E148" s="16">
        <v>31.2</v>
      </c>
      <c r="F148" s="15">
        <v>320</v>
      </c>
      <c r="G148" s="16">
        <v>45.3</v>
      </c>
      <c r="H148" s="15">
        <v>370</v>
      </c>
      <c r="I148" s="1">
        <v>52.3</v>
      </c>
      <c r="J148" s="15">
        <v>250</v>
      </c>
      <c r="K148" s="16">
        <v>35.4</v>
      </c>
      <c r="L148" s="15">
        <v>370</v>
      </c>
      <c r="M148" s="16">
        <v>52.3</v>
      </c>
      <c r="N148" s="15">
        <v>480</v>
      </c>
      <c r="O148" s="17">
        <v>68</v>
      </c>
      <c r="P148" s="15">
        <v>630</v>
      </c>
      <c r="Q148" s="16">
        <v>89.2</v>
      </c>
      <c r="R148" s="5" t="s">
        <v>148</v>
      </c>
      <c r="S148" s="15">
        <v>730</v>
      </c>
      <c r="T148" s="16">
        <v>103.2</v>
      </c>
      <c r="U148" s="15">
        <v>730</v>
      </c>
      <c r="V148" s="16">
        <v>103.3</v>
      </c>
      <c r="W148" s="13">
        <v>930</v>
      </c>
      <c r="X148" s="16">
        <v>131.6</v>
      </c>
      <c r="Y148" s="13">
        <v>730</v>
      </c>
      <c r="Z148" s="16">
        <v>103.3</v>
      </c>
      <c r="AA148" s="13">
        <v>1110</v>
      </c>
      <c r="AB148" s="16">
        <v>157</v>
      </c>
      <c r="AC148" s="13">
        <v>900</v>
      </c>
      <c r="AD148" s="16">
        <v>127.4</v>
      </c>
      <c r="AE148" s="13">
        <v>1070</v>
      </c>
      <c r="AF148" s="16">
        <v>151.4</v>
      </c>
      <c r="AG148" s="13">
        <v>1370</v>
      </c>
      <c r="AH148" s="14">
        <v>193.7</v>
      </c>
      <c r="AI148" s="13">
        <v>1480</v>
      </c>
      <c r="AJ148" s="14">
        <v>208.7</v>
      </c>
      <c r="AK148" s="13">
        <v>1650</v>
      </c>
      <c r="AL148" s="12">
        <v>233.61653475999998</v>
      </c>
      <c r="AM148" s="5" t="s">
        <v>148</v>
      </c>
      <c r="AN148" s="13">
        <v>1780</v>
      </c>
      <c r="AO148" s="14">
        <v>251.9</v>
      </c>
      <c r="AP148" s="13">
        <v>2070</v>
      </c>
      <c r="AQ148" s="14">
        <v>293.10000000000002</v>
      </c>
      <c r="AR148" s="13">
        <v>2290</v>
      </c>
      <c r="AS148" s="14">
        <v>324.2</v>
      </c>
      <c r="AT148" s="13">
        <v>2750</v>
      </c>
      <c r="AU148" s="14">
        <v>388.8</v>
      </c>
      <c r="AV148" s="13">
        <v>3500</v>
      </c>
      <c r="AW148" s="14">
        <v>495.8</v>
      </c>
      <c r="AX148" s="13">
        <v>4190</v>
      </c>
      <c r="AY148" s="14">
        <v>592.9</v>
      </c>
      <c r="AZ148" s="13">
        <v>4500</v>
      </c>
      <c r="BA148" s="14">
        <v>636.70000000000005</v>
      </c>
      <c r="BB148" s="99"/>
      <c r="BC148" s="100"/>
      <c r="BD148" s="12"/>
      <c r="BE148" s="12"/>
      <c r="BF148" s="12"/>
      <c r="BG148" s="12"/>
      <c r="BH148" s="12"/>
      <c r="BI148" s="12"/>
      <c r="BJ148" s="12"/>
      <c r="BK148" s="12"/>
      <c r="BL148" s="12"/>
      <c r="BM148" s="12"/>
      <c r="BN148" s="12"/>
      <c r="BO148" s="12"/>
      <c r="BP148" s="12"/>
      <c r="BQ148" s="12"/>
      <c r="BR148" s="12"/>
      <c r="BS148" s="12"/>
      <c r="BT148" s="12"/>
      <c r="BU148" s="12"/>
      <c r="BV148" s="12"/>
      <c r="BW148" s="12"/>
      <c r="BX148" s="12"/>
      <c r="BY148" s="12"/>
      <c r="BZ148" s="12"/>
      <c r="CA148" s="12"/>
      <c r="CB148" s="12"/>
      <c r="CC148" s="12"/>
      <c r="CD148" s="12"/>
      <c r="CE148" s="12"/>
      <c r="CF148" s="12"/>
      <c r="CG148" s="12"/>
      <c r="CH148" s="12"/>
      <c r="CI148" s="12"/>
      <c r="CJ148" s="12"/>
      <c r="CK148" s="12"/>
    </row>
    <row r="149" spans="1:89" x14ac:dyDescent="0.3">
      <c r="A149" s="5" t="s">
        <v>149</v>
      </c>
      <c r="B149" s="1">
        <v>190</v>
      </c>
      <c r="C149" s="1">
        <v>27.1</v>
      </c>
      <c r="D149" s="15">
        <v>240</v>
      </c>
      <c r="E149" s="16">
        <v>34.200000000000003</v>
      </c>
      <c r="F149" s="15">
        <v>220</v>
      </c>
      <c r="G149" s="16">
        <v>31.3</v>
      </c>
      <c r="H149" s="15">
        <v>250</v>
      </c>
      <c r="I149" s="1">
        <v>35.6</v>
      </c>
      <c r="J149" s="15">
        <v>180</v>
      </c>
      <c r="K149" s="16">
        <v>25.6</v>
      </c>
      <c r="L149" s="15">
        <v>290</v>
      </c>
      <c r="M149" s="16">
        <v>41.4</v>
      </c>
      <c r="N149" s="15">
        <v>450</v>
      </c>
      <c r="O149" s="16">
        <v>64.2</v>
      </c>
      <c r="P149" s="15">
        <v>410</v>
      </c>
      <c r="Q149" s="16">
        <v>58.4</v>
      </c>
      <c r="R149" s="5" t="s">
        <v>149</v>
      </c>
      <c r="S149" s="15">
        <v>710</v>
      </c>
      <c r="T149" s="16">
        <v>101.2</v>
      </c>
      <c r="U149" s="15">
        <v>880</v>
      </c>
      <c r="V149" s="16">
        <v>125.4</v>
      </c>
      <c r="W149" s="13">
        <v>550</v>
      </c>
      <c r="X149" s="16">
        <v>78.400000000000006</v>
      </c>
      <c r="Y149" s="13">
        <v>490</v>
      </c>
      <c r="Z149" s="16">
        <v>69.900000000000006</v>
      </c>
      <c r="AA149" s="13">
        <v>700</v>
      </c>
      <c r="AB149" s="16">
        <v>99.7</v>
      </c>
      <c r="AC149" s="13">
        <v>800</v>
      </c>
      <c r="AD149" s="16">
        <v>114</v>
      </c>
      <c r="AE149" s="13">
        <v>980</v>
      </c>
      <c r="AF149" s="16">
        <v>139.69999999999999</v>
      </c>
      <c r="AG149" s="13">
        <v>1380</v>
      </c>
      <c r="AH149" s="14">
        <v>196.8</v>
      </c>
      <c r="AI149" s="13">
        <v>1450</v>
      </c>
      <c r="AJ149" s="14">
        <v>205.9</v>
      </c>
      <c r="AK149" s="13">
        <v>1590</v>
      </c>
      <c r="AL149" s="12">
        <v>227.16964781999999</v>
      </c>
      <c r="AM149" s="5" t="s">
        <v>149</v>
      </c>
      <c r="AN149" s="13">
        <v>1840</v>
      </c>
      <c r="AO149" s="14">
        <v>262.60000000000002</v>
      </c>
      <c r="AP149" s="13">
        <v>2160</v>
      </c>
      <c r="AQ149" s="14">
        <v>308.2</v>
      </c>
      <c r="AR149" s="13">
        <v>2270</v>
      </c>
      <c r="AS149" s="14">
        <v>322.89999999999998</v>
      </c>
      <c r="AT149" s="13">
        <v>2760</v>
      </c>
      <c r="AU149" s="14">
        <v>392.8</v>
      </c>
      <c r="AV149" s="13">
        <v>3300</v>
      </c>
      <c r="AW149" s="14">
        <v>470.5</v>
      </c>
      <c r="AX149" s="13">
        <v>4150</v>
      </c>
      <c r="AY149" s="14">
        <v>591.1</v>
      </c>
      <c r="AZ149" s="13">
        <v>4500</v>
      </c>
      <c r="BA149" s="14">
        <v>641.1</v>
      </c>
      <c r="BB149" s="99"/>
      <c r="BC149" s="100"/>
      <c r="BD149" s="12"/>
      <c r="BE149" s="12"/>
      <c r="BF149" s="12"/>
      <c r="BG149" s="12"/>
      <c r="BH149" s="12"/>
      <c r="BI149" s="12"/>
      <c r="BJ149" s="12"/>
      <c r="BK149" s="12"/>
      <c r="BL149" s="12"/>
      <c r="BM149" s="12"/>
      <c r="BN149" s="12"/>
      <c r="BO149" s="12"/>
      <c r="BP149" s="12"/>
      <c r="BQ149" s="12"/>
      <c r="BR149" s="12"/>
      <c r="BS149" s="12"/>
      <c r="BT149" s="12"/>
      <c r="BU149" s="12"/>
      <c r="BV149" s="12"/>
      <c r="BW149" s="12"/>
      <c r="BX149" s="12"/>
      <c r="BY149" s="12"/>
      <c r="BZ149" s="12"/>
      <c r="CA149" s="12"/>
      <c r="CB149" s="12"/>
      <c r="CC149" s="12"/>
      <c r="CD149" s="12"/>
      <c r="CE149" s="12"/>
      <c r="CF149" s="12"/>
      <c r="CG149" s="12"/>
      <c r="CH149" s="12"/>
      <c r="CI149" s="12"/>
      <c r="CJ149" s="12"/>
      <c r="CK149" s="12"/>
    </row>
    <row r="150" spans="1:89" x14ac:dyDescent="0.3">
      <c r="A150" s="5" t="s">
        <v>150</v>
      </c>
      <c r="B150" s="1">
        <v>430</v>
      </c>
      <c r="C150" s="1">
        <v>61.7</v>
      </c>
      <c r="D150" s="15">
        <v>270</v>
      </c>
      <c r="E150" s="16">
        <v>38.799999999999997</v>
      </c>
      <c r="F150" s="15">
        <v>230</v>
      </c>
      <c r="G150" s="17">
        <v>33</v>
      </c>
      <c r="H150" s="15">
        <v>230</v>
      </c>
      <c r="I150" s="18">
        <v>33</v>
      </c>
      <c r="J150" s="15">
        <v>450</v>
      </c>
      <c r="K150" s="16">
        <v>64.599999999999994</v>
      </c>
      <c r="L150" s="15">
        <v>530</v>
      </c>
      <c r="M150" s="16">
        <v>76.099999999999994</v>
      </c>
      <c r="N150" s="15">
        <v>650</v>
      </c>
      <c r="O150" s="16">
        <v>93.3</v>
      </c>
      <c r="P150" s="15">
        <v>470</v>
      </c>
      <c r="Q150" s="16">
        <v>67.5</v>
      </c>
      <c r="R150" s="5" t="s">
        <v>150</v>
      </c>
      <c r="S150" s="15">
        <v>640</v>
      </c>
      <c r="T150" s="16">
        <v>91.8</v>
      </c>
      <c r="U150" s="15">
        <v>480</v>
      </c>
      <c r="V150" s="16">
        <v>68.900000000000006</v>
      </c>
      <c r="W150" s="13">
        <v>1320</v>
      </c>
      <c r="X150" s="16">
        <v>189.5</v>
      </c>
      <c r="Y150" s="13">
        <v>950</v>
      </c>
      <c r="Z150" s="16">
        <v>136.30000000000001</v>
      </c>
      <c r="AA150" s="13">
        <v>970</v>
      </c>
      <c r="AB150" s="16">
        <v>139.19999999999999</v>
      </c>
      <c r="AC150" s="13">
        <v>1130</v>
      </c>
      <c r="AD150" s="16">
        <v>162.30000000000001</v>
      </c>
      <c r="AE150" s="13">
        <v>810</v>
      </c>
      <c r="AF150" s="16">
        <v>116.3</v>
      </c>
      <c r="AG150" s="13">
        <v>1280</v>
      </c>
      <c r="AH150" s="14">
        <v>183.4</v>
      </c>
      <c r="AI150" s="13">
        <v>1390</v>
      </c>
      <c r="AJ150" s="14">
        <v>199.5</v>
      </c>
      <c r="AK150" s="13">
        <v>1560</v>
      </c>
      <c r="AL150" s="12">
        <v>224.02914093000001</v>
      </c>
      <c r="AM150" s="5" t="s">
        <v>150</v>
      </c>
      <c r="AN150" s="13">
        <v>1750</v>
      </c>
      <c r="AO150" s="14">
        <v>251.1</v>
      </c>
      <c r="AP150" s="13">
        <v>2050</v>
      </c>
      <c r="AQ150" s="14">
        <v>294.2</v>
      </c>
      <c r="AR150" s="13">
        <v>2120</v>
      </c>
      <c r="AS150" s="14">
        <v>304.8</v>
      </c>
      <c r="AT150" s="13">
        <v>2590</v>
      </c>
      <c r="AU150" s="14">
        <v>371.5</v>
      </c>
      <c r="AV150" s="13">
        <v>3210</v>
      </c>
      <c r="AW150" s="14">
        <v>460.9</v>
      </c>
      <c r="AX150" s="13">
        <v>4220</v>
      </c>
      <c r="AY150" s="14">
        <v>605.5</v>
      </c>
      <c r="AZ150" s="13">
        <v>4380</v>
      </c>
      <c r="BA150" s="14">
        <v>628.70000000000005</v>
      </c>
      <c r="BB150" s="99"/>
      <c r="BC150" s="100"/>
      <c r="BD150" s="12"/>
      <c r="BE150" s="12"/>
      <c r="BF150" s="12"/>
      <c r="BG150" s="12"/>
      <c r="BH150" s="12"/>
      <c r="BI150" s="12"/>
      <c r="BJ150" s="12"/>
      <c r="BK150" s="12"/>
      <c r="BL150" s="12"/>
      <c r="BM150" s="12"/>
      <c r="BN150" s="12"/>
      <c r="BO150" s="12"/>
      <c r="BP150" s="12"/>
      <c r="BQ150" s="12"/>
      <c r="BR150" s="12"/>
      <c r="BS150" s="12"/>
      <c r="BT150" s="12"/>
      <c r="BU150" s="12"/>
      <c r="BV150" s="12"/>
      <c r="BW150" s="12"/>
      <c r="BX150" s="12"/>
      <c r="BY150" s="12"/>
      <c r="BZ150" s="12"/>
      <c r="CA150" s="12"/>
      <c r="CB150" s="12"/>
      <c r="CC150" s="12"/>
      <c r="CD150" s="12"/>
      <c r="CE150" s="12"/>
      <c r="CF150" s="12"/>
      <c r="CG150" s="12"/>
      <c r="CH150" s="12"/>
      <c r="CI150" s="12"/>
      <c r="CJ150" s="12"/>
      <c r="CK150" s="12"/>
    </row>
    <row r="151" spans="1:89" x14ac:dyDescent="0.3">
      <c r="A151" s="5" t="s">
        <v>151</v>
      </c>
      <c r="B151" s="1">
        <v>250</v>
      </c>
      <c r="C151" s="1">
        <v>36.200000000000003</v>
      </c>
      <c r="D151" s="15">
        <v>230</v>
      </c>
      <c r="E151" s="16">
        <v>33.200000000000003</v>
      </c>
      <c r="F151" s="15">
        <v>240</v>
      </c>
      <c r="G151" s="17">
        <v>34.6</v>
      </c>
      <c r="H151" s="15">
        <v>270</v>
      </c>
      <c r="I151" s="18">
        <v>39</v>
      </c>
      <c r="J151" s="15">
        <v>370</v>
      </c>
      <c r="K151" s="17">
        <v>53.4</v>
      </c>
      <c r="L151" s="15">
        <v>310</v>
      </c>
      <c r="M151" s="16">
        <v>44.8</v>
      </c>
      <c r="N151" s="15">
        <v>540</v>
      </c>
      <c r="O151" s="16">
        <v>78.099999999999994</v>
      </c>
      <c r="P151" s="15">
        <v>790</v>
      </c>
      <c r="Q151" s="16">
        <v>114.2</v>
      </c>
      <c r="R151" s="5" t="s">
        <v>151</v>
      </c>
      <c r="S151" s="15">
        <v>670</v>
      </c>
      <c r="T151" s="16">
        <v>96.8</v>
      </c>
      <c r="U151" s="15">
        <v>470</v>
      </c>
      <c r="V151" s="16">
        <v>67.900000000000006</v>
      </c>
      <c r="W151" s="13">
        <v>710</v>
      </c>
      <c r="X151" s="16">
        <v>102.7</v>
      </c>
      <c r="Y151" s="13">
        <v>1030</v>
      </c>
      <c r="Z151" s="16">
        <v>148.9</v>
      </c>
      <c r="AA151" s="13">
        <v>1230</v>
      </c>
      <c r="AB151" s="16">
        <v>177.7</v>
      </c>
      <c r="AC151" s="13">
        <v>1010</v>
      </c>
      <c r="AD151" s="16">
        <v>145.9</v>
      </c>
      <c r="AE151" s="13">
        <v>1270</v>
      </c>
      <c r="AF151" s="16">
        <v>183.5</v>
      </c>
      <c r="AG151" s="13">
        <v>1340</v>
      </c>
      <c r="AH151" s="14">
        <v>193.5</v>
      </c>
      <c r="AI151" s="13">
        <v>1390</v>
      </c>
      <c r="AJ151" s="14">
        <v>200.5</v>
      </c>
      <c r="AK151" s="13">
        <v>1630</v>
      </c>
      <c r="AL151" s="12">
        <v>235.31323492999999</v>
      </c>
      <c r="AM151" s="5" t="s">
        <v>151</v>
      </c>
      <c r="AN151" s="13">
        <v>1880</v>
      </c>
      <c r="AO151" s="14">
        <v>272.2</v>
      </c>
      <c r="AP151" s="13">
        <v>2040</v>
      </c>
      <c r="AQ151" s="14">
        <v>294.3</v>
      </c>
      <c r="AR151" s="13">
        <v>2220</v>
      </c>
      <c r="AS151" s="14">
        <v>320.7</v>
      </c>
      <c r="AT151" s="13">
        <v>2650</v>
      </c>
      <c r="AU151" s="14">
        <v>382.4</v>
      </c>
      <c r="AV151" s="13">
        <v>3280</v>
      </c>
      <c r="AW151" s="14">
        <v>474.6</v>
      </c>
      <c r="AX151" s="13">
        <v>4110</v>
      </c>
      <c r="AY151" s="14">
        <v>593.29999999999995</v>
      </c>
      <c r="AZ151" s="13">
        <v>4490</v>
      </c>
      <c r="BA151" s="14">
        <v>648.79999999999995</v>
      </c>
      <c r="BB151" s="99"/>
      <c r="BC151" s="100"/>
      <c r="BD151" s="12"/>
      <c r="BE151" s="12"/>
      <c r="BF151" s="12"/>
      <c r="BG151" s="12"/>
      <c r="BH151" s="12"/>
      <c r="BI151" s="12"/>
      <c r="BJ151" s="12"/>
      <c r="BK151" s="12"/>
      <c r="BL151" s="12"/>
      <c r="BM151" s="12"/>
      <c r="BN151" s="12"/>
      <c r="BO151" s="12"/>
      <c r="BP151" s="12"/>
      <c r="BQ151" s="12"/>
      <c r="BR151" s="12"/>
      <c r="BS151" s="12"/>
      <c r="BT151" s="12"/>
      <c r="BU151" s="12"/>
      <c r="BV151" s="12"/>
      <c r="BW151" s="12"/>
      <c r="BX151" s="12"/>
      <c r="BY151" s="12"/>
      <c r="BZ151" s="12"/>
      <c r="CA151" s="12"/>
      <c r="CB151" s="12"/>
      <c r="CC151" s="12"/>
      <c r="CD151" s="12"/>
      <c r="CE151" s="12"/>
      <c r="CF151" s="12"/>
      <c r="CG151" s="12"/>
      <c r="CH151" s="12"/>
      <c r="CI151" s="12"/>
      <c r="CJ151" s="12"/>
      <c r="CK151" s="12"/>
    </row>
    <row r="152" spans="1:89" x14ac:dyDescent="0.3">
      <c r="A152" s="5" t="s">
        <v>152</v>
      </c>
      <c r="B152" s="1">
        <v>100</v>
      </c>
      <c r="C152" s="1">
        <v>14.5</v>
      </c>
      <c r="D152" s="15">
        <v>320</v>
      </c>
      <c r="E152" s="16">
        <v>46.6</v>
      </c>
      <c r="F152" s="15">
        <v>240</v>
      </c>
      <c r="G152" s="17">
        <v>34.9</v>
      </c>
      <c r="H152" s="15">
        <v>300</v>
      </c>
      <c r="I152" s="1">
        <v>43.6</v>
      </c>
      <c r="J152" s="15">
        <v>250</v>
      </c>
      <c r="K152" s="17">
        <v>36.4</v>
      </c>
      <c r="L152" s="15">
        <v>330</v>
      </c>
      <c r="M152" s="17">
        <v>48</v>
      </c>
      <c r="N152" s="15">
        <v>470</v>
      </c>
      <c r="O152" s="17">
        <v>68.400000000000006</v>
      </c>
      <c r="P152" s="15">
        <v>550</v>
      </c>
      <c r="Q152" s="17">
        <v>80</v>
      </c>
      <c r="R152" s="5" t="s">
        <v>152</v>
      </c>
      <c r="S152" s="15">
        <v>820</v>
      </c>
      <c r="T152" s="17">
        <v>119.4</v>
      </c>
      <c r="U152" s="15">
        <v>490</v>
      </c>
      <c r="V152" s="17">
        <v>71.400000000000006</v>
      </c>
      <c r="W152" s="13">
        <v>660</v>
      </c>
      <c r="X152" s="17">
        <v>96</v>
      </c>
      <c r="Y152" s="13">
        <v>670</v>
      </c>
      <c r="Z152" s="17">
        <v>97.4</v>
      </c>
      <c r="AA152" s="13">
        <v>810</v>
      </c>
      <c r="AB152" s="17">
        <v>117.9</v>
      </c>
      <c r="AC152" s="13">
        <v>1300</v>
      </c>
      <c r="AD152" s="17">
        <v>189.1</v>
      </c>
      <c r="AE152" s="13">
        <v>1120</v>
      </c>
      <c r="AF152" s="17">
        <v>163</v>
      </c>
      <c r="AG152" s="13">
        <v>1300</v>
      </c>
      <c r="AH152" s="14">
        <v>189.2</v>
      </c>
      <c r="AI152" s="13">
        <v>1390</v>
      </c>
      <c r="AJ152" s="14">
        <v>202.4</v>
      </c>
      <c r="AK152" s="13">
        <v>1470</v>
      </c>
      <c r="AL152" s="12">
        <v>213.30217664</v>
      </c>
      <c r="AM152" s="5" t="s">
        <v>152</v>
      </c>
      <c r="AN152" s="13">
        <v>1680</v>
      </c>
      <c r="AO152" s="14">
        <v>244.9</v>
      </c>
      <c r="AP152" s="13">
        <v>1970</v>
      </c>
      <c r="AQ152" s="14">
        <v>287.10000000000002</v>
      </c>
      <c r="AR152" s="13">
        <v>2060</v>
      </c>
      <c r="AS152" s="14">
        <v>300.3</v>
      </c>
      <c r="AT152" s="13">
        <v>2550</v>
      </c>
      <c r="AU152" s="14">
        <v>370.3</v>
      </c>
      <c r="AV152" s="13">
        <v>3160</v>
      </c>
      <c r="AW152" s="14">
        <v>460.2</v>
      </c>
      <c r="AX152" s="13">
        <v>4050</v>
      </c>
      <c r="AY152" s="14">
        <v>589.4</v>
      </c>
      <c r="AZ152" s="13">
        <v>4260</v>
      </c>
      <c r="BA152" s="14">
        <v>620.20000000000005</v>
      </c>
      <c r="BB152" s="99"/>
      <c r="BC152" s="100"/>
      <c r="BD152" s="12"/>
      <c r="BE152" s="12"/>
      <c r="BF152" s="12"/>
      <c r="BG152" s="12"/>
      <c r="BH152" s="12"/>
      <c r="BI152" s="12"/>
      <c r="BJ152" s="12"/>
      <c r="BK152" s="12"/>
      <c r="BL152" s="12"/>
      <c r="BM152" s="12"/>
      <c r="BN152" s="12"/>
      <c r="BO152" s="12"/>
      <c r="BP152" s="12"/>
      <c r="BQ152" s="12"/>
      <c r="BR152" s="12"/>
      <c r="BS152" s="12"/>
      <c r="BT152" s="12"/>
      <c r="BU152" s="12"/>
      <c r="BV152" s="12"/>
      <c r="BW152" s="12"/>
      <c r="BX152" s="12"/>
      <c r="BY152" s="12"/>
      <c r="BZ152" s="12"/>
      <c r="CA152" s="12"/>
      <c r="CB152" s="12"/>
      <c r="CC152" s="12"/>
      <c r="CD152" s="12"/>
      <c r="CE152" s="12"/>
      <c r="CF152" s="12"/>
      <c r="CG152" s="12"/>
      <c r="CH152" s="12"/>
      <c r="CI152" s="12"/>
      <c r="CJ152" s="12"/>
      <c r="CK152" s="12"/>
    </row>
    <row r="153" spans="1:89" x14ac:dyDescent="0.3">
      <c r="A153" s="5" t="s">
        <v>153</v>
      </c>
      <c r="B153" s="1">
        <v>110</v>
      </c>
      <c r="C153" s="1">
        <v>16.100000000000001</v>
      </c>
      <c r="D153" s="15">
        <v>280</v>
      </c>
      <c r="E153" s="17">
        <v>41</v>
      </c>
      <c r="F153" s="15">
        <v>280</v>
      </c>
      <c r="G153" s="17">
        <v>41</v>
      </c>
      <c r="H153" s="15">
        <v>230</v>
      </c>
      <c r="I153" s="1">
        <v>33.700000000000003</v>
      </c>
      <c r="J153" s="15">
        <v>350</v>
      </c>
      <c r="K153" s="17">
        <v>51.2</v>
      </c>
      <c r="L153" s="15">
        <v>430</v>
      </c>
      <c r="M153" s="17">
        <v>63</v>
      </c>
      <c r="N153" s="15">
        <v>420</v>
      </c>
      <c r="O153" s="17">
        <v>61.6</v>
      </c>
      <c r="P153" s="15">
        <v>520</v>
      </c>
      <c r="Q153" s="17">
        <v>76.099999999999994</v>
      </c>
      <c r="R153" s="5" t="s">
        <v>153</v>
      </c>
      <c r="S153" s="15">
        <v>700</v>
      </c>
      <c r="T153" s="17">
        <v>102.6</v>
      </c>
      <c r="U153" s="15">
        <v>580</v>
      </c>
      <c r="V153" s="17">
        <v>85</v>
      </c>
      <c r="W153" s="13">
        <v>870</v>
      </c>
      <c r="X153" s="17">
        <v>127.4</v>
      </c>
      <c r="Y153" s="13">
        <v>730</v>
      </c>
      <c r="Z153" s="17">
        <v>107</v>
      </c>
      <c r="AA153" s="13">
        <v>620</v>
      </c>
      <c r="AB153" s="17">
        <v>90.8</v>
      </c>
      <c r="AC153" s="13">
        <v>940</v>
      </c>
      <c r="AD153" s="17">
        <v>137.69999999999999</v>
      </c>
      <c r="AE153" s="13">
        <v>1080</v>
      </c>
      <c r="AF153" s="17">
        <v>158.19999999999999</v>
      </c>
      <c r="AG153" s="13">
        <v>1170</v>
      </c>
      <c r="AH153" s="14">
        <v>170.7</v>
      </c>
      <c r="AI153" s="13">
        <v>1240</v>
      </c>
      <c r="AJ153" s="14">
        <v>180.9</v>
      </c>
      <c r="AK153" s="13">
        <v>1450</v>
      </c>
      <c r="AL153" s="12">
        <v>211.70311262999999</v>
      </c>
      <c r="AM153" s="5" t="s">
        <v>153</v>
      </c>
      <c r="AN153" s="13">
        <v>1540</v>
      </c>
      <c r="AO153" s="14">
        <v>225.5</v>
      </c>
      <c r="AP153" s="13">
        <v>1850</v>
      </c>
      <c r="AQ153" s="14">
        <v>271</v>
      </c>
      <c r="AR153" s="13">
        <v>2070</v>
      </c>
      <c r="AS153" s="14">
        <v>303.8</v>
      </c>
      <c r="AT153" s="13">
        <v>2420</v>
      </c>
      <c r="AU153" s="14">
        <v>353.8</v>
      </c>
      <c r="AV153" s="13">
        <v>2960</v>
      </c>
      <c r="AW153" s="14">
        <v>434.3</v>
      </c>
      <c r="AX153" s="13">
        <v>3930</v>
      </c>
      <c r="AY153" s="14">
        <v>575.6</v>
      </c>
      <c r="AZ153" s="13">
        <v>3980</v>
      </c>
      <c r="BA153" s="14">
        <v>583.4</v>
      </c>
      <c r="BB153" s="99"/>
      <c r="BC153" s="100"/>
      <c r="BD153" s="12"/>
      <c r="BE153" s="12"/>
      <c r="BF153" s="12"/>
      <c r="BG153" s="12"/>
      <c r="BH153" s="12"/>
      <c r="BI153" s="12"/>
      <c r="BJ153" s="12"/>
      <c r="BK153" s="12"/>
      <c r="BL153" s="12"/>
      <c r="BM153" s="12"/>
      <c r="BN153" s="12"/>
      <c r="BO153" s="12"/>
      <c r="BP153" s="12"/>
      <c r="BQ153" s="12"/>
      <c r="BR153" s="12"/>
      <c r="BS153" s="12"/>
      <c r="BT153" s="12"/>
      <c r="BU153" s="12"/>
      <c r="BV153" s="12"/>
      <c r="BW153" s="12"/>
      <c r="BX153" s="12"/>
      <c r="BY153" s="12"/>
      <c r="BZ153" s="12"/>
      <c r="CA153" s="12"/>
      <c r="CB153" s="12"/>
      <c r="CC153" s="12"/>
      <c r="CD153" s="12"/>
      <c r="CE153" s="12"/>
      <c r="CF153" s="12"/>
      <c r="CG153" s="12"/>
      <c r="CH153" s="12"/>
      <c r="CI153" s="12"/>
      <c r="CJ153" s="12"/>
      <c r="CK153" s="12"/>
    </row>
    <row r="154" spans="1:89" x14ac:dyDescent="0.3">
      <c r="A154" s="5" t="s">
        <v>154</v>
      </c>
      <c r="B154" s="1">
        <v>170</v>
      </c>
      <c r="C154" s="1">
        <v>25.1</v>
      </c>
      <c r="D154" s="15">
        <v>260</v>
      </c>
      <c r="E154" s="16">
        <v>38.299999999999997</v>
      </c>
      <c r="F154" s="15">
        <v>110</v>
      </c>
      <c r="G154" s="17">
        <v>16.2</v>
      </c>
      <c r="H154" s="15">
        <v>390</v>
      </c>
      <c r="I154" s="1">
        <v>57.5</v>
      </c>
      <c r="J154" s="15">
        <v>250</v>
      </c>
      <c r="K154" s="17">
        <v>36.9</v>
      </c>
      <c r="L154" s="15">
        <v>320</v>
      </c>
      <c r="M154" s="16">
        <v>47.2</v>
      </c>
      <c r="N154" s="15">
        <v>560</v>
      </c>
      <c r="O154" s="16">
        <v>82.6</v>
      </c>
      <c r="P154" s="15">
        <v>600</v>
      </c>
      <c r="Q154" s="16">
        <v>88.5</v>
      </c>
      <c r="R154" s="5" t="s">
        <v>154</v>
      </c>
      <c r="S154" s="15">
        <v>760</v>
      </c>
      <c r="T154" s="16">
        <v>112.2</v>
      </c>
      <c r="U154" s="15">
        <v>730</v>
      </c>
      <c r="V154" s="16">
        <v>107.7</v>
      </c>
      <c r="W154" s="13">
        <v>910</v>
      </c>
      <c r="X154" s="16">
        <v>134.19999999999999</v>
      </c>
      <c r="Y154" s="13">
        <v>810</v>
      </c>
      <c r="Z154" s="16">
        <v>119.5</v>
      </c>
      <c r="AA154" s="13">
        <v>990</v>
      </c>
      <c r="AB154" s="16">
        <v>146</v>
      </c>
      <c r="AC154" s="13">
        <v>1020</v>
      </c>
      <c r="AD154" s="16">
        <v>150.5</v>
      </c>
      <c r="AE154" s="13">
        <v>1120</v>
      </c>
      <c r="AF154" s="16">
        <v>165.1</v>
      </c>
      <c r="AG154" s="13">
        <v>1130</v>
      </c>
      <c r="AH154" s="14">
        <v>166.4</v>
      </c>
      <c r="AI154" s="13">
        <v>1250</v>
      </c>
      <c r="AJ154" s="14">
        <v>185</v>
      </c>
      <c r="AK154" s="13">
        <v>1450</v>
      </c>
      <c r="AL154" s="12">
        <v>213.58493023</v>
      </c>
      <c r="AM154" s="5" t="s">
        <v>154</v>
      </c>
      <c r="AN154" s="13">
        <v>1550</v>
      </c>
      <c r="AO154" s="14">
        <v>227.9</v>
      </c>
      <c r="AP154" s="13">
        <v>1820</v>
      </c>
      <c r="AQ154" s="14">
        <v>267.7</v>
      </c>
      <c r="AR154" s="13">
        <v>1960</v>
      </c>
      <c r="AS154" s="14">
        <v>288.39999999999998</v>
      </c>
      <c r="AT154" s="13">
        <v>2420</v>
      </c>
      <c r="AU154" s="14">
        <v>357</v>
      </c>
      <c r="AV154" s="13">
        <v>3030</v>
      </c>
      <c r="AW154" s="14">
        <v>446.9</v>
      </c>
      <c r="AX154" s="13">
        <v>3660</v>
      </c>
      <c r="AY154" s="14">
        <v>540</v>
      </c>
      <c r="AZ154" s="13">
        <v>4050</v>
      </c>
      <c r="BA154" s="14">
        <v>596.79999999999995</v>
      </c>
      <c r="BB154" s="99"/>
      <c r="BC154" s="100"/>
      <c r="BD154" s="12"/>
      <c r="BE154" s="12"/>
      <c r="BF154" s="12"/>
      <c r="BG154" s="12"/>
      <c r="BH154" s="12"/>
      <c r="BI154" s="12"/>
      <c r="BJ154" s="12"/>
      <c r="BK154" s="12"/>
      <c r="BL154" s="12"/>
      <c r="BM154" s="12"/>
      <c r="BN154" s="12"/>
      <c r="BO154" s="12"/>
      <c r="BP154" s="12"/>
      <c r="BQ154" s="12"/>
      <c r="BR154" s="12"/>
      <c r="BS154" s="12"/>
      <c r="BT154" s="12"/>
      <c r="BU154" s="12"/>
      <c r="BV154" s="12"/>
      <c r="BW154" s="12"/>
      <c r="BX154" s="12"/>
      <c r="BY154" s="12"/>
      <c r="BZ154" s="12"/>
      <c r="CA154" s="12"/>
      <c r="CB154" s="12"/>
      <c r="CC154" s="12"/>
      <c r="CD154" s="12"/>
      <c r="CE154" s="12"/>
      <c r="CF154" s="12"/>
      <c r="CG154" s="12"/>
      <c r="CH154" s="12"/>
      <c r="CI154" s="12"/>
      <c r="CJ154" s="12"/>
      <c r="CK154" s="12"/>
    </row>
    <row r="155" spans="1:89" x14ac:dyDescent="0.3">
      <c r="A155" s="5" t="s">
        <v>155</v>
      </c>
      <c r="B155" s="1">
        <v>90</v>
      </c>
      <c r="C155" s="1">
        <v>13.4</v>
      </c>
      <c r="D155" s="15">
        <v>190</v>
      </c>
      <c r="E155" s="16">
        <v>28.2</v>
      </c>
      <c r="F155" s="15">
        <v>300</v>
      </c>
      <c r="G155" s="17">
        <v>44.5</v>
      </c>
      <c r="H155" s="15">
        <v>240</v>
      </c>
      <c r="I155" s="1">
        <v>35.6</v>
      </c>
      <c r="J155" s="15">
        <v>370</v>
      </c>
      <c r="K155" s="17">
        <v>55</v>
      </c>
      <c r="L155" s="15">
        <v>340</v>
      </c>
      <c r="M155" s="16">
        <v>50.5</v>
      </c>
      <c r="N155" s="15">
        <v>500</v>
      </c>
      <c r="O155" s="16">
        <v>74.3</v>
      </c>
      <c r="P155" s="15">
        <v>350</v>
      </c>
      <c r="Q155" s="16">
        <v>52</v>
      </c>
      <c r="R155" s="5" t="s">
        <v>155</v>
      </c>
      <c r="S155" s="15">
        <v>430</v>
      </c>
      <c r="T155" s="16">
        <v>63.8</v>
      </c>
      <c r="U155" s="15">
        <v>650</v>
      </c>
      <c r="V155" s="16">
        <v>96.5</v>
      </c>
      <c r="W155" s="13">
        <v>500</v>
      </c>
      <c r="X155" s="16">
        <v>74.3</v>
      </c>
      <c r="Y155" s="13">
        <v>620</v>
      </c>
      <c r="Z155" s="16">
        <v>92.1</v>
      </c>
      <c r="AA155" s="13">
        <v>1000</v>
      </c>
      <c r="AB155" s="16">
        <v>148.5</v>
      </c>
      <c r="AC155" s="13">
        <v>1160</v>
      </c>
      <c r="AD155" s="16">
        <v>172.2</v>
      </c>
      <c r="AE155" s="13">
        <v>750</v>
      </c>
      <c r="AF155" s="16">
        <v>111.3</v>
      </c>
      <c r="AG155" s="13">
        <v>1110</v>
      </c>
      <c r="AH155" s="14">
        <v>164.5</v>
      </c>
      <c r="AI155" s="13">
        <v>1200</v>
      </c>
      <c r="AJ155" s="14">
        <v>178.8</v>
      </c>
      <c r="AK155" s="13">
        <v>1310</v>
      </c>
      <c r="AL155" s="12">
        <v>195.13647115999999</v>
      </c>
      <c r="AM155" s="5" t="s">
        <v>155</v>
      </c>
      <c r="AN155" s="13">
        <v>1470</v>
      </c>
      <c r="AO155" s="14">
        <v>217.6</v>
      </c>
      <c r="AP155" s="13">
        <v>1700</v>
      </c>
      <c r="AQ155" s="14">
        <v>252.9</v>
      </c>
      <c r="AR155" s="13">
        <v>1770</v>
      </c>
      <c r="AS155" s="14">
        <v>262.39999999999998</v>
      </c>
      <c r="AT155" s="13">
        <v>2260</v>
      </c>
      <c r="AU155" s="14">
        <v>336.2</v>
      </c>
      <c r="AV155" s="13">
        <v>2790</v>
      </c>
      <c r="AW155" s="14">
        <v>414.3</v>
      </c>
      <c r="AX155" s="13">
        <v>3460</v>
      </c>
      <c r="AY155" s="14">
        <v>513.20000000000005</v>
      </c>
      <c r="AZ155" s="13">
        <v>3820</v>
      </c>
      <c r="BA155" s="14">
        <v>566.5</v>
      </c>
      <c r="BB155" s="99"/>
      <c r="BC155" s="100"/>
      <c r="BD155" s="12"/>
      <c r="BE155" s="12"/>
      <c r="BF155" s="12"/>
      <c r="BG155" s="12"/>
      <c r="BH155" s="12"/>
      <c r="BI155" s="12"/>
      <c r="BJ155" s="12"/>
      <c r="BK155" s="12"/>
      <c r="BL155" s="12"/>
      <c r="BM155" s="12"/>
      <c r="BN155" s="12"/>
      <c r="BO155" s="12"/>
      <c r="BP155" s="12"/>
      <c r="BQ155" s="12"/>
      <c r="BR155" s="12"/>
      <c r="BS155" s="12"/>
      <c r="BT155" s="12"/>
      <c r="BU155" s="12"/>
      <c r="BV155" s="12"/>
      <c r="BW155" s="12"/>
      <c r="BX155" s="12"/>
      <c r="BY155" s="12"/>
      <c r="BZ155" s="12"/>
      <c r="CA155" s="12"/>
      <c r="CB155" s="12"/>
      <c r="CC155" s="12"/>
      <c r="CD155" s="12"/>
      <c r="CE155" s="12"/>
      <c r="CF155" s="12"/>
      <c r="CG155" s="12"/>
      <c r="CH155" s="12"/>
      <c r="CI155" s="12"/>
      <c r="CJ155" s="12"/>
      <c r="CK155" s="12"/>
    </row>
    <row r="156" spans="1:89" x14ac:dyDescent="0.3">
      <c r="A156" s="5" t="s">
        <v>156</v>
      </c>
      <c r="B156" s="1">
        <v>220</v>
      </c>
      <c r="C156" s="1">
        <v>32.9</v>
      </c>
      <c r="D156" s="15">
        <v>330</v>
      </c>
      <c r="E156" s="16">
        <v>49.4</v>
      </c>
      <c r="F156" s="15">
        <v>350</v>
      </c>
      <c r="G156" s="17">
        <v>52.4</v>
      </c>
      <c r="H156" s="15">
        <v>240</v>
      </c>
      <c r="I156" s="1">
        <v>35.9</v>
      </c>
      <c r="J156" s="15">
        <v>260</v>
      </c>
      <c r="K156" s="17">
        <v>38.9</v>
      </c>
      <c r="L156" s="15">
        <v>550</v>
      </c>
      <c r="M156" s="16">
        <v>82.3</v>
      </c>
      <c r="N156" s="15">
        <v>510</v>
      </c>
      <c r="O156" s="16">
        <v>76.3</v>
      </c>
      <c r="P156" s="15">
        <v>790</v>
      </c>
      <c r="Q156" s="16">
        <v>118.2</v>
      </c>
      <c r="R156" s="5" t="s">
        <v>156</v>
      </c>
      <c r="S156" s="13">
        <v>1100</v>
      </c>
      <c r="T156" s="16">
        <v>164.6</v>
      </c>
      <c r="U156" s="13">
        <v>1130</v>
      </c>
      <c r="V156" s="16">
        <v>169.1</v>
      </c>
      <c r="W156" s="13">
        <v>880</v>
      </c>
      <c r="X156" s="16">
        <v>131.69999999999999</v>
      </c>
      <c r="Y156" s="13">
        <v>1440</v>
      </c>
      <c r="Z156" s="16">
        <v>215.5</v>
      </c>
      <c r="AA156" s="13">
        <v>1010</v>
      </c>
      <c r="AB156" s="16">
        <v>151.19999999999999</v>
      </c>
      <c r="AC156" s="13">
        <v>1670</v>
      </c>
      <c r="AD156" s="17">
        <v>250</v>
      </c>
      <c r="AE156" s="13">
        <v>1700</v>
      </c>
      <c r="AF156" s="17">
        <v>254.3</v>
      </c>
      <c r="AG156" s="13">
        <v>1610</v>
      </c>
      <c r="AH156" s="14">
        <v>241.2</v>
      </c>
      <c r="AI156" s="13">
        <v>1710</v>
      </c>
      <c r="AJ156" s="14">
        <v>255.2</v>
      </c>
      <c r="AK156" s="13">
        <v>1920</v>
      </c>
      <c r="AL156" s="12">
        <v>287.20630020999999</v>
      </c>
      <c r="AM156" s="5" t="s">
        <v>156</v>
      </c>
      <c r="AN156" s="13">
        <v>2140</v>
      </c>
      <c r="AO156" s="14">
        <v>320.8</v>
      </c>
      <c r="AP156" s="13">
        <v>2120</v>
      </c>
      <c r="AQ156" s="14">
        <v>317.3</v>
      </c>
      <c r="AR156" s="13">
        <v>2270</v>
      </c>
      <c r="AS156" s="14">
        <v>339</v>
      </c>
      <c r="AT156" s="13">
        <v>2730</v>
      </c>
      <c r="AU156" s="14">
        <v>408.7</v>
      </c>
      <c r="AV156" s="13">
        <v>3430</v>
      </c>
      <c r="AW156" s="14">
        <v>513.70000000000005</v>
      </c>
      <c r="AX156" s="13">
        <v>4330</v>
      </c>
      <c r="AY156" s="14">
        <v>647.5</v>
      </c>
      <c r="AZ156" s="13">
        <v>4400</v>
      </c>
      <c r="BA156" s="14">
        <v>658.5</v>
      </c>
      <c r="BB156" s="99"/>
      <c r="BC156" s="100"/>
      <c r="BD156" s="12"/>
      <c r="BE156" s="12"/>
      <c r="BF156" s="12"/>
      <c r="BG156" s="12"/>
      <c r="BH156" s="12"/>
      <c r="BI156" s="12"/>
      <c r="BJ156" s="12"/>
      <c r="BK156" s="12"/>
      <c r="BL156" s="12"/>
      <c r="BM156" s="12"/>
      <c r="BN156" s="12"/>
      <c r="BO156" s="12"/>
      <c r="BP156" s="12"/>
      <c r="BQ156" s="12"/>
      <c r="BR156" s="12"/>
      <c r="BS156" s="12"/>
      <c r="BT156" s="12"/>
      <c r="BU156" s="12"/>
      <c r="BV156" s="12"/>
      <c r="BW156" s="12"/>
      <c r="BX156" s="12"/>
      <c r="BY156" s="12"/>
      <c r="BZ156" s="12"/>
      <c r="CA156" s="12"/>
      <c r="CB156" s="12"/>
      <c r="CC156" s="12"/>
      <c r="CD156" s="12"/>
      <c r="CE156" s="12"/>
      <c r="CF156" s="12"/>
      <c r="CG156" s="12"/>
      <c r="CH156" s="12"/>
      <c r="CI156" s="12"/>
      <c r="CJ156" s="12"/>
      <c r="CK156" s="12"/>
    </row>
    <row r="157" spans="1:89" x14ac:dyDescent="0.3">
      <c r="A157" s="5" t="s">
        <v>157</v>
      </c>
      <c r="B157" s="11">
        <v>9540</v>
      </c>
      <c r="C157" s="12">
        <v>2285.5</v>
      </c>
      <c r="D157" s="13">
        <v>11230</v>
      </c>
      <c r="E157" s="14">
        <v>2831.4</v>
      </c>
      <c r="F157" s="13">
        <v>12880</v>
      </c>
      <c r="G157" s="14">
        <v>3073.5</v>
      </c>
      <c r="H157" s="13">
        <v>15080</v>
      </c>
      <c r="I157" s="12">
        <v>3669.6</v>
      </c>
      <c r="J157" s="13">
        <v>16790</v>
      </c>
      <c r="K157" s="14">
        <v>3962.7</v>
      </c>
      <c r="L157" s="13">
        <v>19650</v>
      </c>
      <c r="M157" s="14">
        <v>4749.8999999999996</v>
      </c>
      <c r="N157" s="13">
        <v>23440</v>
      </c>
      <c r="O157" s="14">
        <v>5686.4</v>
      </c>
      <c r="P157" s="13">
        <v>26710</v>
      </c>
      <c r="Q157" s="14">
        <v>6211</v>
      </c>
      <c r="R157" s="5" t="s">
        <v>158</v>
      </c>
      <c r="S157" s="13">
        <v>510</v>
      </c>
      <c r="T157" s="14">
        <v>76.8</v>
      </c>
      <c r="U157" s="13">
        <v>660</v>
      </c>
      <c r="V157" s="14">
        <v>99.3</v>
      </c>
      <c r="W157" s="13">
        <v>640</v>
      </c>
      <c r="X157" s="14">
        <v>96.3</v>
      </c>
      <c r="Y157" s="13">
        <v>830</v>
      </c>
      <c r="Z157" s="14">
        <v>124.9</v>
      </c>
      <c r="AA157" s="13">
        <v>1310</v>
      </c>
      <c r="AB157" s="14">
        <v>197.1</v>
      </c>
      <c r="AC157" s="13">
        <v>1020</v>
      </c>
      <c r="AD157" s="14">
        <v>153.5</v>
      </c>
      <c r="AE157" s="13">
        <v>1220</v>
      </c>
      <c r="AF157" s="14">
        <v>183.6</v>
      </c>
      <c r="AG157" s="13">
        <v>1110</v>
      </c>
      <c r="AH157" s="14">
        <v>167.2</v>
      </c>
      <c r="AI157" s="13">
        <v>1190</v>
      </c>
      <c r="AJ157" s="14">
        <v>179.4</v>
      </c>
      <c r="AK157" s="13">
        <v>1430</v>
      </c>
      <c r="AL157" s="12">
        <v>215.04592331000001</v>
      </c>
      <c r="AM157" s="5" t="s">
        <v>158</v>
      </c>
      <c r="AN157" s="13">
        <v>1580</v>
      </c>
      <c r="AO157" s="14">
        <v>237</v>
      </c>
      <c r="AP157" s="13">
        <v>1980</v>
      </c>
      <c r="AQ157" s="14">
        <v>297.60000000000002</v>
      </c>
      <c r="AR157" s="13">
        <v>2090</v>
      </c>
      <c r="AS157" s="14">
        <v>314.7</v>
      </c>
      <c r="AT157" s="13">
        <v>2640</v>
      </c>
      <c r="AU157" s="14">
        <v>397</v>
      </c>
      <c r="AV157" s="13">
        <v>3190</v>
      </c>
      <c r="AW157" s="14">
        <v>480.5</v>
      </c>
      <c r="AX157" s="13">
        <v>4020</v>
      </c>
      <c r="AY157" s="14">
        <v>605.29999999999995</v>
      </c>
      <c r="AZ157" s="13">
        <v>4310</v>
      </c>
      <c r="BA157" s="14">
        <v>648</v>
      </c>
      <c r="BB157" s="99"/>
      <c r="BC157" s="1" t="s">
        <v>271</v>
      </c>
      <c r="BD157" s="11">
        <f t="shared" ref="BD157:BW157" si="30">SUM(S157:S166)</f>
        <v>5200</v>
      </c>
      <c r="BE157" s="11">
        <f t="shared" si="30"/>
        <v>804.09999999999991</v>
      </c>
      <c r="BF157" s="11">
        <f t="shared" si="30"/>
        <v>6000</v>
      </c>
      <c r="BG157" s="11">
        <f t="shared" si="30"/>
        <v>927.8</v>
      </c>
      <c r="BH157" s="11">
        <f t="shared" si="30"/>
        <v>5400</v>
      </c>
      <c r="BI157" s="11">
        <f t="shared" si="30"/>
        <v>834.79999999999984</v>
      </c>
      <c r="BJ157" s="11">
        <f t="shared" si="30"/>
        <v>6150</v>
      </c>
      <c r="BK157" s="11">
        <f t="shared" si="30"/>
        <v>950.5</v>
      </c>
      <c r="BL157" s="11">
        <f t="shared" si="30"/>
        <v>8070</v>
      </c>
      <c r="BM157" s="11">
        <f t="shared" si="30"/>
        <v>1246.8000000000002</v>
      </c>
      <c r="BN157" s="11">
        <f t="shared" si="30"/>
        <v>7890</v>
      </c>
      <c r="BO157" s="11">
        <f t="shared" si="30"/>
        <v>1222.5999999999999</v>
      </c>
      <c r="BP157" s="11">
        <f t="shared" si="30"/>
        <v>9670</v>
      </c>
      <c r="BQ157" s="11">
        <f t="shared" si="30"/>
        <v>1496.4999999999998</v>
      </c>
      <c r="BR157" s="11">
        <f t="shared" si="30"/>
        <v>10000</v>
      </c>
      <c r="BS157" s="11">
        <f t="shared" si="30"/>
        <v>1549.6999999999998</v>
      </c>
      <c r="BT157" s="11">
        <f t="shared" si="30"/>
        <v>10830</v>
      </c>
      <c r="BU157" s="11">
        <f t="shared" si="30"/>
        <v>1678</v>
      </c>
      <c r="BV157" s="11">
        <f t="shared" si="30"/>
        <v>12090</v>
      </c>
      <c r="BW157" s="11">
        <f t="shared" si="30"/>
        <v>1869.8763527900003</v>
      </c>
      <c r="BX157" s="11">
        <f t="shared" ref="BX157:CG157" si="31">SUM(AN157:AN166)</f>
        <v>13520</v>
      </c>
      <c r="BY157" s="11">
        <f t="shared" si="31"/>
        <v>2090.9</v>
      </c>
      <c r="BZ157" s="11">
        <f t="shared" si="31"/>
        <v>15660</v>
      </c>
      <c r="CA157" s="11">
        <f t="shared" si="31"/>
        <v>2423.8000000000002</v>
      </c>
      <c r="CB157" s="11">
        <f t="shared" si="31"/>
        <v>16600</v>
      </c>
      <c r="CC157" s="11">
        <f t="shared" si="31"/>
        <v>2569.3000000000002</v>
      </c>
      <c r="CD157" s="11">
        <f t="shared" si="31"/>
        <v>20590</v>
      </c>
      <c r="CE157" s="11">
        <f t="shared" si="31"/>
        <v>3184.5</v>
      </c>
      <c r="CF157" s="11">
        <f t="shared" si="31"/>
        <v>25330</v>
      </c>
      <c r="CG157" s="11">
        <f t="shared" si="31"/>
        <v>3920.5999999999995</v>
      </c>
      <c r="CH157" s="11">
        <f>SUM(AX157:AX166)</f>
        <v>32090</v>
      </c>
      <c r="CI157" s="11">
        <f>SUM(AY157:AY166)</f>
        <v>4966.3</v>
      </c>
      <c r="CJ157" s="11">
        <f>SUM(AZ157:AZ166)</f>
        <v>33910</v>
      </c>
      <c r="CK157" s="11">
        <f>SUM(BA157:BA166)</f>
        <v>5245.1</v>
      </c>
    </row>
    <row r="158" spans="1:89" x14ac:dyDescent="0.3">
      <c r="A158" s="5"/>
      <c r="B158" s="11"/>
      <c r="C158" s="12"/>
      <c r="D158" s="13"/>
      <c r="E158" s="14"/>
      <c r="F158" s="13"/>
      <c r="G158" s="14"/>
      <c r="H158" s="13"/>
      <c r="I158" s="12"/>
      <c r="J158" s="13"/>
      <c r="K158" s="14"/>
      <c r="L158" s="13"/>
      <c r="M158" s="14"/>
      <c r="N158" s="13"/>
      <c r="O158" s="14"/>
      <c r="P158" s="13"/>
      <c r="Q158" s="14"/>
      <c r="R158" s="5" t="s">
        <v>159</v>
      </c>
      <c r="S158" s="13">
        <v>610</v>
      </c>
      <c r="T158" s="14">
        <v>92.4</v>
      </c>
      <c r="U158" s="13">
        <v>650</v>
      </c>
      <c r="V158" s="14">
        <v>98.4</v>
      </c>
      <c r="W158" s="13">
        <v>750</v>
      </c>
      <c r="X158" s="14">
        <v>113.6</v>
      </c>
      <c r="Y158" s="13">
        <v>780</v>
      </c>
      <c r="Z158" s="14">
        <v>118.2</v>
      </c>
      <c r="AA158" s="13">
        <v>790</v>
      </c>
      <c r="AB158" s="14">
        <v>119.7</v>
      </c>
      <c r="AC158" s="13">
        <v>570</v>
      </c>
      <c r="AD158" s="14">
        <v>86.3</v>
      </c>
      <c r="AE158" s="13">
        <v>930</v>
      </c>
      <c r="AF158" s="14">
        <v>141</v>
      </c>
      <c r="AG158" s="13">
        <v>1030</v>
      </c>
      <c r="AH158" s="14">
        <v>155.69999999999999</v>
      </c>
      <c r="AI158" s="13">
        <v>1130</v>
      </c>
      <c r="AJ158" s="14">
        <v>170.7</v>
      </c>
      <c r="AK158" s="13">
        <v>1250</v>
      </c>
      <c r="AL158" s="12">
        <v>189.83620078999999</v>
      </c>
      <c r="AM158" s="5" t="s">
        <v>159</v>
      </c>
      <c r="AN158" s="13">
        <v>1370</v>
      </c>
      <c r="AO158" s="14">
        <v>207.4</v>
      </c>
      <c r="AP158" s="13">
        <v>1640</v>
      </c>
      <c r="AQ158" s="14">
        <v>248.3</v>
      </c>
      <c r="AR158" s="13">
        <v>1740</v>
      </c>
      <c r="AS158" s="14">
        <v>263</v>
      </c>
      <c r="AT158" s="13">
        <v>2190</v>
      </c>
      <c r="AU158" s="14">
        <v>332.4</v>
      </c>
      <c r="AV158" s="13">
        <v>2650</v>
      </c>
      <c r="AW158" s="14">
        <v>400.9</v>
      </c>
      <c r="AX158" s="13">
        <v>3320</v>
      </c>
      <c r="AY158" s="14">
        <v>503.2</v>
      </c>
      <c r="AZ158" s="13">
        <v>3680</v>
      </c>
      <c r="BA158" s="14">
        <v>556.79999999999995</v>
      </c>
      <c r="BB158" s="99"/>
      <c r="BD158" s="12"/>
      <c r="BE158" s="12"/>
      <c r="BF158" s="12"/>
      <c r="BG158" s="12"/>
      <c r="BH158" s="12"/>
      <c r="BI158" s="12"/>
      <c r="BJ158" s="12"/>
      <c r="BK158" s="12"/>
      <c r="BL158" s="12"/>
      <c r="BM158" s="12"/>
      <c r="BN158" s="12"/>
      <c r="BO158" s="12"/>
      <c r="BP158" s="12"/>
      <c r="BQ158" s="12"/>
      <c r="BR158" s="12"/>
      <c r="BS158" s="12"/>
      <c r="BT158" s="12"/>
      <c r="BU158" s="12"/>
      <c r="BV158" s="12"/>
      <c r="BW158" s="12"/>
      <c r="BX158" s="12"/>
      <c r="BY158" s="12"/>
      <c r="BZ158" s="12"/>
      <c r="CA158" s="12"/>
      <c r="CB158" s="12"/>
      <c r="CC158" s="12"/>
      <c r="CD158" s="12"/>
      <c r="CE158" s="12"/>
      <c r="CF158" s="12"/>
      <c r="CG158" s="12"/>
      <c r="CH158" s="12"/>
      <c r="CI158" s="12"/>
      <c r="CJ158" s="12"/>
      <c r="CK158" s="12"/>
    </row>
    <row r="159" spans="1:89" x14ac:dyDescent="0.3">
      <c r="A159" s="7"/>
      <c r="B159" s="19"/>
      <c r="C159" s="20"/>
      <c r="D159" s="21"/>
      <c r="E159" s="22"/>
      <c r="F159" s="21"/>
      <c r="G159" s="22"/>
      <c r="H159" s="21"/>
      <c r="I159" s="20"/>
      <c r="J159" s="21"/>
      <c r="K159" s="22"/>
      <c r="L159" s="21"/>
      <c r="M159" s="22"/>
      <c r="N159" s="21"/>
      <c r="O159" s="22"/>
      <c r="P159" s="21"/>
      <c r="Q159" s="22"/>
      <c r="R159" s="5" t="s">
        <v>160</v>
      </c>
      <c r="S159" s="13">
        <v>550</v>
      </c>
      <c r="T159" s="14">
        <v>83.9</v>
      </c>
      <c r="U159" s="13">
        <v>720</v>
      </c>
      <c r="V159" s="14">
        <v>109.9</v>
      </c>
      <c r="W159" s="13">
        <v>520</v>
      </c>
      <c r="X159" s="14">
        <v>79.400000000000006</v>
      </c>
      <c r="Y159" s="13">
        <v>640</v>
      </c>
      <c r="Z159" s="14">
        <v>97.6</v>
      </c>
      <c r="AA159" s="13">
        <v>910</v>
      </c>
      <c r="AB159" s="14">
        <v>138.69999999999999</v>
      </c>
      <c r="AC159" s="13">
        <v>1050</v>
      </c>
      <c r="AD159" s="14">
        <v>160.19999999999999</v>
      </c>
      <c r="AE159" s="13">
        <v>930</v>
      </c>
      <c r="AF159" s="14">
        <v>141.9</v>
      </c>
      <c r="AG159" s="13">
        <v>1130</v>
      </c>
      <c r="AH159" s="14">
        <v>172.8</v>
      </c>
      <c r="AI159" s="13">
        <v>1090</v>
      </c>
      <c r="AJ159" s="14">
        <v>166.5</v>
      </c>
      <c r="AK159" s="13">
        <v>1290</v>
      </c>
      <c r="AL159" s="12">
        <v>196.128297</v>
      </c>
      <c r="AM159" s="5" t="s">
        <v>160</v>
      </c>
      <c r="AN159" s="13">
        <v>1420</v>
      </c>
      <c r="AO159" s="14">
        <v>215.8</v>
      </c>
      <c r="AP159" s="13">
        <v>1670</v>
      </c>
      <c r="AQ159" s="14">
        <v>254.7</v>
      </c>
      <c r="AR159" s="13">
        <v>1820</v>
      </c>
      <c r="AS159" s="14">
        <v>277.3</v>
      </c>
      <c r="AT159" s="13">
        <v>2110</v>
      </c>
      <c r="AU159" s="14">
        <v>321</v>
      </c>
      <c r="AV159" s="13">
        <v>2640</v>
      </c>
      <c r="AW159" s="14">
        <v>401.9</v>
      </c>
      <c r="AX159" s="13">
        <v>3360</v>
      </c>
      <c r="AY159" s="14">
        <v>512.4</v>
      </c>
      <c r="AZ159" s="13">
        <v>3610</v>
      </c>
      <c r="BA159" s="14">
        <v>551.20000000000005</v>
      </c>
      <c r="BB159" s="99"/>
      <c r="BD159" s="12"/>
      <c r="BE159" s="12"/>
      <c r="BF159" s="12"/>
      <c r="BG159" s="12"/>
      <c r="BH159" s="12"/>
      <c r="BI159" s="12"/>
      <c r="BJ159" s="12"/>
      <c r="BK159" s="12"/>
      <c r="BL159" s="12"/>
      <c r="BM159" s="12"/>
      <c r="BN159" s="12"/>
      <c r="BO159" s="12"/>
      <c r="BP159" s="12"/>
      <c r="BQ159" s="12"/>
      <c r="BR159" s="12"/>
      <c r="BS159" s="12"/>
      <c r="BT159" s="12"/>
      <c r="BU159" s="12"/>
      <c r="BV159" s="12"/>
      <c r="BW159" s="12"/>
      <c r="BX159" s="12"/>
      <c r="BY159" s="12"/>
      <c r="BZ159" s="12"/>
      <c r="CA159" s="12"/>
      <c r="CB159" s="12"/>
      <c r="CC159" s="12"/>
      <c r="CD159" s="12"/>
      <c r="CE159" s="12"/>
      <c r="CF159" s="12"/>
      <c r="CG159" s="12"/>
      <c r="CH159" s="12"/>
      <c r="CI159" s="12"/>
      <c r="CJ159" s="12"/>
      <c r="CK159" s="12"/>
    </row>
    <row r="160" spans="1:89" x14ac:dyDescent="0.3">
      <c r="A160" s="23" t="s">
        <v>161</v>
      </c>
      <c r="B160" s="24">
        <v>1961030</v>
      </c>
      <c r="C160" s="25">
        <v>49885.899999999987</v>
      </c>
      <c r="D160" s="26">
        <v>2010030</v>
      </c>
      <c r="E160" s="27">
        <v>53188.600000000006</v>
      </c>
      <c r="F160" s="26">
        <v>2071490</v>
      </c>
      <c r="G160" s="27">
        <v>56924.3</v>
      </c>
      <c r="H160" s="26">
        <v>2129200</v>
      </c>
      <c r="I160" s="25">
        <v>61526.799999999974</v>
      </c>
      <c r="J160" s="26">
        <v>2205820</v>
      </c>
      <c r="K160" s="27">
        <v>66148.599999999991</v>
      </c>
      <c r="L160" s="26">
        <v>2275660</v>
      </c>
      <c r="M160" s="27">
        <v>71207.199999999983</v>
      </c>
      <c r="N160" s="26">
        <v>2328930</v>
      </c>
      <c r="O160" s="27">
        <v>76293.699999999953</v>
      </c>
      <c r="P160" s="26">
        <v>2379770</v>
      </c>
      <c r="Q160" s="27">
        <v>82233.199999999953</v>
      </c>
      <c r="R160" s="5" t="s">
        <v>162</v>
      </c>
      <c r="S160" s="13">
        <v>780</v>
      </c>
      <c r="T160" s="14">
        <v>119.7</v>
      </c>
      <c r="U160" s="13">
        <v>670</v>
      </c>
      <c r="V160" s="14">
        <v>102.9</v>
      </c>
      <c r="W160" s="13">
        <v>480</v>
      </c>
      <c r="X160" s="14">
        <v>73.7</v>
      </c>
      <c r="Y160" s="13">
        <v>570</v>
      </c>
      <c r="Z160" s="14">
        <v>87.6</v>
      </c>
      <c r="AA160" s="13">
        <v>850</v>
      </c>
      <c r="AB160" s="14">
        <v>130.5</v>
      </c>
      <c r="AC160" s="13">
        <v>780</v>
      </c>
      <c r="AD160" s="14">
        <v>119.8</v>
      </c>
      <c r="AE160" s="13">
        <v>910</v>
      </c>
      <c r="AF160" s="14">
        <v>139.69999999999999</v>
      </c>
      <c r="AG160" s="13">
        <v>1000</v>
      </c>
      <c r="AH160" s="14">
        <v>153.19999999999999</v>
      </c>
      <c r="AI160" s="13">
        <v>1150</v>
      </c>
      <c r="AJ160" s="14">
        <v>176.7</v>
      </c>
      <c r="AK160" s="13">
        <v>1220</v>
      </c>
      <c r="AL160" s="12">
        <v>187.28128454</v>
      </c>
      <c r="AM160" s="5" t="s">
        <v>162</v>
      </c>
      <c r="AN160" s="13">
        <v>1420</v>
      </c>
      <c r="AO160" s="14">
        <v>217.2</v>
      </c>
      <c r="AP160" s="13">
        <v>1550</v>
      </c>
      <c r="AQ160" s="14">
        <v>238.5</v>
      </c>
      <c r="AR160" s="13">
        <v>1600</v>
      </c>
      <c r="AS160" s="14">
        <v>245.7</v>
      </c>
      <c r="AT160" s="13">
        <v>2090</v>
      </c>
      <c r="AU160" s="14">
        <v>320.2</v>
      </c>
      <c r="AV160" s="13">
        <v>2460</v>
      </c>
      <c r="AW160" s="14">
        <v>377.3</v>
      </c>
      <c r="AX160" s="13">
        <v>3110</v>
      </c>
      <c r="AY160" s="14">
        <v>478</v>
      </c>
      <c r="AZ160" s="13">
        <v>3230</v>
      </c>
      <c r="BA160" s="14">
        <v>495.5</v>
      </c>
      <c r="BB160" s="99"/>
      <c r="BD160" s="12"/>
      <c r="BE160" s="12"/>
      <c r="BF160" s="12"/>
      <c r="BG160" s="12"/>
      <c r="BH160" s="12"/>
      <c r="BI160" s="12"/>
      <c r="BJ160" s="12"/>
      <c r="BK160" s="12"/>
      <c r="BL160" s="12"/>
      <c r="BM160" s="12"/>
      <c r="BN160" s="12"/>
      <c r="BO160" s="12"/>
      <c r="BP160" s="12"/>
      <c r="BQ160" s="12"/>
      <c r="BR160" s="12"/>
      <c r="BS160" s="12"/>
      <c r="BT160" s="12"/>
      <c r="BU160" s="12"/>
      <c r="BV160" s="12"/>
      <c r="BW160" s="12"/>
      <c r="BX160" s="12"/>
      <c r="BY160" s="12"/>
      <c r="BZ160" s="12"/>
      <c r="CA160" s="12"/>
      <c r="CB160" s="12"/>
      <c r="CC160" s="12"/>
      <c r="CD160" s="12"/>
      <c r="CE160" s="12"/>
      <c r="CF160" s="12"/>
      <c r="CG160" s="12"/>
      <c r="CH160" s="12"/>
      <c r="CI160" s="12"/>
      <c r="CJ160" s="12"/>
      <c r="CK160" s="12"/>
    </row>
    <row r="161" spans="2:89" x14ac:dyDescent="0.3">
      <c r="Q161" s="14"/>
      <c r="R161" s="5" t="s">
        <v>163</v>
      </c>
      <c r="S161" s="13">
        <v>650</v>
      </c>
      <c r="T161" s="14">
        <v>100.5</v>
      </c>
      <c r="U161" s="13">
        <v>620</v>
      </c>
      <c r="V161" s="14">
        <v>95.8</v>
      </c>
      <c r="W161" s="13">
        <v>580</v>
      </c>
      <c r="X161" s="14">
        <v>89.6</v>
      </c>
      <c r="Y161" s="13">
        <v>780</v>
      </c>
      <c r="Z161" s="14">
        <v>120.5</v>
      </c>
      <c r="AA161" s="13">
        <v>770</v>
      </c>
      <c r="AB161" s="14">
        <v>119</v>
      </c>
      <c r="AC161" s="13">
        <v>540</v>
      </c>
      <c r="AD161" s="14">
        <v>83.4</v>
      </c>
      <c r="AE161" s="13">
        <v>1340</v>
      </c>
      <c r="AF161" s="14">
        <v>207</v>
      </c>
      <c r="AG161" s="13">
        <v>1050</v>
      </c>
      <c r="AH161" s="14">
        <v>162.69999999999999</v>
      </c>
      <c r="AI161" s="13">
        <v>1100</v>
      </c>
      <c r="AJ161" s="14">
        <v>169.8</v>
      </c>
      <c r="AK161" s="13">
        <v>1300</v>
      </c>
      <c r="AL161" s="12">
        <v>200.74517344</v>
      </c>
      <c r="AM161" s="5" t="s">
        <v>163</v>
      </c>
      <c r="AN161" s="13">
        <v>1370</v>
      </c>
      <c r="AO161" s="14">
        <v>211.6</v>
      </c>
      <c r="AP161" s="13">
        <v>1530</v>
      </c>
      <c r="AQ161" s="14">
        <v>236.9</v>
      </c>
      <c r="AR161" s="13">
        <v>1630</v>
      </c>
      <c r="AS161" s="14">
        <v>251.7</v>
      </c>
      <c r="AT161" s="13">
        <v>2020</v>
      </c>
      <c r="AU161" s="14">
        <v>312.39999999999998</v>
      </c>
      <c r="AV161" s="13">
        <v>2560</v>
      </c>
      <c r="AW161" s="14">
        <v>396.2</v>
      </c>
      <c r="AX161" s="13">
        <v>3230</v>
      </c>
      <c r="AY161" s="14">
        <v>498.5</v>
      </c>
      <c r="AZ161" s="13">
        <v>3360</v>
      </c>
      <c r="BA161" s="14">
        <v>518.5</v>
      </c>
      <c r="BB161" s="99"/>
      <c r="BD161" s="12"/>
      <c r="BE161" s="12"/>
      <c r="BF161" s="12"/>
      <c r="BG161" s="12"/>
      <c r="BH161" s="12"/>
      <c r="BI161" s="12"/>
      <c r="BJ161" s="12"/>
      <c r="BK161" s="12"/>
      <c r="BL161" s="12"/>
      <c r="BM161" s="12"/>
      <c r="BN161" s="12"/>
      <c r="BO161" s="12"/>
      <c r="BP161" s="12"/>
      <c r="BQ161" s="12"/>
      <c r="BR161" s="12"/>
      <c r="BS161" s="12"/>
      <c r="BT161" s="12"/>
      <c r="BU161" s="12"/>
      <c r="BV161" s="12"/>
      <c r="BW161" s="12"/>
      <c r="BX161" s="12"/>
      <c r="BY161" s="12"/>
      <c r="BZ161" s="12"/>
      <c r="CA161" s="12"/>
      <c r="CB161" s="12"/>
      <c r="CC161" s="12"/>
      <c r="CD161" s="12"/>
      <c r="CE161" s="12"/>
      <c r="CF161" s="12"/>
      <c r="CG161" s="12"/>
      <c r="CH161" s="12"/>
      <c r="CI161" s="12"/>
      <c r="CJ161" s="12"/>
      <c r="CK161" s="12"/>
    </row>
    <row r="162" spans="2:89" x14ac:dyDescent="0.3">
      <c r="B162" s="31"/>
      <c r="C162" s="31"/>
      <c r="D162" s="31"/>
      <c r="E162" s="60"/>
      <c r="F162" s="31"/>
      <c r="G162" s="60"/>
      <c r="I162" s="60"/>
      <c r="J162" s="31"/>
      <c r="K162" s="60"/>
      <c r="M162" s="60"/>
      <c r="O162" s="60"/>
      <c r="Q162" s="59"/>
      <c r="R162" s="5" t="s">
        <v>164</v>
      </c>
      <c r="S162" s="13">
        <v>360</v>
      </c>
      <c r="T162" s="14">
        <v>56</v>
      </c>
      <c r="U162" s="13">
        <v>590</v>
      </c>
      <c r="V162" s="14">
        <v>91.8</v>
      </c>
      <c r="W162" s="13">
        <v>800</v>
      </c>
      <c r="X162" s="14">
        <v>124.4</v>
      </c>
      <c r="Y162" s="13">
        <v>530</v>
      </c>
      <c r="Z162" s="14">
        <v>82.4</v>
      </c>
      <c r="AA162" s="13">
        <v>750</v>
      </c>
      <c r="AB162" s="14">
        <v>116.7</v>
      </c>
      <c r="AC162" s="13">
        <v>670</v>
      </c>
      <c r="AD162" s="14">
        <v>104.3</v>
      </c>
      <c r="AE162" s="13">
        <v>1070</v>
      </c>
      <c r="AF162" s="14">
        <v>166.4</v>
      </c>
      <c r="AG162" s="13">
        <v>1060</v>
      </c>
      <c r="AH162" s="14">
        <v>165</v>
      </c>
      <c r="AI162" s="13">
        <v>1100</v>
      </c>
      <c r="AJ162" s="14">
        <v>171.5</v>
      </c>
      <c r="AK162" s="13">
        <v>1180</v>
      </c>
      <c r="AL162" s="12">
        <v>183.52616067</v>
      </c>
      <c r="AM162" s="5" t="s">
        <v>164</v>
      </c>
      <c r="AN162" s="13">
        <v>1410</v>
      </c>
      <c r="AO162" s="14">
        <v>219</v>
      </c>
      <c r="AP162" s="13">
        <v>1610</v>
      </c>
      <c r="AQ162" s="14">
        <v>249.6</v>
      </c>
      <c r="AR162" s="13">
        <v>1680</v>
      </c>
      <c r="AS162" s="14">
        <v>261.89999999999998</v>
      </c>
      <c r="AT162" s="13">
        <v>2040</v>
      </c>
      <c r="AU162" s="14">
        <v>317.5</v>
      </c>
      <c r="AV162" s="13">
        <v>2610</v>
      </c>
      <c r="AW162" s="14">
        <v>406.5</v>
      </c>
      <c r="AX162" s="13">
        <v>3350</v>
      </c>
      <c r="AY162" s="14">
        <v>520.1</v>
      </c>
      <c r="AZ162" s="13">
        <v>3410</v>
      </c>
      <c r="BA162" s="14">
        <v>530.9</v>
      </c>
      <c r="BB162" s="99"/>
      <c r="BD162" s="12"/>
      <c r="BE162" s="12"/>
      <c r="BF162" s="12"/>
      <c r="BG162" s="12"/>
      <c r="BH162" s="12"/>
      <c r="BI162" s="12"/>
      <c r="BJ162" s="12"/>
      <c r="BK162" s="12"/>
      <c r="BL162" s="12"/>
      <c r="BM162" s="12"/>
      <c r="BN162" s="12"/>
      <c r="BO162" s="12"/>
      <c r="BP162" s="12"/>
      <c r="BQ162" s="12"/>
      <c r="BR162" s="12"/>
      <c r="BS162" s="12"/>
      <c r="BT162" s="12"/>
      <c r="BU162" s="12"/>
      <c r="BV162" s="12"/>
      <c r="BW162" s="12"/>
      <c r="BX162" s="12"/>
      <c r="BY162" s="12"/>
      <c r="BZ162" s="12"/>
      <c r="CA162" s="12"/>
      <c r="CB162" s="12"/>
      <c r="CC162" s="12"/>
      <c r="CD162" s="12"/>
      <c r="CE162" s="12"/>
      <c r="CF162" s="12"/>
      <c r="CG162" s="12"/>
      <c r="CH162" s="12"/>
      <c r="CI162" s="12"/>
      <c r="CJ162" s="12"/>
      <c r="CK162" s="12"/>
    </row>
    <row r="163" spans="2:89" x14ac:dyDescent="0.3">
      <c r="Q163" s="14"/>
      <c r="R163" s="5" t="s">
        <v>165</v>
      </c>
      <c r="S163" s="13">
        <v>510</v>
      </c>
      <c r="T163" s="14">
        <v>79.8</v>
      </c>
      <c r="U163" s="13">
        <v>590</v>
      </c>
      <c r="V163" s="14">
        <v>92.3</v>
      </c>
      <c r="W163" s="13">
        <v>370</v>
      </c>
      <c r="X163" s="14">
        <v>58</v>
      </c>
      <c r="Y163" s="13">
        <v>530</v>
      </c>
      <c r="Z163" s="14">
        <v>83</v>
      </c>
      <c r="AA163" s="13">
        <v>540</v>
      </c>
      <c r="AB163" s="14">
        <v>84.5</v>
      </c>
      <c r="AC163" s="13">
        <v>840</v>
      </c>
      <c r="AD163" s="14">
        <v>131.5</v>
      </c>
      <c r="AE163" s="13">
        <v>770</v>
      </c>
      <c r="AF163" s="14">
        <v>120.5</v>
      </c>
      <c r="AG163" s="13">
        <v>850</v>
      </c>
      <c r="AH163" s="14">
        <v>133.5</v>
      </c>
      <c r="AI163" s="13">
        <v>990</v>
      </c>
      <c r="AJ163" s="14">
        <v>154.9</v>
      </c>
      <c r="AK163" s="13">
        <v>1090</v>
      </c>
      <c r="AL163" s="12">
        <v>170.73462327999999</v>
      </c>
      <c r="AM163" s="5" t="s">
        <v>165</v>
      </c>
      <c r="AN163" s="13">
        <v>1240</v>
      </c>
      <c r="AO163" s="14">
        <v>194.4</v>
      </c>
      <c r="AP163" s="13">
        <v>1400</v>
      </c>
      <c r="AQ163" s="14">
        <v>219.6</v>
      </c>
      <c r="AR163" s="13">
        <v>1570</v>
      </c>
      <c r="AS163" s="14">
        <v>245.1</v>
      </c>
      <c r="AT163" s="13">
        <v>1880</v>
      </c>
      <c r="AU163" s="14">
        <v>294.5</v>
      </c>
      <c r="AV163" s="13">
        <v>2290</v>
      </c>
      <c r="AW163" s="14">
        <v>358.7</v>
      </c>
      <c r="AX163" s="13">
        <v>2980</v>
      </c>
      <c r="AY163" s="14">
        <v>465.9</v>
      </c>
      <c r="AZ163" s="13">
        <v>3020</v>
      </c>
      <c r="BA163" s="14">
        <v>472.5</v>
      </c>
      <c r="BB163" s="99"/>
      <c r="BD163" s="12"/>
      <c r="BE163" s="12"/>
      <c r="BF163" s="12"/>
      <c r="BG163" s="12"/>
      <c r="BH163" s="12"/>
      <c r="BI163" s="12"/>
      <c r="BJ163" s="12"/>
      <c r="BK163" s="12"/>
      <c r="BL163" s="12"/>
      <c r="BM163" s="12"/>
      <c r="BN163" s="12"/>
      <c r="BO163" s="12"/>
      <c r="BP163" s="12"/>
      <c r="BQ163" s="12"/>
      <c r="BR163" s="12"/>
      <c r="BS163" s="12"/>
      <c r="BT163" s="12"/>
      <c r="BU163" s="12"/>
      <c r="BV163" s="12"/>
      <c r="BW163" s="12"/>
      <c r="BX163" s="12"/>
      <c r="BY163" s="12"/>
      <c r="BZ163" s="12"/>
      <c r="CA163" s="12"/>
      <c r="CB163" s="12"/>
      <c r="CC163" s="12"/>
      <c r="CD163" s="12"/>
      <c r="CE163" s="12"/>
      <c r="CF163" s="12"/>
      <c r="CG163" s="12"/>
      <c r="CH163" s="12"/>
      <c r="CI163" s="12"/>
      <c r="CJ163" s="12"/>
      <c r="CK163" s="12"/>
    </row>
    <row r="164" spans="2:89" x14ac:dyDescent="0.3">
      <c r="D164" s="11"/>
      <c r="Q164" s="14"/>
      <c r="R164" s="5" t="s">
        <v>166</v>
      </c>
      <c r="S164" s="13">
        <v>530</v>
      </c>
      <c r="T164" s="14">
        <v>83.6</v>
      </c>
      <c r="U164" s="13">
        <v>630</v>
      </c>
      <c r="V164" s="14">
        <v>99.1</v>
      </c>
      <c r="W164" s="13">
        <v>380</v>
      </c>
      <c r="X164" s="14">
        <v>59.8</v>
      </c>
      <c r="Y164" s="13">
        <v>440</v>
      </c>
      <c r="Z164" s="14">
        <v>69.3</v>
      </c>
      <c r="AA164" s="13">
        <v>890</v>
      </c>
      <c r="AB164" s="14">
        <v>140.19999999999999</v>
      </c>
      <c r="AC164" s="13">
        <v>850</v>
      </c>
      <c r="AD164" s="14">
        <v>133.9</v>
      </c>
      <c r="AE164" s="13">
        <v>840</v>
      </c>
      <c r="AF164" s="14">
        <v>132.30000000000001</v>
      </c>
      <c r="AG164" s="13">
        <v>880</v>
      </c>
      <c r="AH164" s="14">
        <v>138.80000000000001</v>
      </c>
      <c r="AI164" s="13">
        <v>970</v>
      </c>
      <c r="AJ164" s="14">
        <v>152.5</v>
      </c>
      <c r="AK164" s="13">
        <v>1110</v>
      </c>
      <c r="AL164" s="12">
        <v>174.04735864</v>
      </c>
      <c r="AM164" s="5" t="s">
        <v>166</v>
      </c>
      <c r="AN164" s="13">
        <v>1190</v>
      </c>
      <c r="AO164" s="14">
        <v>187.6</v>
      </c>
      <c r="AP164" s="13">
        <v>1390</v>
      </c>
      <c r="AQ164" s="14">
        <v>218.9</v>
      </c>
      <c r="AR164" s="13">
        <v>1520</v>
      </c>
      <c r="AS164" s="14">
        <v>239.6</v>
      </c>
      <c r="AT164" s="13">
        <v>1880</v>
      </c>
      <c r="AU164" s="14">
        <v>295.3</v>
      </c>
      <c r="AV164" s="13">
        <v>2230</v>
      </c>
      <c r="AW164" s="14">
        <v>350.9</v>
      </c>
      <c r="AX164" s="13">
        <v>2920</v>
      </c>
      <c r="AY164" s="14">
        <v>460.5</v>
      </c>
      <c r="AZ164" s="13">
        <v>3140</v>
      </c>
      <c r="BA164" s="14">
        <v>494.4</v>
      </c>
      <c r="BB164" s="99"/>
      <c r="BD164" s="12"/>
      <c r="BE164" s="12"/>
      <c r="BF164" s="12"/>
      <c r="BG164" s="12"/>
      <c r="BH164" s="12"/>
      <c r="BI164" s="12"/>
      <c r="BJ164" s="12"/>
      <c r="BK164" s="12"/>
      <c r="BL164" s="12"/>
      <c r="BM164" s="12"/>
      <c r="BN164" s="12"/>
      <c r="BO164" s="12"/>
      <c r="BP164" s="12"/>
      <c r="BQ164" s="12"/>
      <c r="BR164" s="12"/>
      <c r="BS164" s="12"/>
      <c r="BT164" s="12"/>
      <c r="BU164" s="12"/>
      <c r="BV164" s="12"/>
      <c r="BW164" s="12"/>
      <c r="BX164" s="12"/>
      <c r="BY164" s="12"/>
      <c r="BZ164" s="12"/>
      <c r="CA164" s="12"/>
      <c r="CB164" s="12"/>
      <c r="CC164" s="12"/>
      <c r="CD164" s="12"/>
      <c r="CE164" s="12"/>
      <c r="CF164" s="12"/>
      <c r="CG164" s="12"/>
      <c r="CH164" s="12"/>
      <c r="CI164" s="12"/>
      <c r="CJ164" s="12"/>
      <c r="CK164" s="12"/>
    </row>
    <row r="165" spans="2:89" x14ac:dyDescent="0.3">
      <c r="D165" s="11"/>
      <c r="Q165" s="14"/>
      <c r="R165" s="5" t="s">
        <v>167</v>
      </c>
      <c r="S165" s="13">
        <v>330</v>
      </c>
      <c r="T165" s="14">
        <v>52.3</v>
      </c>
      <c r="U165" s="13">
        <v>500</v>
      </c>
      <c r="V165" s="14">
        <v>79.3</v>
      </c>
      <c r="W165" s="13">
        <v>420</v>
      </c>
      <c r="X165" s="14">
        <v>66.599999999999994</v>
      </c>
      <c r="Y165" s="13">
        <v>550</v>
      </c>
      <c r="Z165" s="14">
        <v>87.2</v>
      </c>
      <c r="AA165" s="13">
        <v>570</v>
      </c>
      <c r="AB165" s="14">
        <v>90.4</v>
      </c>
      <c r="AC165" s="13">
        <v>760</v>
      </c>
      <c r="AD165" s="14">
        <v>120.4</v>
      </c>
      <c r="AE165" s="13">
        <v>830</v>
      </c>
      <c r="AF165" s="14">
        <v>131.6</v>
      </c>
      <c r="AG165" s="13">
        <v>890</v>
      </c>
      <c r="AH165" s="14">
        <v>140.6</v>
      </c>
      <c r="AI165" s="13">
        <v>980</v>
      </c>
      <c r="AJ165" s="14">
        <v>156</v>
      </c>
      <c r="AK165" s="13">
        <v>1020</v>
      </c>
      <c r="AL165" s="12">
        <v>161.34467386</v>
      </c>
      <c r="AM165" s="5" t="s">
        <v>167</v>
      </c>
      <c r="AN165" s="13">
        <v>1170</v>
      </c>
      <c r="AO165" s="14">
        <v>185.6</v>
      </c>
      <c r="AP165" s="13">
        <v>1400</v>
      </c>
      <c r="AQ165" s="14">
        <v>222.5</v>
      </c>
      <c r="AR165" s="13">
        <v>1400</v>
      </c>
      <c r="AS165" s="14">
        <v>222.5</v>
      </c>
      <c r="AT165" s="13">
        <v>1800</v>
      </c>
      <c r="AU165" s="14">
        <v>285.10000000000002</v>
      </c>
      <c r="AV165" s="13">
        <v>2240</v>
      </c>
      <c r="AW165" s="14">
        <v>355.5</v>
      </c>
      <c r="AX165" s="13">
        <v>2820</v>
      </c>
      <c r="AY165" s="14">
        <v>447.6</v>
      </c>
      <c r="AZ165" s="13">
        <v>2970</v>
      </c>
      <c r="BA165" s="14">
        <v>470.3</v>
      </c>
      <c r="BB165" s="99"/>
      <c r="BD165" s="12"/>
      <c r="BE165" s="12"/>
      <c r="BF165" s="12"/>
      <c r="BG165" s="12"/>
      <c r="BH165" s="12"/>
      <c r="BI165" s="12"/>
      <c r="BJ165" s="12"/>
      <c r="BK165" s="12"/>
      <c r="BL165" s="12"/>
      <c r="BM165" s="12"/>
      <c r="BN165" s="12"/>
      <c r="BO165" s="12"/>
      <c r="BP165" s="12"/>
      <c r="BQ165" s="12"/>
      <c r="BR165" s="12"/>
      <c r="BS165" s="12"/>
      <c r="BT165" s="12"/>
      <c r="BU165" s="12"/>
      <c r="BV165" s="12"/>
      <c r="BW165" s="12"/>
      <c r="BX165" s="12"/>
      <c r="BY165" s="12"/>
      <c r="BZ165" s="12"/>
      <c r="CA165" s="12"/>
      <c r="CB165" s="12"/>
      <c r="CC165" s="12"/>
      <c r="CD165" s="12"/>
      <c r="CE165" s="12"/>
      <c r="CF165" s="12"/>
      <c r="CG165" s="12"/>
      <c r="CH165" s="12"/>
      <c r="CI165" s="12"/>
      <c r="CJ165" s="12"/>
      <c r="CK165" s="12"/>
    </row>
    <row r="166" spans="2:89" x14ac:dyDescent="0.3">
      <c r="Q166" s="14"/>
      <c r="R166" s="5" t="s">
        <v>168</v>
      </c>
      <c r="S166" s="13">
        <v>370</v>
      </c>
      <c r="T166" s="14">
        <v>59.1</v>
      </c>
      <c r="U166" s="13">
        <v>370</v>
      </c>
      <c r="V166" s="14">
        <v>59</v>
      </c>
      <c r="W166" s="13">
        <v>460</v>
      </c>
      <c r="X166" s="14">
        <v>73.400000000000006</v>
      </c>
      <c r="Y166" s="13">
        <v>500</v>
      </c>
      <c r="Z166" s="14">
        <v>79.8</v>
      </c>
      <c r="AA166" s="13">
        <v>690</v>
      </c>
      <c r="AB166" s="14">
        <v>110</v>
      </c>
      <c r="AC166" s="13">
        <v>810</v>
      </c>
      <c r="AD166" s="14">
        <v>129.30000000000001</v>
      </c>
      <c r="AE166" s="13">
        <v>830</v>
      </c>
      <c r="AF166" s="14">
        <v>132.5</v>
      </c>
      <c r="AG166" s="13">
        <v>1000</v>
      </c>
      <c r="AH166" s="14">
        <v>160.19999999999999</v>
      </c>
      <c r="AI166" s="13">
        <v>1130</v>
      </c>
      <c r="AJ166" s="14">
        <v>180</v>
      </c>
      <c r="AK166" s="13">
        <v>1200</v>
      </c>
      <c r="AL166" s="12">
        <v>191.18665726</v>
      </c>
      <c r="AM166" s="5" t="s">
        <v>168</v>
      </c>
      <c r="AN166" s="13">
        <v>1350</v>
      </c>
      <c r="AO166" s="14">
        <v>215.3</v>
      </c>
      <c r="AP166" s="13">
        <v>1490</v>
      </c>
      <c r="AQ166" s="14">
        <v>237.2</v>
      </c>
      <c r="AR166" s="13">
        <v>1550</v>
      </c>
      <c r="AS166" s="14">
        <v>247.8</v>
      </c>
      <c r="AT166" s="13">
        <v>1940</v>
      </c>
      <c r="AU166" s="14">
        <v>309.10000000000002</v>
      </c>
      <c r="AV166" s="13">
        <v>2460</v>
      </c>
      <c r="AW166" s="14">
        <v>392.2</v>
      </c>
      <c r="AX166" s="13">
        <v>2980</v>
      </c>
      <c r="AY166" s="14">
        <v>474.8</v>
      </c>
      <c r="AZ166" s="13">
        <v>3180</v>
      </c>
      <c r="BA166" s="14">
        <v>507</v>
      </c>
      <c r="BB166" s="99"/>
      <c r="BD166" s="12"/>
      <c r="BE166" s="12"/>
      <c r="BF166" s="12"/>
      <c r="BG166" s="12"/>
      <c r="BH166" s="12"/>
      <c r="BI166" s="12"/>
      <c r="BJ166" s="12"/>
      <c r="BK166" s="12"/>
      <c r="BL166" s="12"/>
      <c r="BM166" s="12"/>
      <c r="BN166" s="12"/>
      <c r="BO166" s="12"/>
      <c r="BP166" s="12"/>
      <c r="BQ166" s="12"/>
      <c r="BR166" s="12"/>
      <c r="BS166" s="12"/>
      <c r="BT166" s="12"/>
      <c r="BU166" s="12"/>
      <c r="BV166" s="12"/>
      <c r="BW166" s="12"/>
      <c r="BX166" s="12"/>
      <c r="BY166" s="12"/>
      <c r="BZ166" s="12"/>
      <c r="CA166" s="12"/>
      <c r="CB166" s="12"/>
      <c r="CC166" s="12"/>
      <c r="CD166" s="12"/>
      <c r="CE166" s="12"/>
      <c r="CF166" s="12"/>
      <c r="CG166" s="12"/>
      <c r="CH166" s="12"/>
      <c r="CI166" s="12"/>
      <c r="CJ166" s="12"/>
      <c r="CK166" s="12"/>
    </row>
    <row r="167" spans="2:89" x14ac:dyDescent="0.3">
      <c r="Q167" s="14"/>
      <c r="R167" s="5" t="s">
        <v>169</v>
      </c>
      <c r="S167" s="13">
        <v>320</v>
      </c>
      <c r="T167" s="14">
        <v>51.3</v>
      </c>
      <c r="U167" s="13">
        <v>470</v>
      </c>
      <c r="V167" s="14">
        <v>75.400000000000006</v>
      </c>
      <c r="W167" s="13">
        <v>530</v>
      </c>
      <c r="X167" s="14">
        <v>85</v>
      </c>
      <c r="Y167" s="13">
        <v>480</v>
      </c>
      <c r="Z167" s="14">
        <v>77.099999999999994</v>
      </c>
      <c r="AA167" s="13">
        <v>790</v>
      </c>
      <c r="AB167" s="14">
        <v>126.9</v>
      </c>
      <c r="AC167" s="13">
        <v>770</v>
      </c>
      <c r="AD167" s="14">
        <v>123.6</v>
      </c>
      <c r="AE167" s="13">
        <v>810</v>
      </c>
      <c r="AF167" s="14">
        <v>130.1</v>
      </c>
      <c r="AG167" s="13">
        <v>840</v>
      </c>
      <c r="AH167" s="14">
        <v>135.5</v>
      </c>
      <c r="AI167" s="13">
        <v>910</v>
      </c>
      <c r="AJ167" s="14">
        <v>145.30000000000001</v>
      </c>
      <c r="AK167" s="13">
        <v>1010</v>
      </c>
      <c r="AL167" s="12">
        <v>162.72883286999999</v>
      </c>
      <c r="AM167" s="5" t="s">
        <v>169</v>
      </c>
      <c r="AN167" s="13">
        <v>1130</v>
      </c>
      <c r="AO167" s="14">
        <v>181.4</v>
      </c>
      <c r="AP167" s="13">
        <v>1370</v>
      </c>
      <c r="AQ167" s="14">
        <v>220</v>
      </c>
      <c r="AR167" s="13">
        <v>1520</v>
      </c>
      <c r="AS167" s="14">
        <v>244.2</v>
      </c>
      <c r="AT167" s="13">
        <v>1850</v>
      </c>
      <c r="AU167" s="14">
        <v>296.39999999999998</v>
      </c>
      <c r="AV167" s="13">
        <v>2300</v>
      </c>
      <c r="AW167" s="14">
        <v>368.9</v>
      </c>
      <c r="AX167" s="13">
        <v>3000</v>
      </c>
      <c r="AY167" s="14">
        <v>481.4</v>
      </c>
      <c r="AZ167" s="13">
        <v>3150</v>
      </c>
      <c r="BA167" s="14">
        <v>505</v>
      </c>
      <c r="BB167" s="99"/>
      <c r="BC167" s="1" t="s">
        <v>272</v>
      </c>
      <c r="BD167" s="11">
        <f t="shared" ref="BD167:BW167" si="32">SUM(S167:S176)</f>
        <v>4190</v>
      </c>
      <c r="BE167" s="11">
        <f t="shared" si="32"/>
        <v>690.70000000000016</v>
      </c>
      <c r="BF167" s="11">
        <f t="shared" si="32"/>
        <v>3850</v>
      </c>
      <c r="BG167" s="11">
        <f t="shared" si="32"/>
        <v>634.40000000000009</v>
      </c>
      <c r="BH167" s="11">
        <f t="shared" si="32"/>
        <v>5210</v>
      </c>
      <c r="BI167" s="11">
        <f t="shared" si="32"/>
        <v>858.50000000000011</v>
      </c>
      <c r="BJ167" s="11">
        <f t="shared" si="32"/>
        <v>4970</v>
      </c>
      <c r="BK167" s="11">
        <f t="shared" si="32"/>
        <v>819.9</v>
      </c>
      <c r="BL167" s="11">
        <f t="shared" si="32"/>
        <v>6120</v>
      </c>
      <c r="BM167" s="11">
        <f t="shared" si="32"/>
        <v>1008.9</v>
      </c>
      <c r="BN167" s="11">
        <f t="shared" si="32"/>
        <v>6170</v>
      </c>
      <c r="BO167" s="11">
        <f t="shared" si="32"/>
        <v>1018.3</v>
      </c>
      <c r="BP167" s="11">
        <f t="shared" si="32"/>
        <v>7120</v>
      </c>
      <c r="BQ167" s="11">
        <f t="shared" si="32"/>
        <v>1173.0999999999999</v>
      </c>
      <c r="BR167" s="11">
        <f t="shared" si="32"/>
        <v>7760</v>
      </c>
      <c r="BS167" s="11">
        <f t="shared" si="32"/>
        <v>1277.6000000000001</v>
      </c>
      <c r="BT167" s="11">
        <f t="shared" si="32"/>
        <v>8230</v>
      </c>
      <c r="BU167" s="11">
        <f t="shared" si="32"/>
        <v>1356.1000000000001</v>
      </c>
      <c r="BV167" s="11">
        <f t="shared" si="32"/>
        <v>9320</v>
      </c>
      <c r="BW167" s="11">
        <f t="shared" si="32"/>
        <v>1536.7115739000001</v>
      </c>
      <c r="BX167" s="11">
        <f t="shared" ref="BX167:CG167" si="33">SUM(AN167:AN176)</f>
        <v>10330</v>
      </c>
      <c r="BY167" s="11">
        <f t="shared" si="33"/>
        <v>1702.5</v>
      </c>
      <c r="BZ167" s="11">
        <f t="shared" si="33"/>
        <v>11850</v>
      </c>
      <c r="CA167" s="11">
        <f t="shared" si="33"/>
        <v>1951.3</v>
      </c>
      <c r="CB167" s="11">
        <f t="shared" si="33"/>
        <v>12810</v>
      </c>
      <c r="CC167" s="11">
        <f t="shared" si="33"/>
        <v>2112</v>
      </c>
      <c r="CD167" s="11">
        <f t="shared" si="33"/>
        <v>15750</v>
      </c>
      <c r="CE167" s="11">
        <f t="shared" si="33"/>
        <v>2593.6000000000004</v>
      </c>
      <c r="CF167" s="11">
        <f t="shared" si="33"/>
        <v>19690</v>
      </c>
      <c r="CG167" s="11">
        <f t="shared" si="33"/>
        <v>3243.6999999999994</v>
      </c>
      <c r="CH167" s="11">
        <f>SUM(AX167:AX176)</f>
        <v>24880</v>
      </c>
      <c r="CI167" s="11">
        <f>SUM(AY167:AY176)</f>
        <v>4097.9999999999991</v>
      </c>
      <c r="CJ167" s="11">
        <f>SUM(AZ167:AZ176)</f>
        <v>26010</v>
      </c>
      <c r="CK167" s="11">
        <f>SUM(BA167:BA176)</f>
        <v>4285.1000000000004</v>
      </c>
    </row>
    <row r="168" spans="2:89" x14ac:dyDescent="0.3">
      <c r="Q168" s="14"/>
      <c r="R168" s="5" t="s">
        <v>170</v>
      </c>
      <c r="S168" s="13">
        <v>540</v>
      </c>
      <c r="T168" s="14">
        <v>87.2</v>
      </c>
      <c r="U168" s="13">
        <v>400</v>
      </c>
      <c r="V168" s="14">
        <v>64.599999999999994</v>
      </c>
      <c r="W168" s="13">
        <v>840</v>
      </c>
      <c r="X168" s="14">
        <v>135.6</v>
      </c>
      <c r="Y168" s="13">
        <v>410</v>
      </c>
      <c r="Z168" s="14">
        <v>66.2</v>
      </c>
      <c r="AA168" s="13">
        <v>580</v>
      </c>
      <c r="AB168" s="14">
        <v>93.8</v>
      </c>
      <c r="AC168" s="13">
        <v>730</v>
      </c>
      <c r="AD168" s="14">
        <v>117.9</v>
      </c>
      <c r="AE168" s="13">
        <v>820</v>
      </c>
      <c r="AF168" s="14">
        <v>132.4</v>
      </c>
      <c r="AG168" s="13">
        <v>810</v>
      </c>
      <c r="AH168" s="14">
        <v>131</v>
      </c>
      <c r="AI168" s="13">
        <v>890</v>
      </c>
      <c r="AJ168" s="14">
        <v>143.4</v>
      </c>
      <c r="AK168" s="13">
        <v>980</v>
      </c>
      <c r="AL168" s="12">
        <v>157.94150716999999</v>
      </c>
      <c r="AM168" s="5" t="s">
        <v>170</v>
      </c>
      <c r="AN168" s="13">
        <v>1110</v>
      </c>
      <c r="AO168" s="14">
        <v>178.5</v>
      </c>
      <c r="AP168" s="13">
        <v>1240</v>
      </c>
      <c r="AQ168" s="14">
        <v>199.6</v>
      </c>
      <c r="AR168" s="13">
        <v>1420</v>
      </c>
      <c r="AS168" s="14">
        <v>230</v>
      </c>
      <c r="AT168" s="13">
        <v>1620</v>
      </c>
      <c r="AU168" s="14">
        <v>260.8</v>
      </c>
      <c r="AV168" s="13">
        <v>2040</v>
      </c>
      <c r="AW168" s="14">
        <v>329.9</v>
      </c>
      <c r="AX168" s="13">
        <v>2770</v>
      </c>
      <c r="AY168" s="14">
        <v>446.7</v>
      </c>
      <c r="AZ168" s="13">
        <v>2750</v>
      </c>
      <c r="BA168" s="14">
        <v>443.6</v>
      </c>
      <c r="BB168" s="99"/>
      <c r="BD168" s="12"/>
      <c r="BE168" s="12"/>
      <c r="BF168" s="12"/>
      <c r="BG168" s="12"/>
      <c r="BH168" s="12"/>
      <c r="BI168" s="12"/>
      <c r="BJ168" s="12"/>
      <c r="BK168" s="12"/>
      <c r="BL168" s="12"/>
      <c r="BM168" s="12"/>
      <c r="BN168" s="12"/>
      <c r="BO168" s="12"/>
      <c r="BP168" s="12"/>
      <c r="BQ168" s="12"/>
      <c r="BR168" s="12"/>
      <c r="BS168" s="12"/>
      <c r="BT168" s="12"/>
      <c r="BU168" s="12"/>
      <c r="BV168" s="12"/>
      <c r="BW168" s="12"/>
      <c r="BX168" s="12"/>
      <c r="BY168" s="12"/>
      <c r="BZ168" s="12"/>
      <c r="CA168" s="12"/>
      <c r="CB168" s="12"/>
      <c r="CC168" s="12"/>
      <c r="CD168" s="12"/>
      <c r="CE168" s="12"/>
      <c r="CF168" s="12"/>
      <c r="CG168" s="12"/>
      <c r="CH168" s="12"/>
      <c r="CI168" s="12"/>
      <c r="CJ168" s="12"/>
      <c r="CK168" s="12"/>
    </row>
    <row r="169" spans="2:89" x14ac:dyDescent="0.3">
      <c r="Q169" s="14"/>
      <c r="R169" s="5" t="s">
        <v>171</v>
      </c>
      <c r="S169" s="13">
        <v>360</v>
      </c>
      <c r="T169" s="14">
        <v>58.5</v>
      </c>
      <c r="U169" s="13">
        <v>400</v>
      </c>
      <c r="V169" s="14">
        <v>65</v>
      </c>
      <c r="W169" s="13">
        <v>440</v>
      </c>
      <c r="X169" s="14">
        <v>71.5</v>
      </c>
      <c r="Y169" s="13">
        <v>550</v>
      </c>
      <c r="Z169" s="14">
        <v>89.4</v>
      </c>
      <c r="AA169" s="13">
        <v>620</v>
      </c>
      <c r="AB169" s="14">
        <v>100.8</v>
      </c>
      <c r="AC169" s="13">
        <v>460</v>
      </c>
      <c r="AD169" s="14">
        <v>74.8</v>
      </c>
      <c r="AE169" s="13">
        <v>560</v>
      </c>
      <c r="AF169" s="14">
        <v>91</v>
      </c>
      <c r="AG169" s="13">
        <v>830</v>
      </c>
      <c r="AH169" s="14">
        <v>134.4</v>
      </c>
      <c r="AI169" s="13">
        <v>860</v>
      </c>
      <c r="AJ169" s="14">
        <v>140.1</v>
      </c>
      <c r="AK169" s="13">
        <v>940</v>
      </c>
      <c r="AL169" s="12">
        <v>152.10076996000001</v>
      </c>
      <c r="AM169" s="5" t="s">
        <v>171</v>
      </c>
      <c r="AN169" s="13">
        <v>1060</v>
      </c>
      <c r="AO169" s="14">
        <v>172.7</v>
      </c>
      <c r="AP169" s="13">
        <v>1250</v>
      </c>
      <c r="AQ169" s="14">
        <v>203.6</v>
      </c>
      <c r="AR169" s="13">
        <v>1360</v>
      </c>
      <c r="AS169" s="14">
        <v>220.7</v>
      </c>
      <c r="AT169" s="13">
        <v>1610</v>
      </c>
      <c r="AU169" s="14">
        <v>261.3</v>
      </c>
      <c r="AV169" s="13">
        <v>2000</v>
      </c>
      <c r="AW169" s="14">
        <v>324.5</v>
      </c>
      <c r="AX169" s="13">
        <v>2610</v>
      </c>
      <c r="AY169" s="14">
        <v>423.8</v>
      </c>
      <c r="AZ169" s="13">
        <v>2670</v>
      </c>
      <c r="BA169" s="14">
        <v>434.5</v>
      </c>
      <c r="BB169" s="99"/>
      <c r="BD169" s="12"/>
      <c r="BE169" s="12"/>
      <c r="BF169" s="12"/>
      <c r="BG169" s="12"/>
      <c r="BH169" s="12"/>
      <c r="BI169" s="12"/>
      <c r="BJ169" s="12"/>
      <c r="BK169" s="12"/>
      <c r="BL169" s="12"/>
      <c r="BM169" s="12"/>
      <c r="BN169" s="12"/>
      <c r="BO169" s="12"/>
      <c r="BP169" s="12"/>
      <c r="BQ169" s="12"/>
      <c r="BR169" s="12"/>
      <c r="BS169" s="12"/>
      <c r="BT169" s="12"/>
      <c r="BU169" s="12"/>
      <c r="BV169" s="12"/>
      <c r="BW169" s="12"/>
      <c r="BX169" s="12"/>
      <c r="BY169" s="12"/>
      <c r="BZ169" s="12"/>
      <c r="CA169" s="12"/>
      <c r="CB169" s="12"/>
      <c r="CC169" s="12"/>
      <c r="CD169" s="12"/>
      <c r="CE169" s="12"/>
      <c r="CF169" s="12"/>
      <c r="CG169" s="12"/>
      <c r="CH169" s="12"/>
      <c r="CI169" s="12"/>
      <c r="CJ169" s="12"/>
      <c r="CK169" s="12"/>
    </row>
    <row r="170" spans="2:89" x14ac:dyDescent="0.3">
      <c r="Q170" s="14"/>
      <c r="R170" s="5" t="s">
        <v>172</v>
      </c>
      <c r="S170" s="13">
        <v>560</v>
      </c>
      <c r="T170" s="14">
        <v>91.6</v>
      </c>
      <c r="U170" s="13">
        <v>320</v>
      </c>
      <c r="V170" s="14">
        <v>52.3</v>
      </c>
      <c r="W170" s="13">
        <v>460</v>
      </c>
      <c r="X170" s="14">
        <v>75.3</v>
      </c>
      <c r="Y170" s="13">
        <v>520</v>
      </c>
      <c r="Z170" s="14">
        <v>85</v>
      </c>
      <c r="AA170" s="13">
        <v>500</v>
      </c>
      <c r="AB170" s="14">
        <v>81.8</v>
      </c>
      <c r="AC170" s="13">
        <v>660</v>
      </c>
      <c r="AD170" s="14">
        <v>107.8</v>
      </c>
      <c r="AE170" s="13">
        <v>610</v>
      </c>
      <c r="AF170" s="14">
        <v>99.7</v>
      </c>
      <c r="AG170" s="13">
        <v>730</v>
      </c>
      <c r="AH170" s="14">
        <v>119.2</v>
      </c>
      <c r="AI170" s="13">
        <v>840</v>
      </c>
      <c r="AJ170" s="14">
        <v>137.30000000000001</v>
      </c>
      <c r="AK170" s="13">
        <v>940</v>
      </c>
      <c r="AL170" s="12">
        <v>153.37899599000002</v>
      </c>
      <c r="AM170" s="5" t="s">
        <v>172</v>
      </c>
      <c r="AN170" s="13">
        <v>1070</v>
      </c>
      <c r="AO170" s="14">
        <v>174.6</v>
      </c>
      <c r="AP170" s="13">
        <v>1230</v>
      </c>
      <c r="AQ170" s="14">
        <v>201.1</v>
      </c>
      <c r="AR170" s="13">
        <v>1290</v>
      </c>
      <c r="AS170" s="14">
        <v>211.2</v>
      </c>
      <c r="AT170" s="13">
        <v>1600</v>
      </c>
      <c r="AU170" s="14">
        <v>261.39999999999998</v>
      </c>
      <c r="AV170" s="13">
        <v>1940</v>
      </c>
      <c r="AW170" s="14">
        <v>317.2</v>
      </c>
      <c r="AX170" s="13">
        <v>2520</v>
      </c>
      <c r="AY170" s="14">
        <v>412.7</v>
      </c>
      <c r="AZ170" s="13">
        <v>2680</v>
      </c>
      <c r="BA170" s="14">
        <v>437.4</v>
      </c>
      <c r="BB170" s="99"/>
      <c r="BD170" s="12"/>
      <c r="BE170" s="12"/>
      <c r="BF170" s="12"/>
      <c r="BG170" s="12"/>
      <c r="BH170" s="12"/>
      <c r="BI170" s="12"/>
      <c r="BJ170" s="12"/>
      <c r="BK170" s="12"/>
      <c r="BL170" s="12"/>
      <c r="BM170" s="12"/>
      <c r="BN170" s="12"/>
      <c r="BO170" s="12"/>
      <c r="BP170" s="12"/>
      <c r="BQ170" s="12"/>
      <c r="BR170" s="12"/>
      <c r="BS170" s="12"/>
      <c r="BT170" s="12"/>
      <c r="BU170" s="12"/>
      <c r="BV170" s="12"/>
      <c r="BW170" s="12"/>
      <c r="BX170" s="12"/>
      <c r="BY170" s="12"/>
      <c r="BZ170" s="12"/>
      <c r="CA170" s="12"/>
      <c r="CB170" s="12"/>
      <c r="CC170" s="12"/>
      <c r="CD170" s="12"/>
      <c r="CE170" s="12"/>
      <c r="CF170" s="12"/>
      <c r="CG170" s="12"/>
      <c r="CH170" s="12"/>
      <c r="CI170" s="12"/>
      <c r="CJ170" s="12"/>
      <c r="CK170" s="12"/>
    </row>
    <row r="171" spans="2:89" x14ac:dyDescent="0.3">
      <c r="Q171" s="14"/>
      <c r="R171" s="5" t="s">
        <v>173</v>
      </c>
      <c r="S171" s="13">
        <v>490</v>
      </c>
      <c r="T171" s="14">
        <v>80.599999999999994</v>
      </c>
      <c r="U171" s="13">
        <v>400</v>
      </c>
      <c r="V171" s="14">
        <v>65.8</v>
      </c>
      <c r="W171" s="13">
        <v>380</v>
      </c>
      <c r="X171" s="14">
        <v>62.6</v>
      </c>
      <c r="Y171" s="13">
        <v>610</v>
      </c>
      <c r="Z171" s="14">
        <v>100.3</v>
      </c>
      <c r="AA171" s="13">
        <v>890</v>
      </c>
      <c r="AB171" s="14">
        <v>146.5</v>
      </c>
      <c r="AC171" s="13">
        <v>520</v>
      </c>
      <c r="AD171" s="14">
        <v>85.6</v>
      </c>
      <c r="AE171" s="13">
        <v>980</v>
      </c>
      <c r="AF171" s="14">
        <v>161.30000000000001</v>
      </c>
      <c r="AG171" s="13">
        <v>830</v>
      </c>
      <c r="AH171" s="14">
        <v>136.1</v>
      </c>
      <c r="AI171" s="13">
        <v>860</v>
      </c>
      <c r="AJ171" s="14">
        <v>141.19999999999999</v>
      </c>
      <c r="AK171" s="13">
        <v>1020</v>
      </c>
      <c r="AL171" s="12">
        <v>167.83551316</v>
      </c>
      <c r="AM171" s="5" t="s">
        <v>173</v>
      </c>
      <c r="AN171" s="13">
        <v>1150</v>
      </c>
      <c r="AO171" s="14">
        <v>188.9</v>
      </c>
      <c r="AP171" s="13">
        <v>1220</v>
      </c>
      <c r="AQ171" s="14">
        <v>201.2</v>
      </c>
      <c r="AR171" s="13">
        <v>1330</v>
      </c>
      <c r="AS171" s="14">
        <v>218.6</v>
      </c>
      <c r="AT171" s="13">
        <v>1610</v>
      </c>
      <c r="AU171" s="14">
        <v>264.2</v>
      </c>
      <c r="AV171" s="13">
        <v>2060</v>
      </c>
      <c r="AW171" s="14">
        <v>338.8</v>
      </c>
      <c r="AX171" s="13">
        <v>2460</v>
      </c>
      <c r="AY171" s="14">
        <v>404.7</v>
      </c>
      <c r="AZ171" s="13">
        <v>2640</v>
      </c>
      <c r="BA171" s="14">
        <v>434.3</v>
      </c>
      <c r="BB171" s="99"/>
      <c r="BD171" s="12"/>
      <c r="BE171" s="12"/>
      <c r="BF171" s="12"/>
      <c r="BG171" s="12"/>
      <c r="BH171" s="12"/>
      <c r="BI171" s="12"/>
      <c r="BJ171" s="12"/>
      <c r="BK171" s="12"/>
      <c r="BL171" s="12"/>
      <c r="BM171" s="12"/>
      <c r="BN171" s="12"/>
      <c r="BO171" s="12"/>
      <c r="BP171" s="12"/>
      <c r="BQ171" s="12"/>
      <c r="BR171" s="12"/>
      <c r="BS171" s="12"/>
      <c r="BT171" s="12"/>
      <c r="BU171" s="12"/>
      <c r="BV171" s="12"/>
      <c r="BW171" s="12"/>
      <c r="BX171" s="12"/>
      <c r="BY171" s="12"/>
      <c r="BZ171" s="12"/>
      <c r="CA171" s="12"/>
      <c r="CB171" s="12"/>
      <c r="CC171" s="12"/>
      <c r="CD171" s="12"/>
      <c r="CE171" s="12"/>
      <c r="CF171" s="12"/>
      <c r="CG171" s="12"/>
      <c r="CH171" s="12"/>
      <c r="CI171" s="12"/>
      <c r="CJ171" s="12"/>
      <c r="CK171" s="12"/>
    </row>
    <row r="172" spans="2:89" x14ac:dyDescent="0.3">
      <c r="Q172" s="14"/>
      <c r="R172" s="5" t="s">
        <v>174</v>
      </c>
      <c r="S172" s="13">
        <v>440</v>
      </c>
      <c r="T172" s="14">
        <v>72.8</v>
      </c>
      <c r="U172" s="13">
        <v>390</v>
      </c>
      <c r="V172" s="14">
        <v>64.5</v>
      </c>
      <c r="W172" s="13">
        <v>510</v>
      </c>
      <c r="X172" s="14">
        <v>84.4</v>
      </c>
      <c r="Y172" s="13">
        <v>560</v>
      </c>
      <c r="Z172" s="14">
        <v>92.7</v>
      </c>
      <c r="AA172" s="13">
        <v>600</v>
      </c>
      <c r="AB172" s="14">
        <v>99.3</v>
      </c>
      <c r="AC172" s="13">
        <v>460</v>
      </c>
      <c r="AD172" s="14">
        <v>76.099999999999994</v>
      </c>
      <c r="AE172" s="13">
        <v>1020</v>
      </c>
      <c r="AF172" s="14">
        <v>168.8</v>
      </c>
      <c r="AG172" s="13">
        <v>790</v>
      </c>
      <c r="AH172" s="14">
        <v>130.1</v>
      </c>
      <c r="AI172" s="13">
        <v>810</v>
      </c>
      <c r="AJ172" s="14">
        <v>134.69999999999999</v>
      </c>
      <c r="AK172" s="13">
        <v>830</v>
      </c>
      <c r="AL172" s="12">
        <v>137.20376089999999</v>
      </c>
      <c r="AM172" s="5" t="s">
        <v>174</v>
      </c>
      <c r="AN172" s="13">
        <v>1050</v>
      </c>
      <c r="AO172" s="14">
        <v>174.2</v>
      </c>
      <c r="AP172" s="13">
        <v>1190</v>
      </c>
      <c r="AQ172" s="14">
        <v>196.8</v>
      </c>
      <c r="AR172" s="13">
        <v>1280</v>
      </c>
      <c r="AS172" s="14">
        <v>212</v>
      </c>
      <c r="AT172" s="13">
        <v>1580</v>
      </c>
      <c r="AU172" s="14">
        <v>261.10000000000002</v>
      </c>
      <c r="AV172" s="13">
        <v>2010</v>
      </c>
      <c r="AW172" s="14">
        <v>331.8</v>
      </c>
      <c r="AX172" s="13">
        <v>2500</v>
      </c>
      <c r="AY172" s="14">
        <v>414.2</v>
      </c>
      <c r="AZ172" s="13">
        <v>2590</v>
      </c>
      <c r="BA172" s="14">
        <v>429</v>
      </c>
      <c r="BB172" s="99"/>
      <c r="BD172" s="12"/>
      <c r="BE172" s="12"/>
      <c r="BF172" s="12"/>
      <c r="BG172" s="12"/>
      <c r="BH172" s="12"/>
      <c r="BI172" s="12"/>
      <c r="BJ172" s="12"/>
      <c r="BK172" s="12"/>
      <c r="BL172" s="12"/>
      <c r="BM172" s="12"/>
      <c r="BN172" s="12"/>
      <c r="BO172" s="12"/>
      <c r="BP172" s="12"/>
      <c r="BQ172" s="12"/>
      <c r="BR172" s="12"/>
      <c r="BS172" s="12"/>
      <c r="BT172" s="12"/>
      <c r="BU172" s="12"/>
      <c r="BV172" s="12"/>
      <c r="BW172" s="12"/>
      <c r="BX172" s="12"/>
      <c r="BY172" s="12"/>
      <c r="BZ172" s="12"/>
      <c r="CA172" s="12"/>
      <c r="CB172" s="12"/>
      <c r="CC172" s="12"/>
      <c r="CD172" s="12"/>
      <c r="CE172" s="12"/>
      <c r="CF172" s="12"/>
      <c r="CG172" s="12"/>
      <c r="CH172" s="12"/>
      <c r="CI172" s="12"/>
      <c r="CJ172" s="12"/>
      <c r="CK172" s="12"/>
    </row>
    <row r="173" spans="2:89" x14ac:dyDescent="0.3">
      <c r="Q173" s="14"/>
      <c r="R173" s="5" t="s">
        <v>175</v>
      </c>
      <c r="S173" s="13">
        <v>310</v>
      </c>
      <c r="T173" s="14">
        <v>51.6</v>
      </c>
      <c r="U173" s="13">
        <v>380</v>
      </c>
      <c r="V173" s="14">
        <v>63.3</v>
      </c>
      <c r="W173" s="13">
        <v>640</v>
      </c>
      <c r="X173" s="14">
        <v>106.5</v>
      </c>
      <c r="Y173" s="13">
        <v>360</v>
      </c>
      <c r="Z173" s="14">
        <v>59.9</v>
      </c>
      <c r="AA173" s="13">
        <v>410</v>
      </c>
      <c r="AB173" s="14">
        <v>68.2</v>
      </c>
      <c r="AC173" s="13">
        <v>430</v>
      </c>
      <c r="AD173" s="14">
        <v>71.599999999999994</v>
      </c>
      <c r="AE173" s="13">
        <v>490</v>
      </c>
      <c r="AF173" s="14">
        <v>81.599999999999994</v>
      </c>
      <c r="AG173" s="13">
        <v>750</v>
      </c>
      <c r="AH173" s="14">
        <v>124</v>
      </c>
      <c r="AI173" s="13">
        <v>730</v>
      </c>
      <c r="AJ173" s="14">
        <v>121.7</v>
      </c>
      <c r="AK173" s="13">
        <v>860</v>
      </c>
      <c r="AL173" s="12">
        <v>143.18776656999998</v>
      </c>
      <c r="AM173" s="5" t="s">
        <v>175</v>
      </c>
      <c r="AN173" s="13">
        <v>940</v>
      </c>
      <c r="AO173" s="14">
        <v>157.19999999999999</v>
      </c>
      <c r="AP173" s="13">
        <v>1160</v>
      </c>
      <c r="AQ173" s="14">
        <v>192.4</v>
      </c>
      <c r="AR173" s="13">
        <v>1200</v>
      </c>
      <c r="AS173" s="14">
        <v>200</v>
      </c>
      <c r="AT173" s="13">
        <v>1590</v>
      </c>
      <c r="AU173" s="14">
        <v>265.39999999999998</v>
      </c>
      <c r="AV173" s="13">
        <v>1870</v>
      </c>
      <c r="AW173" s="14">
        <v>311.7</v>
      </c>
      <c r="AX173" s="13">
        <v>2320</v>
      </c>
      <c r="AY173" s="14">
        <v>385.6</v>
      </c>
      <c r="AZ173" s="13">
        <v>2450</v>
      </c>
      <c r="BA173" s="14">
        <v>408.4</v>
      </c>
      <c r="BB173" s="99"/>
      <c r="BD173" s="12"/>
      <c r="BE173" s="12"/>
      <c r="BF173" s="12"/>
      <c r="BG173" s="12"/>
      <c r="BH173" s="12"/>
      <c r="BI173" s="12"/>
      <c r="BJ173" s="12"/>
      <c r="BK173" s="12"/>
      <c r="BL173" s="12"/>
      <c r="BM173" s="12"/>
      <c r="BN173" s="12"/>
      <c r="BO173" s="12"/>
      <c r="BP173" s="12"/>
      <c r="BQ173" s="12"/>
      <c r="BR173" s="12"/>
      <c r="BS173" s="12"/>
      <c r="BT173" s="12"/>
      <c r="BU173" s="12"/>
      <c r="BV173" s="12"/>
      <c r="BW173" s="12"/>
      <c r="BX173" s="12"/>
      <c r="BY173" s="12"/>
      <c r="BZ173" s="12"/>
      <c r="CA173" s="12"/>
      <c r="CB173" s="12"/>
      <c r="CC173" s="12"/>
      <c r="CD173" s="12"/>
      <c r="CE173" s="12"/>
      <c r="CF173" s="12"/>
      <c r="CG173" s="12"/>
      <c r="CH173" s="12"/>
      <c r="CI173" s="12"/>
      <c r="CJ173" s="12"/>
      <c r="CK173" s="12"/>
    </row>
    <row r="174" spans="2:89" x14ac:dyDescent="0.3">
      <c r="Q174" s="14"/>
      <c r="R174" s="5" t="s">
        <v>176</v>
      </c>
      <c r="S174" s="13">
        <v>420</v>
      </c>
      <c r="T174" s="14">
        <v>70.3</v>
      </c>
      <c r="U174" s="13">
        <v>500</v>
      </c>
      <c r="V174" s="14">
        <v>83.8</v>
      </c>
      <c r="W174" s="13">
        <v>500</v>
      </c>
      <c r="X174" s="14">
        <v>83.8</v>
      </c>
      <c r="Y174" s="13">
        <v>620</v>
      </c>
      <c r="Z174" s="14">
        <v>103.8</v>
      </c>
      <c r="AA174" s="13">
        <v>520</v>
      </c>
      <c r="AB174" s="14">
        <v>87.1</v>
      </c>
      <c r="AC174" s="13">
        <v>650</v>
      </c>
      <c r="AD174" s="14">
        <v>108.9</v>
      </c>
      <c r="AE174" s="13">
        <v>730</v>
      </c>
      <c r="AF174" s="14">
        <v>122.3</v>
      </c>
      <c r="AG174" s="13">
        <v>770</v>
      </c>
      <c r="AH174" s="14">
        <v>128.5</v>
      </c>
      <c r="AI174" s="13">
        <v>750</v>
      </c>
      <c r="AJ174" s="14">
        <v>126.3</v>
      </c>
      <c r="AK174" s="13">
        <v>900</v>
      </c>
      <c r="AL174" s="12">
        <v>150.43095571000001</v>
      </c>
      <c r="AM174" s="5" t="s">
        <v>176</v>
      </c>
      <c r="AN174" s="13">
        <v>950</v>
      </c>
      <c r="AO174" s="14">
        <v>158.30000000000001</v>
      </c>
      <c r="AP174" s="13">
        <v>1050</v>
      </c>
      <c r="AQ174" s="14">
        <v>175.4</v>
      </c>
      <c r="AR174" s="13">
        <v>1120</v>
      </c>
      <c r="AS174" s="14">
        <v>186.9</v>
      </c>
      <c r="AT174" s="13">
        <v>1410</v>
      </c>
      <c r="AU174" s="14">
        <v>236.7</v>
      </c>
      <c r="AV174" s="13">
        <v>1850</v>
      </c>
      <c r="AW174" s="14">
        <v>309.7</v>
      </c>
      <c r="AX174" s="13">
        <v>2200</v>
      </c>
      <c r="AY174" s="14">
        <v>368.5</v>
      </c>
      <c r="AZ174" s="13">
        <v>2370</v>
      </c>
      <c r="BA174" s="14">
        <v>396.8</v>
      </c>
      <c r="BB174" s="99"/>
      <c r="BD174" s="12"/>
      <c r="BE174" s="12"/>
      <c r="BF174" s="12"/>
      <c r="BG174" s="12"/>
      <c r="BH174" s="12"/>
      <c r="BI174" s="12"/>
      <c r="BJ174" s="12"/>
      <c r="BK174" s="12"/>
      <c r="BL174" s="12"/>
      <c r="BM174" s="12"/>
      <c r="BN174" s="12"/>
      <c r="BO174" s="12"/>
      <c r="BP174" s="12"/>
      <c r="BQ174" s="12"/>
      <c r="BR174" s="12"/>
      <c r="BS174" s="12"/>
      <c r="BT174" s="12"/>
      <c r="BU174" s="12"/>
      <c r="BV174" s="12"/>
      <c r="BW174" s="12"/>
      <c r="BX174" s="12"/>
      <c r="BY174" s="12"/>
      <c r="BZ174" s="12"/>
      <c r="CA174" s="12"/>
      <c r="CB174" s="12"/>
      <c r="CC174" s="12"/>
      <c r="CD174" s="12"/>
      <c r="CE174" s="12"/>
      <c r="CF174" s="12"/>
      <c r="CG174" s="12"/>
      <c r="CH174" s="12"/>
      <c r="CI174" s="12"/>
      <c r="CJ174" s="12"/>
      <c r="CK174" s="12"/>
    </row>
    <row r="175" spans="2:89" x14ac:dyDescent="0.3">
      <c r="Q175" s="14"/>
      <c r="R175" s="5" t="s">
        <v>177</v>
      </c>
      <c r="S175" s="13">
        <v>330</v>
      </c>
      <c r="T175" s="14">
        <v>55.6</v>
      </c>
      <c r="U175" s="13">
        <v>310</v>
      </c>
      <c r="V175" s="14">
        <v>52.2</v>
      </c>
      <c r="W175" s="13">
        <v>410</v>
      </c>
      <c r="X175" s="14">
        <v>69.099999999999994</v>
      </c>
      <c r="Y175" s="13">
        <v>360</v>
      </c>
      <c r="Z175" s="14">
        <v>60.7</v>
      </c>
      <c r="AA175" s="13">
        <v>560</v>
      </c>
      <c r="AB175" s="14">
        <v>94.3</v>
      </c>
      <c r="AC175" s="13">
        <v>690</v>
      </c>
      <c r="AD175" s="14">
        <v>116.3</v>
      </c>
      <c r="AE175" s="13">
        <v>620</v>
      </c>
      <c r="AF175" s="14">
        <v>104.5</v>
      </c>
      <c r="AG175" s="13">
        <v>690</v>
      </c>
      <c r="AH175" s="14">
        <v>116.6</v>
      </c>
      <c r="AI175" s="13">
        <v>720</v>
      </c>
      <c r="AJ175" s="14">
        <v>121</v>
      </c>
      <c r="AK175" s="13">
        <v>880</v>
      </c>
      <c r="AL175" s="12">
        <v>148.78473859000002</v>
      </c>
      <c r="AM175" s="5" t="s">
        <v>177</v>
      </c>
      <c r="AN175" s="13">
        <v>900</v>
      </c>
      <c r="AO175" s="14">
        <v>152.19999999999999</v>
      </c>
      <c r="AP175" s="13">
        <v>1070</v>
      </c>
      <c r="AQ175" s="14">
        <v>180.1</v>
      </c>
      <c r="AR175" s="13">
        <v>1100</v>
      </c>
      <c r="AS175" s="14">
        <v>186</v>
      </c>
      <c r="AT175" s="13">
        <v>1430</v>
      </c>
      <c r="AU175" s="14">
        <v>240.3</v>
      </c>
      <c r="AV175" s="13">
        <v>1730</v>
      </c>
      <c r="AW175" s="14">
        <v>290.60000000000002</v>
      </c>
      <c r="AX175" s="13">
        <v>2210</v>
      </c>
      <c r="AY175" s="14">
        <v>371.7</v>
      </c>
      <c r="AZ175" s="13">
        <v>2220</v>
      </c>
      <c r="BA175" s="14">
        <v>373.4</v>
      </c>
      <c r="BB175" s="99"/>
      <c r="BD175" s="12"/>
      <c r="BE175" s="12"/>
      <c r="BF175" s="12"/>
      <c r="BG175" s="12"/>
      <c r="BH175" s="12"/>
      <c r="BI175" s="12"/>
      <c r="BJ175" s="12"/>
      <c r="BK175" s="12"/>
      <c r="BL175" s="12"/>
      <c r="BM175" s="12"/>
      <c r="BN175" s="12"/>
      <c r="BO175" s="12"/>
      <c r="BP175" s="12"/>
      <c r="BQ175" s="12"/>
      <c r="BR175" s="12"/>
      <c r="BS175" s="12"/>
      <c r="BT175" s="12"/>
      <c r="BU175" s="12"/>
      <c r="BV175" s="12"/>
      <c r="BW175" s="12"/>
      <c r="BX175" s="12"/>
      <c r="BY175" s="12"/>
      <c r="BZ175" s="12"/>
      <c r="CA175" s="12"/>
      <c r="CB175" s="12"/>
      <c r="CC175" s="12"/>
      <c r="CD175" s="12"/>
      <c r="CE175" s="12"/>
      <c r="CF175" s="12"/>
      <c r="CG175" s="12"/>
      <c r="CH175" s="12"/>
      <c r="CI175" s="12"/>
      <c r="CJ175" s="12"/>
      <c r="CK175" s="12"/>
    </row>
    <row r="176" spans="2:89" x14ac:dyDescent="0.3">
      <c r="Q176" s="14"/>
      <c r="R176" s="5" t="s">
        <v>178</v>
      </c>
      <c r="S176" s="13">
        <v>420</v>
      </c>
      <c r="T176" s="14">
        <v>71.2</v>
      </c>
      <c r="U176" s="13">
        <v>280</v>
      </c>
      <c r="V176" s="14">
        <v>47.5</v>
      </c>
      <c r="W176" s="13">
        <v>500</v>
      </c>
      <c r="X176" s="14">
        <v>84.7</v>
      </c>
      <c r="Y176" s="13">
        <v>500</v>
      </c>
      <c r="Z176" s="14">
        <v>84.8</v>
      </c>
      <c r="AA176" s="13">
        <v>650</v>
      </c>
      <c r="AB176" s="14">
        <v>110.2</v>
      </c>
      <c r="AC176" s="13">
        <v>800</v>
      </c>
      <c r="AD176" s="14">
        <v>135.69999999999999</v>
      </c>
      <c r="AE176" s="13">
        <v>480</v>
      </c>
      <c r="AF176" s="14">
        <v>81.400000000000006</v>
      </c>
      <c r="AG176" s="13">
        <v>720</v>
      </c>
      <c r="AH176" s="14">
        <v>122.2</v>
      </c>
      <c r="AI176" s="13">
        <v>860</v>
      </c>
      <c r="AJ176" s="14">
        <v>145.1</v>
      </c>
      <c r="AK176" s="13">
        <v>960</v>
      </c>
      <c r="AL176" s="12">
        <v>163.11873297999998</v>
      </c>
      <c r="AM176" s="5" t="s">
        <v>178</v>
      </c>
      <c r="AN176" s="13">
        <v>970</v>
      </c>
      <c r="AO176" s="14">
        <v>164.5</v>
      </c>
      <c r="AP176" s="13">
        <v>1070</v>
      </c>
      <c r="AQ176" s="14">
        <v>181.1</v>
      </c>
      <c r="AR176" s="13">
        <v>1190</v>
      </c>
      <c r="AS176" s="14">
        <v>202.4</v>
      </c>
      <c r="AT176" s="13">
        <v>1450</v>
      </c>
      <c r="AU176" s="14">
        <v>246</v>
      </c>
      <c r="AV176" s="13">
        <v>1890</v>
      </c>
      <c r="AW176" s="14">
        <v>320.60000000000002</v>
      </c>
      <c r="AX176" s="13">
        <v>2290</v>
      </c>
      <c r="AY176" s="14">
        <v>388.7</v>
      </c>
      <c r="AZ176" s="13">
        <v>2490</v>
      </c>
      <c r="BA176" s="14">
        <v>422.7</v>
      </c>
      <c r="BB176" s="99"/>
      <c r="BD176" s="12"/>
      <c r="BE176" s="12"/>
      <c r="BF176" s="12"/>
      <c r="BG176" s="12"/>
      <c r="BH176" s="12"/>
      <c r="BI176" s="12"/>
      <c r="BJ176" s="12"/>
      <c r="BK176" s="12"/>
      <c r="BL176" s="12"/>
      <c r="BM176" s="12"/>
      <c r="BN176" s="12"/>
      <c r="BO176" s="12"/>
      <c r="BP176" s="12"/>
      <c r="BQ176" s="12"/>
      <c r="BR176" s="12"/>
      <c r="BS176" s="12"/>
      <c r="BT176" s="12"/>
      <c r="BU176" s="12"/>
      <c r="BV176" s="12"/>
      <c r="BW176" s="12"/>
      <c r="BX176" s="12"/>
      <c r="BY176" s="12"/>
      <c r="BZ176" s="12"/>
      <c r="CA176" s="12"/>
      <c r="CB176" s="12"/>
      <c r="CC176" s="12"/>
      <c r="CD176" s="12"/>
      <c r="CE176" s="12"/>
      <c r="CF176" s="12"/>
      <c r="CG176" s="12"/>
      <c r="CH176" s="12"/>
      <c r="CI176" s="12"/>
      <c r="CJ176" s="12"/>
      <c r="CK176" s="12"/>
    </row>
    <row r="177" spans="17:89" x14ac:dyDescent="0.3">
      <c r="Q177" s="14"/>
      <c r="R177" s="5" t="s">
        <v>179</v>
      </c>
      <c r="S177" s="13">
        <v>370</v>
      </c>
      <c r="T177" s="14">
        <v>63.1</v>
      </c>
      <c r="U177" s="13">
        <v>370</v>
      </c>
      <c r="V177" s="14">
        <v>63.1</v>
      </c>
      <c r="W177" s="13">
        <v>540</v>
      </c>
      <c r="X177" s="14">
        <v>92.1</v>
      </c>
      <c r="Y177" s="13">
        <v>370</v>
      </c>
      <c r="Z177" s="14">
        <v>63.1</v>
      </c>
      <c r="AA177" s="13">
        <v>600</v>
      </c>
      <c r="AB177" s="14">
        <v>102.4</v>
      </c>
      <c r="AC177" s="13">
        <v>350</v>
      </c>
      <c r="AD177" s="14">
        <v>59.7</v>
      </c>
      <c r="AE177" s="13">
        <v>550</v>
      </c>
      <c r="AF177" s="14">
        <v>93.7</v>
      </c>
      <c r="AG177" s="13">
        <v>660</v>
      </c>
      <c r="AH177" s="14">
        <v>112.9</v>
      </c>
      <c r="AI177" s="13">
        <v>730</v>
      </c>
      <c r="AJ177" s="14">
        <v>125</v>
      </c>
      <c r="AK177" s="13">
        <v>830</v>
      </c>
      <c r="AL177" s="12">
        <v>141.33316360000001</v>
      </c>
      <c r="AM177" s="5" t="s">
        <v>179</v>
      </c>
      <c r="AN177" s="13">
        <v>940</v>
      </c>
      <c r="AO177" s="14">
        <v>159.80000000000001</v>
      </c>
      <c r="AP177" s="13">
        <v>1060</v>
      </c>
      <c r="AQ177" s="14">
        <v>181.4</v>
      </c>
      <c r="AR177" s="13">
        <v>1130</v>
      </c>
      <c r="AS177" s="14">
        <v>191.9</v>
      </c>
      <c r="AT177" s="13">
        <v>1460</v>
      </c>
      <c r="AU177" s="14">
        <v>249.2</v>
      </c>
      <c r="AV177" s="13">
        <v>1750</v>
      </c>
      <c r="AW177" s="14">
        <v>298.8</v>
      </c>
      <c r="AX177" s="13">
        <v>2260</v>
      </c>
      <c r="AY177" s="14">
        <v>385.7</v>
      </c>
      <c r="AZ177" s="13">
        <v>2500</v>
      </c>
      <c r="BA177" s="14">
        <v>426.3</v>
      </c>
      <c r="BB177" s="99"/>
      <c r="BC177" s="1" t="s">
        <v>273</v>
      </c>
      <c r="BD177" s="11">
        <f t="shared" ref="BD177:BW177" si="34">SUM(S177:S186)</f>
        <v>3130</v>
      </c>
      <c r="BE177" s="11">
        <f t="shared" si="34"/>
        <v>548</v>
      </c>
      <c r="BF177" s="11">
        <f t="shared" si="34"/>
        <v>3490</v>
      </c>
      <c r="BG177" s="11">
        <f t="shared" si="34"/>
        <v>611.70000000000005</v>
      </c>
      <c r="BH177" s="11">
        <f t="shared" si="34"/>
        <v>3610</v>
      </c>
      <c r="BI177" s="11">
        <f t="shared" si="34"/>
        <v>629.9</v>
      </c>
      <c r="BJ177" s="11">
        <f t="shared" si="34"/>
        <v>4050</v>
      </c>
      <c r="BK177" s="11">
        <f t="shared" si="34"/>
        <v>707.8</v>
      </c>
      <c r="BL177" s="11">
        <f t="shared" si="34"/>
        <v>4700</v>
      </c>
      <c r="BM177" s="11">
        <f t="shared" si="34"/>
        <v>823.40000000000009</v>
      </c>
      <c r="BN177" s="11">
        <f t="shared" si="34"/>
        <v>4690</v>
      </c>
      <c r="BO177" s="11">
        <f t="shared" si="34"/>
        <v>819.1</v>
      </c>
      <c r="BP177" s="11">
        <f t="shared" si="34"/>
        <v>5680</v>
      </c>
      <c r="BQ177" s="11">
        <f t="shared" si="34"/>
        <v>995.09999999999991</v>
      </c>
      <c r="BR177" s="11">
        <f t="shared" si="34"/>
        <v>6250</v>
      </c>
      <c r="BS177" s="11">
        <f t="shared" si="34"/>
        <v>1097.3000000000002</v>
      </c>
      <c r="BT177" s="11">
        <f t="shared" si="34"/>
        <v>6680</v>
      </c>
      <c r="BU177" s="11">
        <f t="shared" si="34"/>
        <v>1168.0999999999999</v>
      </c>
      <c r="BV177" s="11">
        <f t="shared" si="34"/>
        <v>7510</v>
      </c>
      <c r="BW177" s="11">
        <f t="shared" si="34"/>
        <v>1313.23099209</v>
      </c>
      <c r="BX177" s="11">
        <f t="shared" ref="BX177:CG177" si="35">SUM(AN177:AN186)</f>
        <v>8490</v>
      </c>
      <c r="BY177" s="11">
        <f t="shared" si="35"/>
        <v>1483</v>
      </c>
      <c r="BZ177" s="11">
        <f t="shared" si="35"/>
        <v>9340</v>
      </c>
      <c r="CA177" s="11">
        <f t="shared" si="35"/>
        <v>1632.7000000000003</v>
      </c>
      <c r="CB177" s="11">
        <f t="shared" si="35"/>
        <v>9980</v>
      </c>
      <c r="CC177" s="11">
        <f t="shared" si="35"/>
        <v>1744.2999999999997</v>
      </c>
      <c r="CD177" s="11">
        <f t="shared" si="35"/>
        <v>12750</v>
      </c>
      <c r="CE177" s="11">
        <f t="shared" si="35"/>
        <v>2227.6</v>
      </c>
      <c r="CF177" s="11">
        <f t="shared" si="35"/>
        <v>15840</v>
      </c>
      <c r="CG177" s="11">
        <f t="shared" si="35"/>
        <v>2767.7</v>
      </c>
      <c r="CH177" s="11">
        <f>SUM(AX177:AX186)</f>
        <v>19830</v>
      </c>
      <c r="CI177" s="11">
        <f>SUM(AY177:AY186)</f>
        <v>3468.6000000000004</v>
      </c>
      <c r="CJ177" s="11">
        <f>SUM(AZ177:AZ186)</f>
        <v>21100</v>
      </c>
      <c r="CK177" s="11">
        <f>SUM(BA177:BA186)</f>
        <v>3688.4</v>
      </c>
    </row>
    <row r="178" spans="17:89" x14ac:dyDescent="0.3">
      <c r="Q178" s="14"/>
      <c r="R178" s="5" t="s">
        <v>180</v>
      </c>
      <c r="S178" s="13">
        <v>170</v>
      </c>
      <c r="T178" s="14">
        <v>29.2</v>
      </c>
      <c r="U178" s="13">
        <v>410</v>
      </c>
      <c r="V178" s="14">
        <v>70.2</v>
      </c>
      <c r="W178" s="13">
        <v>440</v>
      </c>
      <c r="X178" s="14">
        <v>75.5</v>
      </c>
      <c r="Y178" s="13">
        <v>560</v>
      </c>
      <c r="Z178" s="14">
        <v>96</v>
      </c>
      <c r="AA178" s="13">
        <v>290</v>
      </c>
      <c r="AB178" s="14">
        <v>49.7</v>
      </c>
      <c r="AC178" s="13">
        <v>490</v>
      </c>
      <c r="AD178" s="14">
        <v>84</v>
      </c>
      <c r="AE178" s="13">
        <v>610</v>
      </c>
      <c r="AF178" s="14">
        <v>104.6</v>
      </c>
      <c r="AG178" s="13">
        <v>660</v>
      </c>
      <c r="AH178" s="14">
        <v>113.5</v>
      </c>
      <c r="AI178" s="13">
        <v>700</v>
      </c>
      <c r="AJ178" s="14">
        <v>120.6</v>
      </c>
      <c r="AK178" s="13">
        <v>760</v>
      </c>
      <c r="AL178" s="12">
        <v>130.35076176999999</v>
      </c>
      <c r="AM178" s="5" t="s">
        <v>180</v>
      </c>
      <c r="AN178" s="13">
        <v>890</v>
      </c>
      <c r="AO178" s="14">
        <v>152.69999999999999</v>
      </c>
      <c r="AP178" s="13">
        <v>1000</v>
      </c>
      <c r="AQ178" s="14">
        <v>171</v>
      </c>
      <c r="AR178" s="13">
        <v>990</v>
      </c>
      <c r="AS178" s="14">
        <v>168.9</v>
      </c>
      <c r="AT178" s="13">
        <v>1290</v>
      </c>
      <c r="AU178" s="14">
        <v>220.4</v>
      </c>
      <c r="AV178" s="13">
        <v>1610</v>
      </c>
      <c r="AW178" s="14">
        <v>275.39999999999998</v>
      </c>
      <c r="AX178" s="13">
        <v>2060</v>
      </c>
      <c r="AY178" s="14">
        <v>353</v>
      </c>
      <c r="AZ178" s="13">
        <v>2200</v>
      </c>
      <c r="BA178" s="14">
        <v>377</v>
      </c>
      <c r="BB178" s="99"/>
      <c r="BD178" s="12"/>
      <c r="BE178" s="12"/>
      <c r="BF178" s="12"/>
      <c r="BG178" s="12"/>
      <c r="BH178" s="12"/>
      <c r="BI178" s="12"/>
      <c r="BJ178" s="12"/>
      <c r="BK178" s="12"/>
      <c r="BL178" s="12"/>
      <c r="BM178" s="12"/>
      <c r="BN178" s="12"/>
      <c r="BO178" s="12"/>
      <c r="BP178" s="12"/>
      <c r="BQ178" s="12"/>
      <c r="BR178" s="12"/>
      <c r="BS178" s="12"/>
      <c r="BT178" s="12"/>
      <c r="BU178" s="12"/>
      <c r="BV178" s="12"/>
      <c r="BW178" s="12"/>
      <c r="BX178" s="12"/>
      <c r="BY178" s="12"/>
      <c r="BZ178" s="12"/>
      <c r="CA178" s="12"/>
      <c r="CB178" s="12"/>
      <c r="CC178" s="12"/>
      <c r="CD178" s="12"/>
      <c r="CE178" s="12"/>
      <c r="CF178" s="12"/>
      <c r="CG178" s="12"/>
      <c r="CH178" s="12"/>
      <c r="CI178" s="12"/>
      <c r="CJ178" s="12"/>
      <c r="CK178" s="12"/>
    </row>
    <row r="179" spans="17:89" x14ac:dyDescent="0.3">
      <c r="Q179" s="14"/>
      <c r="R179" s="5" t="s">
        <v>181</v>
      </c>
      <c r="S179" s="13">
        <v>230</v>
      </c>
      <c r="T179" s="14">
        <v>39.700000000000003</v>
      </c>
      <c r="U179" s="13">
        <v>240</v>
      </c>
      <c r="V179" s="14">
        <v>41.4</v>
      </c>
      <c r="W179" s="13">
        <v>400</v>
      </c>
      <c r="X179" s="14">
        <v>69</v>
      </c>
      <c r="Y179" s="13">
        <v>440</v>
      </c>
      <c r="Z179" s="14">
        <v>75.900000000000006</v>
      </c>
      <c r="AA179" s="13">
        <v>300</v>
      </c>
      <c r="AB179" s="14">
        <v>51.7</v>
      </c>
      <c r="AC179" s="13">
        <v>780</v>
      </c>
      <c r="AD179" s="14">
        <v>134.5</v>
      </c>
      <c r="AE179" s="13">
        <v>650</v>
      </c>
      <c r="AF179" s="14">
        <v>112.1</v>
      </c>
      <c r="AG179" s="13">
        <v>630</v>
      </c>
      <c r="AH179" s="14">
        <v>109.2</v>
      </c>
      <c r="AI179" s="13">
        <v>690</v>
      </c>
      <c r="AJ179" s="14">
        <v>119</v>
      </c>
      <c r="AK179" s="13">
        <v>730</v>
      </c>
      <c r="AL179" s="12">
        <v>126.61114119</v>
      </c>
      <c r="AM179" s="5" t="s">
        <v>181</v>
      </c>
      <c r="AN179" s="13">
        <v>810</v>
      </c>
      <c r="AO179" s="14">
        <v>139.69999999999999</v>
      </c>
      <c r="AP179" s="13">
        <v>860</v>
      </c>
      <c r="AQ179" s="14">
        <v>148</v>
      </c>
      <c r="AR179" s="13">
        <v>1040</v>
      </c>
      <c r="AS179" s="14">
        <v>179.6</v>
      </c>
      <c r="AT179" s="13">
        <v>1270</v>
      </c>
      <c r="AU179" s="14">
        <v>219.2</v>
      </c>
      <c r="AV179" s="13">
        <v>1680</v>
      </c>
      <c r="AW179" s="14">
        <v>289.3</v>
      </c>
      <c r="AX179" s="13">
        <v>1940</v>
      </c>
      <c r="AY179" s="14">
        <v>335.2</v>
      </c>
      <c r="AZ179" s="13">
        <v>2070</v>
      </c>
      <c r="BA179" s="14">
        <v>356.2</v>
      </c>
      <c r="BB179" s="99"/>
      <c r="BD179" s="12"/>
      <c r="BE179" s="12"/>
      <c r="BF179" s="12"/>
      <c r="BG179" s="12"/>
      <c r="BH179" s="12"/>
      <c r="BI179" s="12"/>
      <c r="BJ179" s="12"/>
      <c r="BK179" s="12"/>
      <c r="BL179" s="12"/>
      <c r="BM179" s="12"/>
      <c r="BN179" s="12"/>
      <c r="BO179" s="12"/>
      <c r="BP179" s="12"/>
      <c r="BQ179" s="12"/>
      <c r="BR179" s="12"/>
      <c r="BS179" s="12"/>
      <c r="BT179" s="12"/>
      <c r="BU179" s="12"/>
      <c r="BV179" s="12"/>
      <c r="BW179" s="12"/>
      <c r="BX179" s="12"/>
      <c r="BY179" s="12"/>
      <c r="BZ179" s="12"/>
      <c r="CA179" s="12"/>
      <c r="CB179" s="12"/>
      <c r="CC179" s="12"/>
      <c r="CD179" s="12"/>
      <c r="CE179" s="12"/>
      <c r="CF179" s="12"/>
      <c r="CG179" s="12"/>
      <c r="CH179" s="12"/>
      <c r="CI179" s="12"/>
      <c r="CJ179" s="12"/>
      <c r="CK179" s="12"/>
    </row>
    <row r="180" spans="17:89" x14ac:dyDescent="0.3">
      <c r="Q180" s="14"/>
      <c r="R180" s="5" t="s">
        <v>182</v>
      </c>
      <c r="S180" s="13">
        <v>410</v>
      </c>
      <c r="T180" s="14">
        <v>71.099999999999994</v>
      </c>
      <c r="U180" s="13">
        <v>220</v>
      </c>
      <c r="V180" s="14">
        <v>38.200000000000003</v>
      </c>
      <c r="W180" s="13">
        <v>330</v>
      </c>
      <c r="X180" s="14">
        <v>57.2</v>
      </c>
      <c r="Y180" s="13">
        <v>330</v>
      </c>
      <c r="Z180" s="14">
        <v>57.3</v>
      </c>
      <c r="AA180" s="13">
        <v>500</v>
      </c>
      <c r="AB180" s="14">
        <v>86.8</v>
      </c>
      <c r="AC180" s="13">
        <v>590</v>
      </c>
      <c r="AD180" s="14">
        <v>102.4</v>
      </c>
      <c r="AE180" s="13">
        <v>390</v>
      </c>
      <c r="AF180" s="14">
        <v>67.7</v>
      </c>
      <c r="AG180" s="13">
        <v>630</v>
      </c>
      <c r="AH180" s="14">
        <v>109.3</v>
      </c>
      <c r="AI180" s="13">
        <v>650</v>
      </c>
      <c r="AJ180" s="14">
        <v>113.1</v>
      </c>
      <c r="AK180" s="13">
        <v>710</v>
      </c>
      <c r="AL180" s="12">
        <v>123.35085676</v>
      </c>
      <c r="AM180" s="5" t="s">
        <v>182</v>
      </c>
      <c r="AN180" s="13">
        <v>880</v>
      </c>
      <c r="AO180" s="14">
        <v>153.19999999999999</v>
      </c>
      <c r="AP180" s="13">
        <v>950</v>
      </c>
      <c r="AQ180" s="14">
        <v>164.6</v>
      </c>
      <c r="AR180" s="13">
        <v>1050</v>
      </c>
      <c r="AS180" s="14">
        <v>181.7</v>
      </c>
      <c r="AT180" s="13">
        <v>1320</v>
      </c>
      <c r="AU180" s="14">
        <v>228.5</v>
      </c>
      <c r="AV180" s="13">
        <v>1510</v>
      </c>
      <c r="AW180" s="14">
        <v>261.10000000000002</v>
      </c>
      <c r="AX180" s="13">
        <v>2000</v>
      </c>
      <c r="AY180" s="14">
        <v>347.5</v>
      </c>
      <c r="AZ180" s="13">
        <v>2180</v>
      </c>
      <c r="BA180" s="14">
        <v>377.9</v>
      </c>
      <c r="BB180" s="99"/>
      <c r="BD180" s="12"/>
      <c r="BE180" s="12"/>
      <c r="BF180" s="12"/>
      <c r="BG180" s="12"/>
      <c r="BH180" s="12"/>
      <c r="BI180" s="12"/>
      <c r="BJ180" s="12"/>
      <c r="BK180" s="12"/>
      <c r="BL180" s="12"/>
      <c r="BM180" s="12"/>
      <c r="BN180" s="12"/>
      <c r="BO180" s="12"/>
      <c r="BP180" s="12"/>
      <c r="BQ180" s="12"/>
      <c r="BR180" s="12"/>
      <c r="BS180" s="12"/>
      <c r="BT180" s="12"/>
      <c r="BU180" s="12"/>
      <c r="BV180" s="12"/>
      <c r="BW180" s="12"/>
      <c r="BX180" s="12"/>
      <c r="BY180" s="12"/>
      <c r="BZ180" s="12"/>
      <c r="CA180" s="12"/>
      <c r="CB180" s="12"/>
      <c r="CC180" s="12"/>
      <c r="CD180" s="12"/>
      <c r="CE180" s="12"/>
      <c r="CF180" s="12"/>
      <c r="CG180" s="12"/>
      <c r="CH180" s="12"/>
      <c r="CI180" s="12"/>
      <c r="CJ180" s="12"/>
      <c r="CK180" s="12"/>
    </row>
    <row r="181" spans="17:89" x14ac:dyDescent="0.3">
      <c r="Q181" s="14"/>
      <c r="R181" s="5" t="s">
        <v>183</v>
      </c>
      <c r="S181" s="13">
        <v>380</v>
      </c>
      <c r="T181" s="14">
        <v>66.3</v>
      </c>
      <c r="U181" s="13">
        <v>380</v>
      </c>
      <c r="V181" s="14">
        <v>66.3</v>
      </c>
      <c r="W181" s="13">
        <v>440</v>
      </c>
      <c r="X181" s="14">
        <v>76.8</v>
      </c>
      <c r="Y181" s="13">
        <v>470</v>
      </c>
      <c r="Z181" s="14">
        <v>82</v>
      </c>
      <c r="AA181" s="13">
        <v>430</v>
      </c>
      <c r="AB181" s="14">
        <v>75</v>
      </c>
      <c r="AC181" s="13">
        <v>500</v>
      </c>
      <c r="AD181" s="14">
        <v>87.3</v>
      </c>
      <c r="AE181" s="13">
        <v>620</v>
      </c>
      <c r="AF181" s="14">
        <v>108.2</v>
      </c>
      <c r="AG181" s="13">
        <v>690</v>
      </c>
      <c r="AH181" s="14">
        <v>121</v>
      </c>
      <c r="AI181" s="13">
        <v>720</v>
      </c>
      <c r="AJ181" s="14">
        <v>125.9</v>
      </c>
      <c r="AK181" s="13">
        <v>830</v>
      </c>
      <c r="AL181" s="12">
        <v>145.25744693000001</v>
      </c>
      <c r="AM181" s="5" t="s">
        <v>183</v>
      </c>
      <c r="AN181" s="13">
        <v>880</v>
      </c>
      <c r="AO181" s="14">
        <v>152.69999999999999</v>
      </c>
      <c r="AP181" s="13">
        <v>960</v>
      </c>
      <c r="AQ181" s="14">
        <v>168.1</v>
      </c>
      <c r="AR181" s="13">
        <v>1050</v>
      </c>
      <c r="AS181" s="14">
        <v>183.6</v>
      </c>
      <c r="AT181" s="13">
        <v>1300</v>
      </c>
      <c r="AU181" s="14">
        <v>226.5</v>
      </c>
      <c r="AV181" s="13">
        <v>1710</v>
      </c>
      <c r="AW181" s="14">
        <v>297.60000000000002</v>
      </c>
      <c r="AX181" s="13">
        <v>2000</v>
      </c>
      <c r="AY181" s="14">
        <v>348.9</v>
      </c>
      <c r="AZ181" s="13">
        <v>2130</v>
      </c>
      <c r="BA181" s="14">
        <v>372.3</v>
      </c>
      <c r="BB181" s="99"/>
      <c r="BD181" s="12"/>
      <c r="BE181" s="12"/>
      <c r="BF181" s="12"/>
      <c r="BG181" s="12"/>
      <c r="BH181" s="12"/>
      <c r="BI181" s="12"/>
      <c r="BJ181" s="12"/>
      <c r="BK181" s="12"/>
      <c r="BL181" s="12"/>
      <c r="BM181" s="12"/>
      <c r="BN181" s="12"/>
      <c r="BO181" s="12"/>
      <c r="BP181" s="12"/>
      <c r="BQ181" s="12"/>
      <c r="BR181" s="12"/>
      <c r="BS181" s="12"/>
      <c r="BT181" s="12"/>
      <c r="BU181" s="12"/>
      <c r="BV181" s="12"/>
      <c r="BW181" s="12"/>
      <c r="BX181" s="12"/>
      <c r="BY181" s="12"/>
      <c r="BZ181" s="12"/>
      <c r="CA181" s="12"/>
      <c r="CB181" s="12"/>
      <c r="CC181" s="12"/>
      <c r="CD181" s="12"/>
      <c r="CE181" s="12"/>
      <c r="CF181" s="12"/>
      <c r="CG181" s="12"/>
      <c r="CH181" s="12"/>
      <c r="CI181" s="12"/>
      <c r="CJ181" s="12"/>
      <c r="CK181" s="12"/>
    </row>
    <row r="182" spans="17:89" x14ac:dyDescent="0.3">
      <c r="Q182" s="14"/>
      <c r="R182" s="5" t="s">
        <v>184</v>
      </c>
      <c r="S182" s="13">
        <v>400</v>
      </c>
      <c r="T182" s="14">
        <v>70.2</v>
      </c>
      <c r="U182" s="13">
        <v>260</v>
      </c>
      <c r="V182" s="14">
        <v>45.7</v>
      </c>
      <c r="W182" s="13">
        <v>250</v>
      </c>
      <c r="X182" s="14">
        <v>43.9</v>
      </c>
      <c r="Y182" s="13">
        <v>360</v>
      </c>
      <c r="Z182" s="14">
        <v>63.2</v>
      </c>
      <c r="AA182" s="13">
        <v>670</v>
      </c>
      <c r="AB182" s="14">
        <v>117.7</v>
      </c>
      <c r="AC182" s="13">
        <v>550</v>
      </c>
      <c r="AD182" s="14">
        <v>96.5</v>
      </c>
      <c r="AE182" s="13">
        <v>300</v>
      </c>
      <c r="AF182" s="14">
        <v>52.7</v>
      </c>
      <c r="AG182" s="13">
        <v>570</v>
      </c>
      <c r="AH182" s="14">
        <v>100.7</v>
      </c>
      <c r="AI182" s="13">
        <v>630</v>
      </c>
      <c r="AJ182" s="14">
        <v>110.9</v>
      </c>
      <c r="AK182" s="13">
        <v>740</v>
      </c>
      <c r="AL182" s="12">
        <v>129.16338229999999</v>
      </c>
      <c r="AM182" s="5" t="s">
        <v>184</v>
      </c>
      <c r="AN182" s="13">
        <v>850</v>
      </c>
      <c r="AO182" s="14">
        <v>149</v>
      </c>
      <c r="AP182" s="13">
        <v>1000</v>
      </c>
      <c r="AQ182" s="14">
        <v>174.8</v>
      </c>
      <c r="AR182" s="13">
        <v>1000</v>
      </c>
      <c r="AS182" s="14">
        <v>175.8</v>
      </c>
      <c r="AT182" s="13">
        <v>1340</v>
      </c>
      <c r="AU182" s="14">
        <v>235.8</v>
      </c>
      <c r="AV182" s="13">
        <v>1550</v>
      </c>
      <c r="AW182" s="14">
        <v>271.39999999999998</v>
      </c>
      <c r="AX182" s="13">
        <v>1950</v>
      </c>
      <c r="AY182" s="14">
        <v>341.4</v>
      </c>
      <c r="AZ182" s="13">
        <v>2170</v>
      </c>
      <c r="BA182" s="14">
        <v>380.6</v>
      </c>
      <c r="BB182" s="99"/>
      <c r="BD182" s="12"/>
      <c r="BE182" s="12"/>
      <c r="BF182" s="12"/>
      <c r="BG182" s="12"/>
      <c r="BH182" s="12"/>
      <c r="BI182" s="12"/>
      <c r="BJ182" s="12"/>
      <c r="BK182" s="12"/>
      <c r="BL182" s="12"/>
      <c r="BM182" s="12"/>
      <c r="BN182" s="12"/>
      <c r="BO182" s="12"/>
      <c r="BP182" s="12"/>
      <c r="BQ182" s="12"/>
      <c r="BR182" s="12"/>
      <c r="BS182" s="12"/>
      <c r="BT182" s="12"/>
      <c r="BU182" s="12"/>
      <c r="BV182" s="12"/>
      <c r="BW182" s="12"/>
      <c r="BX182" s="12"/>
      <c r="BY182" s="12"/>
      <c r="BZ182" s="12"/>
      <c r="CA182" s="12"/>
      <c r="CB182" s="12"/>
      <c r="CC182" s="12"/>
      <c r="CD182" s="12"/>
      <c r="CE182" s="12"/>
      <c r="CF182" s="12"/>
      <c r="CG182" s="12"/>
      <c r="CH182" s="12"/>
      <c r="CI182" s="12"/>
      <c r="CJ182" s="12"/>
      <c r="CK182" s="12"/>
    </row>
    <row r="183" spans="17:89" x14ac:dyDescent="0.3">
      <c r="Q183" s="14"/>
      <c r="R183" s="5" t="s">
        <v>185</v>
      </c>
      <c r="S183" s="13">
        <v>270</v>
      </c>
      <c r="T183" s="14">
        <v>47.7</v>
      </c>
      <c r="U183" s="13">
        <v>330</v>
      </c>
      <c r="V183" s="14">
        <v>58.2</v>
      </c>
      <c r="W183" s="13">
        <v>270</v>
      </c>
      <c r="X183" s="14">
        <v>47.7</v>
      </c>
      <c r="Y183" s="13">
        <v>360</v>
      </c>
      <c r="Z183" s="14">
        <v>63.5</v>
      </c>
      <c r="AA183" s="13">
        <v>500</v>
      </c>
      <c r="AB183" s="14">
        <v>88.3</v>
      </c>
      <c r="AC183" s="13">
        <v>370</v>
      </c>
      <c r="AD183" s="14">
        <v>65.3</v>
      </c>
      <c r="AE183" s="13">
        <v>510</v>
      </c>
      <c r="AF183" s="14">
        <v>90</v>
      </c>
      <c r="AG183" s="13">
        <v>590</v>
      </c>
      <c r="AH183" s="14">
        <v>104.8</v>
      </c>
      <c r="AI183" s="13">
        <v>610</v>
      </c>
      <c r="AJ183" s="14">
        <v>107.1</v>
      </c>
      <c r="AK183" s="13">
        <v>680</v>
      </c>
      <c r="AL183" s="12">
        <v>119.13727158</v>
      </c>
      <c r="AM183" s="5" t="s">
        <v>185</v>
      </c>
      <c r="AN183" s="13">
        <v>780</v>
      </c>
      <c r="AO183" s="14">
        <v>137.69999999999999</v>
      </c>
      <c r="AP183" s="13">
        <v>850</v>
      </c>
      <c r="AQ183" s="14">
        <v>149.9</v>
      </c>
      <c r="AR183" s="13">
        <v>960</v>
      </c>
      <c r="AS183" s="14">
        <v>169.6</v>
      </c>
      <c r="AT183" s="13">
        <v>1190</v>
      </c>
      <c r="AU183" s="14">
        <v>209.9</v>
      </c>
      <c r="AV183" s="13">
        <v>1460</v>
      </c>
      <c r="AW183" s="14">
        <v>258.2</v>
      </c>
      <c r="AX183" s="13">
        <v>1840</v>
      </c>
      <c r="AY183" s="14">
        <v>323.89999999999998</v>
      </c>
      <c r="AZ183" s="13">
        <v>1960</v>
      </c>
      <c r="BA183" s="14">
        <v>345.1</v>
      </c>
      <c r="BB183" s="99"/>
      <c r="BD183" s="12"/>
      <c r="BE183" s="12"/>
      <c r="BF183" s="12"/>
      <c r="BG183" s="12"/>
      <c r="BH183" s="12"/>
      <c r="BI183" s="12"/>
      <c r="BJ183" s="12"/>
      <c r="BK183" s="12"/>
      <c r="BL183" s="12"/>
      <c r="BM183" s="12"/>
      <c r="BN183" s="12"/>
      <c r="BO183" s="12"/>
      <c r="BP183" s="12"/>
      <c r="BQ183" s="12"/>
      <c r="BR183" s="12"/>
      <c r="BS183" s="12"/>
      <c r="BT183" s="12"/>
      <c r="BU183" s="12"/>
      <c r="BV183" s="12"/>
      <c r="BW183" s="12"/>
      <c r="BX183" s="12"/>
      <c r="BY183" s="12"/>
      <c r="BZ183" s="12"/>
      <c r="CA183" s="12"/>
      <c r="CB183" s="12"/>
      <c r="CC183" s="12"/>
      <c r="CD183" s="12"/>
      <c r="CE183" s="12"/>
      <c r="CF183" s="12"/>
      <c r="CG183" s="12"/>
      <c r="CH183" s="12"/>
      <c r="CI183" s="12"/>
      <c r="CJ183" s="12"/>
      <c r="CK183" s="12"/>
    </row>
    <row r="184" spans="17:89" x14ac:dyDescent="0.3">
      <c r="Q184" s="14"/>
      <c r="R184" s="5" t="s">
        <v>186</v>
      </c>
      <c r="S184" s="13">
        <v>230</v>
      </c>
      <c r="T184" s="14">
        <v>40.799999999999997</v>
      </c>
      <c r="U184" s="13">
        <v>450</v>
      </c>
      <c r="V184" s="14">
        <v>79.900000000000006</v>
      </c>
      <c r="W184" s="13">
        <v>370</v>
      </c>
      <c r="X184" s="14">
        <v>65.7</v>
      </c>
      <c r="Y184" s="13">
        <v>490</v>
      </c>
      <c r="Z184" s="14">
        <v>87</v>
      </c>
      <c r="AA184" s="13">
        <v>450</v>
      </c>
      <c r="AB184" s="14">
        <v>79.900000000000006</v>
      </c>
      <c r="AC184" s="13">
        <v>340</v>
      </c>
      <c r="AD184" s="14">
        <v>60.3</v>
      </c>
      <c r="AE184" s="13">
        <v>680</v>
      </c>
      <c r="AF184" s="14">
        <v>120.8</v>
      </c>
      <c r="AG184" s="13">
        <v>580</v>
      </c>
      <c r="AH184" s="14">
        <v>103.1</v>
      </c>
      <c r="AI184" s="13">
        <v>600</v>
      </c>
      <c r="AJ184" s="14">
        <v>105.8</v>
      </c>
      <c r="AK184" s="13">
        <v>670</v>
      </c>
      <c r="AL184" s="12">
        <v>118.57410443000001</v>
      </c>
      <c r="AM184" s="5" t="s">
        <v>186</v>
      </c>
      <c r="AN184" s="13">
        <v>740</v>
      </c>
      <c r="AO184" s="14">
        <v>130.5</v>
      </c>
      <c r="AP184" s="13">
        <v>830</v>
      </c>
      <c r="AQ184" s="14">
        <v>147.9</v>
      </c>
      <c r="AR184" s="13">
        <v>870</v>
      </c>
      <c r="AS184" s="14">
        <v>155.1</v>
      </c>
      <c r="AT184" s="13">
        <v>1120</v>
      </c>
      <c r="AU184" s="14">
        <v>198.8</v>
      </c>
      <c r="AV184" s="13">
        <v>1420</v>
      </c>
      <c r="AW184" s="14">
        <v>251.7</v>
      </c>
      <c r="AX184" s="13">
        <v>1920</v>
      </c>
      <c r="AY184" s="14">
        <v>341.2</v>
      </c>
      <c r="AZ184" s="13">
        <v>1870</v>
      </c>
      <c r="BA184" s="14">
        <v>332.6</v>
      </c>
      <c r="BB184" s="99"/>
      <c r="BD184" s="12"/>
      <c r="BE184" s="12"/>
      <c r="BF184" s="12"/>
      <c r="BG184" s="12"/>
      <c r="BH184" s="12"/>
      <c r="BI184" s="12"/>
      <c r="BJ184" s="12"/>
      <c r="BK184" s="12"/>
      <c r="BL184" s="12"/>
      <c r="BM184" s="12"/>
      <c r="BN184" s="12"/>
      <c r="BO184" s="12"/>
      <c r="BP184" s="12"/>
      <c r="BQ184" s="12"/>
      <c r="BR184" s="12"/>
      <c r="BS184" s="12"/>
      <c r="BT184" s="12"/>
      <c r="BU184" s="12"/>
      <c r="BV184" s="12"/>
      <c r="BW184" s="12"/>
      <c r="BX184" s="12"/>
      <c r="BY184" s="12"/>
      <c r="BZ184" s="12"/>
      <c r="CA184" s="12"/>
      <c r="CB184" s="12"/>
      <c r="CC184" s="12"/>
      <c r="CD184" s="12"/>
      <c r="CE184" s="12"/>
      <c r="CF184" s="12"/>
      <c r="CG184" s="12"/>
      <c r="CH184" s="12"/>
      <c r="CI184" s="12"/>
      <c r="CJ184" s="12"/>
      <c r="CK184" s="12"/>
    </row>
    <row r="185" spans="17:89" x14ac:dyDescent="0.3">
      <c r="Q185" s="14"/>
      <c r="R185" s="5" t="s">
        <v>187</v>
      </c>
      <c r="S185" s="13">
        <v>340</v>
      </c>
      <c r="T185" s="14">
        <v>60.6</v>
      </c>
      <c r="U185" s="13">
        <v>350</v>
      </c>
      <c r="V185" s="14">
        <v>62.5</v>
      </c>
      <c r="W185" s="13">
        <v>240</v>
      </c>
      <c r="X185" s="14">
        <v>42.8</v>
      </c>
      <c r="Y185" s="13">
        <v>490</v>
      </c>
      <c r="Z185" s="14">
        <v>87.5</v>
      </c>
      <c r="AA185" s="13">
        <v>410</v>
      </c>
      <c r="AB185" s="14">
        <v>73.2</v>
      </c>
      <c r="AC185" s="13">
        <v>210</v>
      </c>
      <c r="AD185" s="14">
        <v>37.5</v>
      </c>
      <c r="AE185" s="13">
        <v>680</v>
      </c>
      <c r="AF185" s="14">
        <v>121.3</v>
      </c>
      <c r="AG185" s="13">
        <v>560</v>
      </c>
      <c r="AH185" s="14">
        <v>100.1</v>
      </c>
      <c r="AI185" s="13">
        <v>560</v>
      </c>
      <c r="AJ185" s="14">
        <v>99.1</v>
      </c>
      <c r="AK185" s="13">
        <v>680</v>
      </c>
      <c r="AL185" s="12">
        <v>121.55824654999999</v>
      </c>
      <c r="AM185" s="5" t="s">
        <v>187</v>
      </c>
      <c r="AN185" s="13">
        <v>780</v>
      </c>
      <c r="AO185" s="14">
        <v>138.30000000000001</v>
      </c>
      <c r="AP185" s="13">
        <v>850</v>
      </c>
      <c r="AQ185" s="14">
        <v>150.80000000000001</v>
      </c>
      <c r="AR185" s="13">
        <v>870</v>
      </c>
      <c r="AS185" s="14">
        <v>155.5</v>
      </c>
      <c r="AT185" s="13">
        <v>1110</v>
      </c>
      <c r="AU185" s="14">
        <v>197.6</v>
      </c>
      <c r="AV185" s="13">
        <v>1420</v>
      </c>
      <c r="AW185" s="14">
        <v>253</v>
      </c>
      <c r="AX185" s="13">
        <v>1740</v>
      </c>
      <c r="AY185" s="14">
        <v>310.39999999999998</v>
      </c>
      <c r="AZ185" s="13">
        <v>1810</v>
      </c>
      <c r="BA185" s="14">
        <v>323.39999999999998</v>
      </c>
      <c r="BB185" s="99"/>
      <c r="BD185" s="12"/>
      <c r="BE185" s="12"/>
      <c r="BF185" s="12"/>
      <c r="BG185" s="12"/>
      <c r="BH185" s="12"/>
      <c r="BI185" s="12"/>
      <c r="BJ185" s="12"/>
      <c r="BK185" s="12"/>
      <c r="BL185" s="12"/>
      <c r="BM185" s="12"/>
      <c r="BN185" s="12"/>
      <c r="BO185" s="12"/>
      <c r="BP185" s="12"/>
      <c r="BQ185" s="12"/>
      <c r="BR185" s="12"/>
      <c r="BS185" s="12"/>
      <c r="BT185" s="12"/>
      <c r="BU185" s="12"/>
      <c r="BV185" s="12"/>
      <c r="BW185" s="12"/>
      <c r="BX185" s="12"/>
      <c r="BY185" s="12"/>
      <c r="BZ185" s="12"/>
      <c r="CA185" s="12"/>
      <c r="CB185" s="12"/>
      <c r="CC185" s="12"/>
      <c r="CD185" s="12"/>
      <c r="CE185" s="12"/>
      <c r="CF185" s="12"/>
      <c r="CG185" s="12"/>
      <c r="CH185" s="12"/>
      <c r="CI185" s="12"/>
      <c r="CJ185" s="12"/>
      <c r="CK185" s="12"/>
    </row>
    <row r="186" spans="17:89" x14ac:dyDescent="0.3">
      <c r="Q186" s="14"/>
      <c r="R186" s="5" t="s">
        <v>188</v>
      </c>
      <c r="S186" s="13">
        <v>330</v>
      </c>
      <c r="T186" s="14">
        <v>59.3</v>
      </c>
      <c r="U186" s="13">
        <v>480</v>
      </c>
      <c r="V186" s="14">
        <v>86.2</v>
      </c>
      <c r="W186" s="13">
        <v>330</v>
      </c>
      <c r="X186" s="14">
        <v>59.2</v>
      </c>
      <c r="Y186" s="13">
        <v>180</v>
      </c>
      <c r="Z186" s="14">
        <v>32.299999999999997</v>
      </c>
      <c r="AA186" s="13">
        <v>550</v>
      </c>
      <c r="AB186" s="14">
        <v>98.7</v>
      </c>
      <c r="AC186" s="13">
        <v>510</v>
      </c>
      <c r="AD186" s="14">
        <v>91.6</v>
      </c>
      <c r="AE186" s="13">
        <v>690</v>
      </c>
      <c r="AF186" s="14">
        <v>124</v>
      </c>
      <c r="AG186" s="13">
        <v>680</v>
      </c>
      <c r="AH186" s="14">
        <v>122.7</v>
      </c>
      <c r="AI186" s="13">
        <v>790</v>
      </c>
      <c r="AJ186" s="14">
        <v>141.6</v>
      </c>
      <c r="AK186" s="13">
        <v>880</v>
      </c>
      <c r="AL186" s="12">
        <v>157.89461698</v>
      </c>
      <c r="AM186" s="5" t="s">
        <v>188</v>
      </c>
      <c r="AN186" s="13">
        <v>940</v>
      </c>
      <c r="AO186" s="14">
        <v>169.4</v>
      </c>
      <c r="AP186" s="13">
        <v>980</v>
      </c>
      <c r="AQ186" s="14">
        <v>176.2</v>
      </c>
      <c r="AR186" s="13">
        <v>1020</v>
      </c>
      <c r="AS186" s="14">
        <v>182.6</v>
      </c>
      <c r="AT186" s="13">
        <v>1350</v>
      </c>
      <c r="AU186" s="14">
        <v>241.7</v>
      </c>
      <c r="AV186" s="13">
        <v>1730</v>
      </c>
      <c r="AW186" s="14">
        <v>311.2</v>
      </c>
      <c r="AX186" s="13">
        <v>2120</v>
      </c>
      <c r="AY186" s="14">
        <v>381.4</v>
      </c>
      <c r="AZ186" s="13">
        <v>2210</v>
      </c>
      <c r="BA186" s="14">
        <v>397</v>
      </c>
      <c r="BB186" s="99"/>
      <c r="BD186" s="12"/>
      <c r="BE186" s="12"/>
      <c r="BF186" s="12"/>
      <c r="BG186" s="12"/>
      <c r="BH186" s="12"/>
      <c r="BI186" s="12"/>
      <c r="BJ186" s="12"/>
      <c r="BK186" s="12"/>
      <c r="BL186" s="12"/>
      <c r="BM186" s="12"/>
      <c r="BN186" s="12"/>
      <c r="BO186" s="12"/>
      <c r="BP186" s="12"/>
      <c r="BQ186" s="12"/>
      <c r="BR186" s="12"/>
      <c r="BS186" s="12"/>
      <c r="BT186" s="12"/>
      <c r="BU186" s="12"/>
      <c r="BV186" s="12"/>
      <c r="BW186" s="12"/>
      <c r="BX186" s="12"/>
      <c r="BY186" s="12"/>
      <c r="BZ186" s="12"/>
      <c r="CA186" s="12"/>
      <c r="CB186" s="12"/>
      <c r="CC186" s="12"/>
      <c r="CD186" s="12"/>
      <c r="CE186" s="12"/>
      <c r="CF186" s="12"/>
      <c r="CG186" s="12"/>
      <c r="CH186" s="12"/>
      <c r="CI186" s="12"/>
      <c r="CJ186" s="12"/>
      <c r="CK186" s="12"/>
    </row>
    <row r="187" spans="17:89" x14ac:dyDescent="0.3">
      <c r="Q187" s="14"/>
      <c r="R187" s="5" t="s">
        <v>189</v>
      </c>
      <c r="S187" s="13">
        <v>230</v>
      </c>
      <c r="T187" s="14">
        <v>41.5</v>
      </c>
      <c r="U187" s="13">
        <v>370</v>
      </c>
      <c r="V187" s="14">
        <v>66.8</v>
      </c>
      <c r="W187" s="13">
        <v>320</v>
      </c>
      <c r="X187" s="14">
        <v>57.8</v>
      </c>
      <c r="Y187" s="13">
        <v>370</v>
      </c>
      <c r="Z187" s="14">
        <v>66.8</v>
      </c>
      <c r="AA187" s="13">
        <v>480</v>
      </c>
      <c r="AB187" s="14">
        <v>86.7</v>
      </c>
      <c r="AC187" s="13">
        <v>510</v>
      </c>
      <c r="AD187" s="14">
        <v>92.1</v>
      </c>
      <c r="AE187" s="13">
        <v>360</v>
      </c>
      <c r="AF187" s="14">
        <v>65</v>
      </c>
      <c r="AG187" s="13">
        <v>540</v>
      </c>
      <c r="AH187" s="14">
        <v>98</v>
      </c>
      <c r="AI187" s="13">
        <v>570</v>
      </c>
      <c r="AJ187" s="14">
        <v>103.4</v>
      </c>
      <c r="AK187" s="13">
        <v>690</v>
      </c>
      <c r="AL187" s="12">
        <v>123.63143131</v>
      </c>
      <c r="AM187" s="5" t="s">
        <v>189</v>
      </c>
      <c r="AN187" s="13">
        <v>740</v>
      </c>
      <c r="AO187" s="14">
        <v>133.4</v>
      </c>
      <c r="AP187" s="13">
        <v>990</v>
      </c>
      <c r="AQ187" s="14">
        <v>178.6</v>
      </c>
      <c r="AR187" s="13">
        <v>980</v>
      </c>
      <c r="AS187" s="14">
        <v>177.2</v>
      </c>
      <c r="AT187" s="13">
        <v>1330</v>
      </c>
      <c r="AU187" s="14">
        <v>239</v>
      </c>
      <c r="AV187" s="13">
        <v>1760</v>
      </c>
      <c r="AW187" s="14">
        <v>318</v>
      </c>
      <c r="AX187" s="13">
        <v>2250</v>
      </c>
      <c r="AY187" s="14">
        <v>405.5</v>
      </c>
      <c r="AZ187" s="13">
        <v>2420</v>
      </c>
      <c r="BA187" s="14">
        <v>436.5</v>
      </c>
      <c r="BB187" s="99"/>
      <c r="BC187" s="1" t="s">
        <v>274</v>
      </c>
      <c r="BD187" s="11">
        <f t="shared" ref="BD187:BW187" si="36">SUM(S187:S196)</f>
        <v>2610</v>
      </c>
      <c r="BE187" s="11">
        <f t="shared" si="36"/>
        <v>482.40000000000003</v>
      </c>
      <c r="BF187" s="11">
        <f t="shared" si="36"/>
        <v>2450</v>
      </c>
      <c r="BG187" s="11">
        <f t="shared" si="36"/>
        <v>453</v>
      </c>
      <c r="BH187" s="11">
        <f t="shared" si="36"/>
        <v>3020</v>
      </c>
      <c r="BI187" s="11">
        <f t="shared" si="36"/>
        <v>557.70000000000005</v>
      </c>
      <c r="BJ187" s="11">
        <f t="shared" si="36"/>
        <v>3590</v>
      </c>
      <c r="BK187" s="11">
        <f t="shared" si="36"/>
        <v>663.3</v>
      </c>
      <c r="BL187" s="11">
        <f t="shared" si="36"/>
        <v>2860</v>
      </c>
      <c r="BM187" s="11">
        <f t="shared" si="36"/>
        <v>527.59999999999991</v>
      </c>
      <c r="BN187" s="11">
        <f t="shared" si="36"/>
        <v>4430</v>
      </c>
      <c r="BO187" s="11">
        <f t="shared" si="36"/>
        <v>817.7</v>
      </c>
      <c r="BP187" s="11">
        <f t="shared" si="36"/>
        <v>4300</v>
      </c>
      <c r="BQ187" s="11">
        <f t="shared" si="36"/>
        <v>796.4</v>
      </c>
      <c r="BR187" s="11">
        <f t="shared" si="36"/>
        <v>5030</v>
      </c>
      <c r="BS187" s="11">
        <f t="shared" si="36"/>
        <v>926.7</v>
      </c>
      <c r="BT187" s="11">
        <f t="shared" si="36"/>
        <v>5400</v>
      </c>
      <c r="BU187" s="11">
        <f t="shared" si="36"/>
        <v>998.8</v>
      </c>
      <c r="BV187" s="11">
        <f t="shared" si="36"/>
        <v>5860</v>
      </c>
      <c r="BW187" s="11">
        <f t="shared" si="36"/>
        <v>1080.7902566400001</v>
      </c>
      <c r="BX187" s="11">
        <f t="shared" ref="BX187:CG187" si="37">SUM(AN187:AN196)</f>
        <v>6750</v>
      </c>
      <c r="BY187" s="11">
        <f t="shared" si="37"/>
        <v>1247.8</v>
      </c>
      <c r="BZ187" s="11">
        <f t="shared" si="37"/>
        <v>7710</v>
      </c>
      <c r="CA187" s="11">
        <f t="shared" si="37"/>
        <v>1424.1</v>
      </c>
      <c r="CB187" s="11">
        <f t="shared" si="37"/>
        <v>8100</v>
      </c>
      <c r="CC187" s="11">
        <f t="shared" si="37"/>
        <v>1494.7</v>
      </c>
      <c r="CD187" s="11">
        <f t="shared" si="37"/>
        <v>10080</v>
      </c>
      <c r="CE187" s="11">
        <f t="shared" si="37"/>
        <v>1858.7999999999997</v>
      </c>
      <c r="CF187" s="11">
        <f t="shared" si="37"/>
        <v>12520</v>
      </c>
      <c r="CG187" s="11">
        <f t="shared" si="37"/>
        <v>2311.9</v>
      </c>
      <c r="CH187" s="11">
        <f>SUM(AX187:AX196)</f>
        <v>15670</v>
      </c>
      <c r="CI187" s="11">
        <f>SUM(AY187:AY196)</f>
        <v>2888.2</v>
      </c>
      <c r="CJ187" s="11">
        <f>SUM(AZ187:AZ196)</f>
        <v>16960</v>
      </c>
      <c r="CK187" s="11">
        <f>SUM(BA187:BA196)</f>
        <v>3131.7000000000007</v>
      </c>
    </row>
    <row r="188" spans="17:89" x14ac:dyDescent="0.3">
      <c r="Q188" s="14"/>
      <c r="R188" s="5" t="s">
        <v>190</v>
      </c>
      <c r="S188" s="13">
        <v>270</v>
      </c>
      <c r="T188" s="14">
        <v>49</v>
      </c>
      <c r="U188" s="13">
        <v>250</v>
      </c>
      <c r="V188" s="14">
        <v>45.4</v>
      </c>
      <c r="W188" s="13">
        <v>510</v>
      </c>
      <c r="X188" s="14">
        <v>92.5</v>
      </c>
      <c r="Y188" s="13">
        <v>390</v>
      </c>
      <c r="Z188" s="14">
        <v>70.8</v>
      </c>
      <c r="AA188" s="13">
        <v>450</v>
      </c>
      <c r="AB188" s="14">
        <v>81.599999999999994</v>
      </c>
      <c r="AC188" s="13">
        <v>590</v>
      </c>
      <c r="AD188" s="14">
        <v>107.1</v>
      </c>
      <c r="AE188" s="13">
        <v>250</v>
      </c>
      <c r="AF188" s="14">
        <v>45.4</v>
      </c>
      <c r="AG188" s="13">
        <v>530</v>
      </c>
      <c r="AH188" s="14">
        <v>95.3</v>
      </c>
      <c r="AI188" s="13">
        <v>540</v>
      </c>
      <c r="AJ188" s="14">
        <v>97.8</v>
      </c>
      <c r="AK188" s="13">
        <v>610</v>
      </c>
      <c r="AL188" s="12">
        <v>111.08770829000001</v>
      </c>
      <c r="AM188" s="5" t="s">
        <v>190</v>
      </c>
      <c r="AN188" s="13">
        <v>670</v>
      </c>
      <c r="AO188" s="14">
        <v>121.1</v>
      </c>
      <c r="AP188" s="13">
        <v>810</v>
      </c>
      <c r="AQ188" s="14">
        <v>147.6</v>
      </c>
      <c r="AR188" s="13">
        <v>840</v>
      </c>
      <c r="AS188" s="14">
        <v>151.9</v>
      </c>
      <c r="AT188" s="13">
        <v>1110</v>
      </c>
      <c r="AU188" s="14">
        <v>201.1</v>
      </c>
      <c r="AV188" s="13">
        <v>1310</v>
      </c>
      <c r="AW188" s="14">
        <v>237</v>
      </c>
      <c r="AX188" s="13">
        <v>1600</v>
      </c>
      <c r="AY188" s="14">
        <v>289.89999999999998</v>
      </c>
      <c r="AZ188" s="13">
        <v>1750</v>
      </c>
      <c r="BA188" s="14">
        <v>318.2</v>
      </c>
      <c r="BB188" s="99"/>
      <c r="BD188" s="12"/>
      <c r="BE188" s="12"/>
      <c r="BF188" s="12"/>
      <c r="BG188" s="12"/>
      <c r="BH188" s="12"/>
      <c r="BI188" s="12"/>
      <c r="BJ188" s="12"/>
      <c r="BK188" s="12"/>
      <c r="BL188" s="12"/>
      <c r="BM188" s="12"/>
      <c r="BN188" s="12"/>
      <c r="BO188" s="12"/>
      <c r="BP188" s="12"/>
      <c r="BQ188" s="12"/>
      <c r="BR188" s="12"/>
      <c r="BS188" s="12"/>
      <c r="BT188" s="12"/>
      <c r="BU188" s="12"/>
      <c r="BV188" s="12"/>
      <c r="BW188" s="12"/>
      <c r="BX188" s="12"/>
      <c r="BY188" s="12"/>
      <c r="BZ188" s="12"/>
      <c r="CA188" s="12"/>
      <c r="CB188" s="12"/>
      <c r="CC188" s="12"/>
      <c r="CD188" s="12"/>
      <c r="CE188" s="12"/>
      <c r="CF188" s="12"/>
      <c r="CG188" s="12"/>
      <c r="CH188" s="12"/>
      <c r="CI188" s="12"/>
      <c r="CJ188" s="12"/>
      <c r="CK188" s="12"/>
    </row>
    <row r="189" spans="17:89" x14ac:dyDescent="0.3">
      <c r="Q189" s="14"/>
      <c r="R189" s="5" t="s">
        <v>191</v>
      </c>
      <c r="S189" s="13">
        <v>380</v>
      </c>
      <c r="T189" s="14">
        <v>69.3</v>
      </c>
      <c r="U189" s="13">
        <v>350</v>
      </c>
      <c r="V189" s="14">
        <v>63.9</v>
      </c>
      <c r="W189" s="13">
        <v>180</v>
      </c>
      <c r="X189" s="14">
        <v>32.9</v>
      </c>
      <c r="Y189" s="13">
        <v>340</v>
      </c>
      <c r="Z189" s="14">
        <v>62</v>
      </c>
      <c r="AA189" s="13">
        <v>280</v>
      </c>
      <c r="AB189" s="14">
        <v>51.1</v>
      </c>
      <c r="AC189" s="13">
        <v>530</v>
      </c>
      <c r="AD189" s="14">
        <v>96.7</v>
      </c>
      <c r="AE189" s="13">
        <v>520</v>
      </c>
      <c r="AF189" s="14">
        <v>94.9</v>
      </c>
      <c r="AG189" s="13">
        <v>490</v>
      </c>
      <c r="AH189" s="14">
        <v>88.5</v>
      </c>
      <c r="AI189" s="13">
        <v>580</v>
      </c>
      <c r="AJ189" s="14">
        <v>105.1</v>
      </c>
      <c r="AK189" s="13">
        <v>560</v>
      </c>
      <c r="AL189" s="12">
        <v>102.93434531999999</v>
      </c>
      <c r="AM189" s="5" t="s">
        <v>191</v>
      </c>
      <c r="AN189" s="13">
        <v>660</v>
      </c>
      <c r="AO189" s="14">
        <v>120.6</v>
      </c>
      <c r="AP189" s="13">
        <v>790</v>
      </c>
      <c r="AQ189" s="14">
        <v>144.19999999999999</v>
      </c>
      <c r="AR189" s="13">
        <v>830</v>
      </c>
      <c r="AS189" s="14">
        <v>150.5</v>
      </c>
      <c r="AT189" s="13">
        <v>1020</v>
      </c>
      <c r="AU189" s="14">
        <v>185.2</v>
      </c>
      <c r="AV189" s="13">
        <v>1210</v>
      </c>
      <c r="AW189" s="14">
        <v>220.1</v>
      </c>
      <c r="AX189" s="13">
        <v>1550</v>
      </c>
      <c r="AY189" s="14">
        <v>282.7</v>
      </c>
      <c r="AZ189" s="13">
        <v>1720</v>
      </c>
      <c r="BA189" s="14">
        <v>313.3</v>
      </c>
      <c r="BB189" s="99"/>
      <c r="BD189" s="12"/>
      <c r="BE189" s="12"/>
      <c r="BF189" s="12"/>
      <c r="BG189" s="12"/>
      <c r="BH189" s="12"/>
      <c r="BI189" s="12"/>
      <c r="BJ189" s="12"/>
      <c r="BK189" s="12"/>
      <c r="BL189" s="12"/>
      <c r="BM189" s="12"/>
      <c r="BN189" s="12"/>
      <c r="BO189" s="12"/>
      <c r="BP189" s="12"/>
      <c r="BQ189" s="12"/>
      <c r="BR189" s="12"/>
      <c r="BS189" s="12"/>
      <c r="BT189" s="12"/>
      <c r="BU189" s="12"/>
      <c r="BV189" s="12"/>
      <c r="BW189" s="12"/>
      <c r="BX189" s="12"/>
      <c r="BY189" s="12"/>
      <c r="BZ189" s="12"/>
      <c r="CA189" s="12"/>
      <c r="CB189" s="12"/>
      <c r="CC189" s="12"/>
      <c r="CD189" s="12"/>
      <c r="CE189" s="12"/>
      <c r="CF189" s="12"/>
      <c r="CG189" s="12"/>
      <c r="CH189" s="12"/>
      <c r="CI189" s="12"/>
      <c r="CJ189" s="12"/>
      <c r="CK189" s="12"/>
    </row>
    <row r="190" spans="17:89" x14ac:dyDescent="0.3">
      <c r="Q190" s="14"/>
      <c r="R190" s="5" t="s">
        <v>192</v>
      </c>
      <c r="S190" s="13">
        <v>250</v>
      </c>
      <c r="T190" s="14">
        <v>45.9</v>
      </c>
      <c r="U190" s="13">
        <v>160</v>
      </c>
      <c r="V190" s="14">
        <v>29.4</v>
      </c>
      <c r="W190" s="13">
        <v>320</v>
      </c>
      <c r="X190" s="14">
        <v>58.8</v>
      </c>
      <c r="Y190" s="13">
        <v>510</v>
      </c>
      <c r="Z190" s="14">
        <v>93.6</v>
      </c>
      <c r="AA190" s="13">
        <v>170</v>
      </c>
      <c r="AB190" s="14">
        <v>31.2</v>
      </c>
      <c r="AC190" s="13">
        <v>520</v>
      </c>
      <c r="AD190" s="14">
        <v>95.4</v>
      </c>
      <c r="AE190" s="13">
        <v>700</v>
      </c>
      <c r="AF190" s="14">
        <v>128.4</v>
      </c>
      <c r="AG190" s="13">
        <v>560</v>
      </c>
      <c r="AH190" s="14">
        <v>102.8</v>
      </c>
      <c r="AI190" s="13">
        <v>530</v>
      </c>
      <c r="AJ190" s="14">
        <v>97.8</v>
      </c>
      <c r="AK190" s="13">
        <v>630</v>
      </c>
      <c r="AL190" s="12">
        <v>115.04677342000001</v>
      </c>
      <c r="AM190" s="5" t="s">
        <v>192</v>
      </c>
      <c r="AN190" s="13">
        <v>720</v>
      </c>
      <c r="AO190" s="14">
        <v>132.9</v>
      </c>
      <c r="AP190" s="13">
        <v>820</v>
      </c>
      <c r="AQ190" s="14">
        <v>150.5</v>
      </c>
      <c r="AR190" s="13">
        <v>860</v>
      </c>
      <c r="AS190" s="14">
        <v>157.4</v>
      </c>
      <c r="AT190" s="13">
        <v>1000</v>
      </c>
      <c r="AU190" s="14">
        <v>182.8</v>
      </c>
      <c r="AV190" s="13">
        <v>1270</v>
      </c>
      <c r="AW190" s="14">
        <v>233.2</v>
      </c>
      <c r="AX190" s="13">
        <v>1590</v>
      </c>
      <c r="AY190" s="14">
        <v>290.89999999999998</v>
      </c>
      <c r="AZ190" s="13">
        <v>1840</v>
      </c>
      <c r="BA190" s="14">
        <v>338.4</v>
      </c>
      <c r="BB190" s="99"/>
      <c r="BD190" s="12"/>
      <c r="BE190" s="12"/>
      <c r="BF190" s="12"/>
      <c r="BG190" s="12"/>
      <c r="BH190" s="12"/>
      <c r="BI190" s="12"/>
      <c r="BJ190" s="12"/>
      <c r="BK190" s="12"/>
      <c r="BL190" s="12"/>
      <c r="BM190" s="12"/>
      <c r="BN190" s="12"/>
      <c r="BO190" s="12"/>
      <c r="BP190" s="12"/>
      <c r="BQ190" s="12"/>
      <c r="BR190" s="12"/>
      <c r="BS190" s="12"/>
      <c r="BT190" s="12"/>
      <c r="BU190" s="12"/>
      <c r="BV190" s="12"/>
      <c r="BW190" s="12"/>
      <c r="BX190" s="12"/>
      <c r="BY190" s="12"/>
      <c r="BZ190" s="12"/>
      <c r="CA190" s="12"/>
      <c r="CB190" s="12"/>
      <c r="CC190" s="12"/>
      <c r="CD190" s="12"/>
      <c r="CE190" s="12"/>
      <c r="CF190" s="12"/>
      <c r="CG190" s="12"/>
      <c r="CH190" s="12"/>
      <c r="CI190" s="12"/>
      <c r="CJ190" s="12"/>
      <c r="CK190" s="12"/>
    </row>
    <row r="191" spans="17:89" x14ac:dyDescent="0.3">
      <c r="Q191" s="14"/>
      <c r="R191" s="5" t="s">
        <v>193</v>
      </c>
      <c r="S191" s="13">
        <v>230</v>
      </c>
      <c r="T191" s="14">
        <v>42.5</v>
      </c>
      <c r="U191" s="13">
        <v>150</v>
      </c>
      <c r="V191" s="14">
        <v>27.7</v>
      </c>
      <c r="W191" s="13">
        <v>270</v>
      </c>
      <c r="X191" s="14">
        <v>49.8</v>
      </c>
      <c r="Y191" s="13">
        <v>390</v>
      </c>
      <c r="Z191" s="14">
        <v>72</v>
      </c>
      <c r="AA191" s="13">
        <v>170</v>
      </c>
      <c r="AB191" s="14">
        <v>31.4</v>
      </c>
      <c r="AC191" s="13">
        <v>380</v>
      </c>
      <c r="AD191" s="14">
        <v>70.099999999999994</v>
      </c>
      <c r="AE191" s="13">
        <v>300</v>
      </c>
      <c r="AF191" s="14">
        <v>55.4</v>
      </c>
      <c r="AG191" s="13">
        <v>540</v>
      </c>
      <c r="AH191" s="14">
        <v>99.7</v>
      </c>
      <c r="AI191" s="13">
        <v>570</v>
      </c>
      <c r="AJ191" s="14">
        <v>104.3</v>
      </c>
      <c r="AK191" s="13">
        <v>650</v>
      </c>
      <c r="AL191" s="12">
        <v>119.02020687000001</v>
      </c>
      <c r="AM191" s="5" t="s">
        <v>193</v>
      </c>
      <c r="AN191" s="13">
        <v>720</v>
      </c>
      <c r="AO191" s="14">
        <v>132.1</v>
      </c>
      <c r="AP191" s="13">
        <v>770</v>
      </c>
      <c r="AQ191" s="14">
        <v>142.30000000000001</v>
      </c>
      <c r="AR191" s="13">
        <v>780</v>
      </c>
      <c r="AS191" s="14">
        <v>143</v>
      </c>
      <c r="AT191" s="13">
        <v>980</v>
      </c>
      <c r="AU191" s="14">
        <v>180.1</v>
      </c>
      <c r="AV191" s="13">
        <v>1300</v>
      </c>
      <c r="AW191" s="14">
        <v>239.5</v>
      </c>
      <c r="AX191" s="13">
        <v>1570</v>
      </c>
      <c r="AY191" s="14">
        <v>289.3</v>
      </c>
      <c r="AZ191" s="13">
        <v>1690</v>
      </c>
      <c r="BA191" s="14">
        <v>312.39999999999998</v>
      </c>
      <c r="BB191" s="99"/>
      <c r="BD191" s="12"/>
      <c r="BE191" s="12"/>
      <c r="BF191" s="12"/>
      <c r="BG191" s="12"/>
      <c r="BH191" s="12"/>
      <c r="BI191" s="12"/>
      <c r="BJ191" s="12"/>
      <c r="BK191" s="12"/>
      <c r="BL191" s="12"/>
      <c r="BM191" s="12"/>
      <c r="BN191" s="12"/>
      <c r="BO191" s="12"/>
      <c r="BP191" s="12"/>
      <c r="BQ191" s="12"/>
      <c r="BR191" s="12"/>
      <c r="BS191" s="12"/>
      <c r="BT191" s="12"/>
      <c r="BU191" s="12"/>
      <c r="BV191" s="12"/>
      <c r="BW191" s="12"/>
      <c r="BX191" s="12"/>
      <c r="BY191" s="12"/>
      <c r="BZ191" s="12"/>
      <c r="CA191" s="12"/>
      <c r="CB191" s="12"/>
      <c r="CC191" s="12"/>
      <c r="CD191" s="12"/>
      <c r="CE191" s="12"/>
      <c r="CF191" s="12"/>
      <c r="CG191" s="12"/>
      <c r="CH191" s="12"/>
      <c r="CI191" s="12"/>
      <c r="CJ191" s="12"/>
      <c r="CK191" s="12"/>
    </row>
    <row r="192" spans="17:89" x14ac:dyDescent="0.3">
      <c r="Q192" s="14"/>
      <c r="R192" s="5" t="s">
        <v>194</v>
      </c>
      <c r="S192" s="13">
        <v>310</v>
      </c>
      <c r="T192" s="14">
        <v>57.5</v>
      </c>
      <c r="U192" s="13">
        <v>220</v>
      </c>
      <c r="V192" s="14">
        <v>40.799999999999997</v>
      </c>
      <c r="W192" s="13">
        <v>370</v>
      </c>
      <c r="X192" s="14">
        <v>68.7</v>
      </c>
      <c r="Y192" s="13">
        <v>230</v>
      </c>
      <c r="Z192" s="14">
        <v>42.6</v>
      </c>
      <c r="AA192" s="13">
        <v>260</v>
      </c>
      <c r="AB192" s="14">
        <v>48.2</v>
      </c>
      <c r="AC192" s="13">
        <v>310</v>
      </c>
      <c r="AD192" s="14">
        <v>57.5</v>
      </c>
      <c r="AE192" s="13">
        <v>320</v>
      </c>
      <c r="AF192" s="14">
        <v>59.4</v>
      </c>
      <c r="AG192" s="13">
        <v>480</v>
      </c>
      <c r="AH192" s="14">
        <v>89</v>
      </c>
      <c r="AI192" s="13">
        <v>550</v>
      </c>
      <c r="AJ192" s="14">
        <v>102.8</v>
      </c>
      <c r="AK192" s="13">
        <v>530</v>
      </c>
      <c r="AL192" s="12">
        <v>98.504093120000007</v>
      </c>
      <c r="AM192" s="5" t="s">
        <v>194</v>
      </c>
      <c r="AN192" s="13">
        <v>650</v>
      </c>
      <c r="AO192" s="14">
        <v>120.8</v>
      </c>
      <c r="AP192" s="13">
        <v>770</v>
      </c>
      <c r="AQ192" s="14">
        <v>142.30000000000001</v>
      </c>
      <c r="AR192" s="13">
        <v>860</v>
      </c>
      <c r="AS192" s="14">
        <v>158.80000000000001</v>
      </c>
      <c r="AT192" s="13">
        <v>990</v>
      </c>
      <c r="AU192" s="14">
        <v>184.4</v>
      </c>
      <c r="AV192" s="13">
        <v>1220</v>
      </c>
      <c r="AW192" s="14">
        <v>226.7</v>
      </c>
      <c r="AX192" s="13">
        <v>1550</v>
      </c>
      <c r="AY192" s="14">
        <v>287.3</v>
      </c>
      <c r="AZ192" s="13">
        <v>1580</v>
      </c>
      <c r="BA192" s="14">
        <v>293.39999999999998</v>
      </c>
      <c r="BB192" s="99"/>
      <c r="BD192" s="12"/>
      <c r="BE192" s="12"/>
      <c r="BF192" s="12"/>
      <c r="BG192" s="12"/>
      <c r="BH192" s="12"/>
      <c r="BI192" s="12"/>
      <c r="BJ192" s="12"/>
      <c r="BK192" s="12"/>
      <c r="BL192" s="12"/>
      <c r="BM192" s="12"/>
      <c r="BN192" s="12"/>
      <c r="BO192" s="12"/>
      <c r="BP192" s="12"/>
      <c r="BQ192" s="12"/>
      <c r="BR192" s="12"/>
      <c r="BS192" s="12"/>
      <c r="BT192" s="12"/>
      <c r="BU192" s="12"/>
      <c r="BV192" s="12"/>
      <c r="BW192" s="12"/>
      <c r="BX192" s="12"/>
      <c r="BY192" s="12"/>
      <c r="BZ192" s="12"/>
      <c r="CA192" s="12"/>
      <c r="CB192" s="12"/>
      <c r="CC192" s="12"/>
      <c r="CD192" s="12"/>
      <c r="CE192" s="12"/>
      <c r="CF192" s="12"/>
      <c r="CG192" s="12"/>
      <c r="CH192" s="12"/>
      <c r="CI192" s="12"/>
      <c r="CJ192" s="12"/>
      <c r="CK192" s="12"/>
    </row>
    <row r="193" spans="17:89" x14ac:dyDescent="0.3">
      <c r="Q193" s="14"/>
      <c r="R193" s="5" t="s">
        <v>195</v>
      </c>
      <c r="S193" s="13">
        <v>230</v>
      </c>
      <c r="T193" s="14">
        <v>42.9</v>
      </c>
      <c r="U193" s="13">
        <v>120</v>
      </c>
      <c r="V193" s="14">
        <v>22.4</v>
      </c>
      <c r="W193" s="13">
        <v>260</v>
      </c>
      <c r="X193" s="14">
        <v>48.5</v>
      </c>
      <c r="Y193" s="13">
        <v>380</v>
      </c>
      <c r="Z193" s="14">
        <v>70.8</v>
      </c>
      <c r="AA193" s="13">
        <v>250</v>
      </c>
      <c r="AB193" s="14">
        <v>46.6</v>
      </c>
      <c r="AC193" s="13">
        <v>480</v>
      </c>
      <c r="AD193" s="14">
        <v>89.5</v>
      </c>
      <c r="AE193" s="13">
        <v>450</v>
      </c>
      <c r="AF193" s="14">
        <v>83.9</v>
      </c>
      <c r="AG193" s="13">
        <v>480</v>
      </c>
      <c r="AH193" s="14">
        <v>89</v>
      </c>
      <c r="AI193" s="13">
        <v>530</v>
      </c>
      <c r="AJ193" s="14">
        <v>98.1</v>
      </c>
      <c r="AK193" s="13">
        <v>530</v>
      </c>
      <c r="AL193" s="12">
        <v>98.108275680000006</v>
      </c>
      <c r="AM193" s="5" t="s">
        <v>195</v>
      </c>
      <c r="AN193" s="13">
        <v>630</v>
      </c>
      <c r="AO193" s="14">
        <v>118.1</v>
      </c>
      <c r="AP193" s="13">
        <v>740</v>
      </c>
      <c r="AQ193" s="14">
        <v>137.80000000000001</v>
      </c>
      <c r="AR193" s="13">
        <v>780</v>
      </c>
      <c r="AS193" s="14">
        <v>145.9</v>
      </c>
      <c r="AT193" s="13">
        <v>1000</v>
      </c>
      <c r="AU193" s="14">
        <v>187.1</v>
      </c>
      <c r="AV193" s="13">
        <v>1160</v>
      </c>
      <c r="AW193" s="14">
        <v>216</v>
      </c>
      <c r="AX193" s="13">
        <v>1380</v>
      </c>
      <c r="AY193" s="14">
        <v>256.39999999999998</v>
      </c>
      <c r="AZ193" s="13">
        <v>1520</v>
      </c>
      <c r="BA193" s="14">
        <v>283.5</v>
      </c>
      <c r="BB193" s="99"/>
      <c r="BD193" s="12"/>
      <c r="BE193" s="12"/>
      <c r="BF193" s="12"/>
      <c r="BG193" s="12"/>
      <c r="BH193" s="12"/>
      <c r="BI193" s="12"/>
      <c r="BJ193" s="12"/>
      <c r="BK193" s="12"/>
      <c r="BL193" s="12"/>
      <c r="BM193" s="12"/>
      <c r="BN193" s="12"/>
      <c r="BO193" s="12"/>
      <c r="BP193" s="12"/>
      <c r="BQ193" s="12"/>
      <c r="BR193" s="12"/>
      <c r="BS193" s="12"/>
      <c r="BT193" s="12"/>
      <c r="BU193" s="12"/>
      <c r="BV193" s="12"/>
      <c r="BW193" s="12"/>
      <c r="BX193" s="12"/>
      <c r="BY193" s="12"/>
      <c r="BZ193" s="12"/>
      <c r="CA193" s="12"/>
      <c r="CB193" s="12"/>
      <c r="CC193" s="12"/>
      <c r="CD193" s="12"/>
      <c r="CE193" s="12"/>
      <c r="CF193" s="12"/>
      <c r="CG193" s="12"/>
      <c r="CH193" s="12"/>
      <c r="CI193" s="12"/>
      <c r="CJ193" s="12"/>
      <c r="CK193" s="12"/>
    </row>
    <row r="194" spans="17:89" x14ac:dyDescent="0.3">
      <c r="Q194" s="14"/>
      <c r="R194" s="5" t="s">
        <v>196</v>
      </c>
      <c r="S194" s="13">
        <v>250</v>
      </c>
      <c r="T194" s="14">
        <v>46.9</v>
      </c>
      <c r="U194" s="13">
        <v>280</v>
      </c>
      <c r="V194" s="14">
        <v>52.5</v>
      </c>
      <c r="W194" s="13">
        <v>360</v>
      </c>
      <c r="X194" s="14">
        <v>67.5</v>
      </c>
      <c r="Y194" s="13">
        <v>420</v>
      </c>
      <c r="Z194" s="14">
        <v>78.8</v>
      </c>
      <c r="AA194" s="13">
        <v>330</v>
      </c>
      <c r="AB194" s="14">
        <v>61.9</v>
      </c>
      <c r="AC194" s="13">
        <v>360</v>
      </c>
      <c r="AD194" s="14">
        <v>67.5</v>
      </c>
      <c r="AE194" s="13">
        <v>430</v>
      </c>
      <c r="AF194" s="14">
        <v>80.599999999999994</v>
      </c>
      <c r="AG194" s="13">
        <v>470</v>
      </c>
      <c r="AH194" s="14">
        <v>87.7</v>
      </c>
      <c r="AI194" s="13">
        <v>450</v>
      </c>
      <c r="AJ194" s="14">
        <v>84.9</v>
      </c>
      <c r="AK194" s="13">
        <v>530</v>
      </c>
      <c r="AL194" s="12">
        <v>98.814331080000002</v>
      </c>
      <c r="AM194" s="5" t="s">
        <v>196</v>
      </c>
      <c r="AN194" s="13">
        <v>630</v>
      </c>
      <c r="AO194" s="14">
        <v>117.2</v>
      </c>
      <c r="AP194" s="13">
        <v>680</v>
      </c>
      <c r="AQ194" s="14">
        <v>127.7</v>
      </c>
      <c r="AR194" s="13">
        <v>700</v>
      </c>
      <c r="AS194" s="14">
        <v>131.4</v>
      </c>
      <c r="AT194" s="13">
        <v>920</v>
      </c>
      <c r="AU194" s="14">
        <v>173.1</v>
      </c>
      <c r="AV194" s="13">
        <v>1160</v>
      </c>
      <c r="AW194" s="14">
        <v>217.3</v>
      </c>
      <c r="AX194" s="13">
        <v>1430</v>
      </c>
      <c r="AY194" s="14">
        <v>267.7</v>
      </c>
      <c r="AZ194" s="13">
        <v>1500</v>
      </c>
      <c r="BA194" s="14">
        <v>280.89999999999998</v>
      </c>
      <c r="BB194" s="99"/>
      <c r="BD194" s="12"/>
      <c r="BE194" s="12"/>
      <c r="BF194" s="12"/>
      <c r="BG194" s="12"/>
      <c r="BH194" s="12"/>
      <c r="BI194" s="12"/>
      <c r="BJ194" s="12"/>
      <c r="BK194" s="12"/>
      <c r="BL194" s="12"/>
      <c r="BM194" s="12"/>
      <c r="BN194" s="12"/>
      <c r="BO194" s="12"/>
      <c r="BP194" s="12"/>
      <c r="BQ194" s="12"/>
      <c r="BR194" s="12"/>
      <c r="BS194" s="12"/>
      <c r="BT194" s="12"/>
      <c r="BU194" s="12"/>
      <c r="BV194" s="12"/>
      <c r="BW194" s="12"/>
      <c r="BX194" s="12"/>
      <c r="BY194" s="12"/>
      <c r="BZ194" s="12"/>
      <c r="CA194" s="12"/>
      <c r="CB194" s="12"/>
      <c r="CC194" s="12"/>
      <c r="CD194" s="12"/>
      <c r="CE194" s="12"/>
      <c r="CF194" s="12"/>
      <c r="CG194" s="12"/>
      <c r="CH194" s="12"/>
      <c r="CI194" s="12"/>
      <c r="CJ194" s="12"/>
      <c r="CK194" s="12"/>
    </row>
    <row r="195" spans="17:89" x14ac:dyDescent="0.3">
      <c r="Q195" s="14"/>
      <c r="R195" s="5" t="s">
        <v>197</v>
      </c>
      <c r="S195" s="13">
        <v>250</v>
      </c>
      <c r="T195" s="14">
        <v>47.1</v>
      </c>
      <c r="U195" s="13">
        <v>210</v>
      </c>
      <c r="V195" s="14">
        <v>39.6</v>
      </c>
      <c r="W195" s="13">
        <v>300</v>
      </c>
      <c r="X195" s="14">
        <v>56.5</v>
      </c>
      <c r="Y195" s="13">
        <v>250</v>
      </c>
      <c r="Z195" s="14">
        <v>47.1</v>
      </c>
      <c r="AA195" s="13">
        <v>230</v>
      </c>
      <c r="AB195" s="14">
        <v>43.4</v>
      </c>
      <c r="AC195" s="13">
        <v>370</v>
      </c>
      <c r="AD195" s="14">
        <v>69.7</v>
      </c>
      <c r="AE195" s="13">
        <v>530</v>
      </c>
      <c r="AF195" s="14">
        <v>99.9</v>
      </c>
      <c r="AG195" s="13">
        <v>450</v>
      </c>
      <c r="AH195" s="14">
        <v>84.6</v>
      </c>
      <c r="AI195" s="13">
        <v>520</v>
      </c>
      <c r="AJ195" s="14">
        <v>98.6</v>
      </c>
      <c r="AK195" s="13">
        <v>530</v>
      </c>
      <c r="AL195" s="12">
        <v>99.536375079999999</v>
      </c>
      <c r="AM195" s="5" t="s">
        <v>197</v>
      </c>
      <c r="AN195" s="13">
        <v>660</v>
      </c>
      <c r="AO195" s="14">
        <v>125</v>
      </c>
      <c r="AP195" s="13">
        <v>660</v>
      </c>
      <c r="AQ195" s="14">
        <v>123.5</v>
      </c>
      <c r="AR195" s="13">
        <v>750</v>
      </c>
      <c r="AS195" s="14">
        <v>141.6</v>
      </c>
      <c r="AT195" s="13">
        <v>870</v>
      </c>
      <c r="AU195" s="14">
        <v>163.19999999999999</v>
      </c>
      <c r="AV195" s="13">
        <v>1050</v>
      </c>
      <c r="AW195" s="14">
        <v>198.7</v>
      </c>
      <c r="AX195" s="13">
        <v>1350</v>
      </c>
      <c r="AY195" s="14">
        <v>253.9</v>
      </c>
      <c r="AZ195" s="13">
        <v>1450</v>
      </c>
      <c r="BA195" s="14">
        <v>273.3</v>
      </c>
      <c r="BB195" s="99"/>
      <c r="BD195" s="12"/>
      <c r="BE195" s="12"/>
      <c r="BF195" s="12"/>
      <c r="BG195" s="12"/>
      <c r="BH195" s="12"/>
      <c r="BI195" s="12"/>
      <c r="BJ195" s="12"/>
      <c r="BK195" s="12"/>
      <c r="BL195" s="12"/>
      <c r="BM195" s="12"/>
      <c r="BN195" s="12"/>
      <c r="BO195" s="12"/>
      <c r="BP195" s="12"/>
      <c r="BQ195" s="12"/>
      <c r="BR195" s="12"/>
      <c r="BS195" s="12"/>
      <c r="BT195" s="12"/>
      <c r="BU195" s="12"/>
      <c r="BV195" s="12"/>
      <c r="BW195" s="12"/>
      <c r="BX195" s="12"/>
      <c r="BY195" s="12"/>
      <c r="BZ195" s="12"/>
      <c r="CA195" s="12"/>
      <c r="CB195" s="12"/>
      <c r="CC195" s="12"/>
      <c r="CD195" s="12"/>
      <c r="CE195" s="12"/>
      <c r="CF195" s="12"/>
      <c r="CG195" s="12"/>
      <c r="CH195" s="12"/>
      <c r="CI195" s="12"/>
      <c r="CJ195" s="12"/>
      <c r="CK195" s="12"/>
    </row>
    <row r="196" spans="17:89" x14ac:dyDescent="0.3">
      <c r="Q196" s="14"/>
      <c r="R196" s="5" t="s">
        <v>198</v>
      </c>
      <c r="S196" s="13">
        <v>210</v>
      </c>
      <c r="T196" s="14">
        <v>39.799999999999997</v>
      </c>
      <c r="U196" s="13">
        <v>340</v>
      </c>
      <c r="V196" s="14">
        <v>64.5</v>
      </c>
      <c r="W196" s="13">
        <v>130</v>
      </c>
      <c r="X196" s="14">
        <v>24.7</v>
      </c>
      <c r="Y196" s="13">
        <v>310</v>
      </c>
      <c r="Z196" s="14">
        <v>58.8</v>
      </c>
      <c r="AA196" s="13">
        <v>240</v>
      </c>
      <c r="AB196" s="14">
        <v>45.5</v>
      </c>
      <c r="AC196" s="13">
        <v>380</v>
      </c>
      <c r="AD196" s="14">
        <v>72.099999999999994</v>
      </c>
      <c r="AE196" s="13">
        <v>440</v>
      </c>
      <c r="AF196" s="14">
        <v>83.5</v>
      </c>
      <c r="AG196" s="13">
        <v>490</v>
      </c>
      <c r="AH196" s="14">
        <v>92.1</v>
      </c>
      <c r="AI196" s="13">
        <v>560</v>
      </c>
      <c r="AJ196" s="14">
        <v>106</v>
      </c>
      <c r="AK196" s="13">
        <v>600</v>
      </c>
      <c r="AL196" s="12">
        <v>114.10671646999999</v>
      </c>
      <c r="AM196" s="5" t="s">
        <v>198</v>
      </c>
      <c r="AN196" s="13">
        <v>670</v>
      </c>
      <c r="AO196" s="14">
        <v>126.6</v>
      </c>
      <c r="AP196" s="13">
        <v>680</v>
      </c>
      <c r="AQ196" s="14">
        <v>129.6</v>
      </c>
      <c r="AR196" s="13">
        <v>720</v>
      </c>
      <c r="AS196" s="14">
        <v>137</v>
      </c>
      <c r="AT196" s="13">
        <v>860</v>
      </c>
      <c r="AU196" s="14">
        <v>162.80000000000001</v>
      </c>
      <c r="AV196" s="13">
        <v>1080</v>
      </c>
      <c r="AW196" s="14">
        <v>205.4</v>
      </c>
      <c r="AX196" s="13">
        <v>1400</v>
      </c>
      <c r="AY196" s="14">
        <v>264.60000000000002</v>
      </c>
      <c r="AZ196" s="13">
        <v>1490</v>
      </c>
      <c r="BA196" s="14">
        <v>281.8</v>
      </c>
      <c r="BB196" s="99"/>
      <c r="BD196" s="12"/>
      <c r="BE196" s="12"/>
      <c r="BF196" s="12"/>
      <c r="BG196" s="12"/>
      <c r="BH196" s="12"/>
      <c r="BI196" s="12"/>
      <c r="BJ196" s="12"/>
      <c r="BK196" s="12"/>
      <c r="BL196" s="12"/>
      <c r="BM196" s="12"/>
      <c r="BN196" s="12"/>
      <c r="BO196" s="12"/>
      <c r="BP196" s="12"/>
      <c r="BQ196" s="12"/>
      <c r="BR196" s="12"/>
      <c r="BS196" s="12"/>
      <c r="BT196" s="12"/>
      <c r="BU196" s="12"/>
      <c r="BV196" s="12"/>
      <c r="BW196" s="12"/>
      <c r="BX196" s="12"/>
      <c r="BY196" s="12"/>
      <c r="BZ196" s="12"/>
      <c r="CA196" s="12"/>
      <c r="CB196" s="12"/>
      <c r="CC196" s="12"/>
      <c r="CD196" s="12"/>
      <c r="CE196" s="12"/>
      <c r="CF196" s="12"/>
      <c r="CG196" s="12"/>
      <c r="CH196" s="12"/>
      <c r="CI196" s="12"/>
      <c r="CJ196" s="12"/>
      <c r="CK196" s="12"/>
    </row>
    <row r="197" spans="17:89" x14ac:dyDescent="0.3">
      <c r="Q197" s="14"/>
      <c r="R197" s="5" t="s">
        <v>199</v>
      </c>
      <c r="S197" s="13">
        <v>290</v>
      </c>
      <c r="T197" s="14">
        <v>55.3</v>
      </c>
      <c r="U197" s="13">
        <v>380</v>
      </c>
      <c r="V197" s="14">
        <v>72.400000000000006</v>
      </c>
      <c r="W197" s="13">
        <v>300</v>
      </c>
      <c r="X197" s="14">
        <v>57.2</v>
      </c>
      <c r="Y197" s="13">
        <v>210</v>
      </c>
      <c r="Z197" s="14">
        <v>40</v>
      </c>
      <c r="AA197" s="13">
        <v>320</v>
      </c>
      <c r="AB197" s="14">
        <v>61</v>
      </c>
      <c r="AC197" s="13">
        <v>340</v>
      </c>
      <c r="AD197" s="14">
        <v>64.7</v>
      </c>
      <c r="AE197" s="13">
        <v>430</v>
      </c>
      <c r="AF197" s="14">
        <v>81.900000000000006</v>
      </c>
      <c r="AG197" s="13">
        <v>400</v>
      </c>
      <c r="AH197" s="14">
        <v>76</v>
      </c>
      <c r="AI197" s="13">
        <v>480</v>
      </c>
      <c r="AJ197" s="14">
        <v>91.6</v>
      </c>
      <c r="AK197" s="13">
        <v>550</v>
      </c>
      <c r="AL197" s="12">
        <v>104.02390373</v>
      </c>
      <c r="AM197" s="5" t="s">
        <v>199</v>
      </c>
      <c r="AN197" s="13">
        <v>600</v>
      </c>
      <c r="AO197" s="14">
        <v>114.5</v>
      </c>
      <c r="AP197" s="13">
        <v>690</v>
      </c>
      <c r="AQ197" s="14">
        <v>131.19999999999999</v>
      </c>
      <c r="AR197" s="13">
        <v>780</v>
      </c>
      <c r="AS197" s="14">
        <v>147.80000000000001</v>
      </c>
      <c r="AT197" s="13">
        <v>890</v>
      </c>
      <c r="AU197" s="14">
        <v>170.1</v>
      </c>
      <c r="AV197" s="13">
        <v>1040</v>
      </c>
      <c r="AW197" s="14">
        <v>198.7</v>
      </c>
      <c r="AX197" s="13">
        <v>1400</v>
      </c>
      <c r="AY197" s="14">
        <v>267.39999999999998</v>
      </c>
      <c r="AZ197" s="13">
        <v>1530</v>
      </c>
      <c r="BA197" s="14">
        <v>291.2</v>
      </c>
      <c r="BB197" s="99"/>
      <c r="BC197" s="1" t="s">
        <v>275</v>
      </c>
      <c r="BD197" s="11">
        <f t="shared" ref="BD197:BW197" si="38">SUM(S197:S206)</f>
        <v>2200</v>
      </c>
      <c r="BE197" s="11">
        <f t="shared" si="38"/>
        <v>428.6</v>
      </c>
      <c r="BF197" s="11">
        <f t="shared" si="38"/>
        <v>2610</v>
      </c>
      <c r="BG197" s="11">
        <f t="shared" si="38"/>
        <v>508.30000000000007</v>
      </c>
      <c r="BH197" s="11">
        <f t="shared" si="38"/>
        <v>1820</v>
      </c>
      <c r="BI197" s="11">
        <f t="shared" si="38"/>
        <v>353.99999999999994</v>
      </c>
      <c r="BJ197" s="11">
        <f t="shared" si="38"/>
        <v>2950</v>
      </c>
      <c r="BK197" s="11">
        <f t="shared" si="38"/>
        <v>576</v>
      </c>
      <c r="BL197" s="11">
        <f t="shared" si="38"/>
        <v>2870</v>
      </c>
      <c r="BM197" s="11">
        <f t="shared" si="38"/>
        <v>560</v>
      </c>
      <c r="BN197" s="11">
        <f t="shared" si="38"/>
        <v>3390</v>
      </c>
      <c r="BO197" s="11">
        <f t="shared" si="38"/>
        <v>660.69999999999993</v>
      </c>
      <c r="BP197" s="11">
        <f t="shared" si="38"/>
        <v>3880</v>
      </c>
      <c r="BQ197" s="11">
        <f t="shared" si="38"/>
        <v>756.8</v>
      </c>
      <c r="BR197" s="11">
        <f t="shared" si="38"/>
        <v>4170</v>
      </c>
      <c r="BS197" s="11">
        <f t="shared" si="38"/>
        <v>809.1</v>
      </c>
      <c r="BT197" s="11">
        <f t="shared" si="38"/>
        <v>4600</v>
      </c>
      <c r="BU197" s="11">
        <f t="shared" si="38"/>
        <v>897.9</v>
      </c>
      <c r="BV197" s="11">
        <f t="shared" si="38"/>
        <v>5210</v>
      </c>
      <c r="BW197" s="11">
        <f t="shared" si="38"/>
        <v>1014.2149216299997</v>
      </c>
      <c r="BX197" s="11">
        <f t="shared" ref="BX197:CG197" si="39">SUM(AN197:AN206)</f>
        <v>5740</v>
      </c>
      <c r="BY197" s="11">
        <f t="shared" si="39"/>
        <v>1120.2</v>
      </c>
      <c r="BZ197" s="11">
        <f t="shared" si="39"/>
        <v>6220</v>
      </c>
      <c r="CA197" s="11">
        <f t="shared" si="39"/>
        <v>1213.5999999999999</v>
      </c>
      <c r="CB197" s="11">
        <f t="shared" si="39"/>
        <v>6670</v>
      </c>
      <c r="CC197" s="11">
        <f t="shared" si="39"/>
        <v>1299.0999999999999</v>
      </c>
      <c r="CD197" s="11">
        <f t="shared" si="39"/>
        <v>8130</v>
      </c>
      <c r="CE197" s="11">
        <f t="shared" si="39"/>
        <v>1585.4</v>
      </c>
      <c r="CF197" s="11">
        <f t="shared" si="39"/>
        <v>9880</v>
      </c>
      <c r="CG197" s="11">
        <f t="shared" si="39"/>
        <v>1924</v>
      </c>
      <c r="CH197" s="11">
        <f>SUM(AX197:AX206)</f>
        <v>12060</v>
      </c>
      <c r="CI197" s="11">
        <f>SUM(AY197:AY206)</f>
        <v>2348.7999999999997</v>
      </c>
      <c r="CJ197" s="11">
        <f>SUM(AZ197:AZ206)</f>
        <v>13010</v>
      </c>
      <c r="CK197" s="11">
        <f>SUM(BA197:BA206)</f>
        <v>2535.2000000000003</v>
      </c>
    </row>
    <row r="198" spans="17:89" x14ac:dyDescent="0.3">
      <c r="Q198" s="14"/>
      <c r="R198" s="5" t="s">
        <v>200</v>
      </c>
      <c r="S198" s="13">
        <v>190</v>
      </c>
      <c r="T198" s="14">
        <v>36.4</v>
      </c>
      <c r="U198" s="13">
        <v>310</v>
      </c>
      <c r="V198" s="14">
        <v>59.4</v>
      </c>
      <c r="W198" s="13">
        <v>180</v>
      </c>
      <c r="X198" s="14">
        <v>34.5</v>
      </c>
      <c r="Y198" s="13">
        <v>280</v>
      </c>
      <c r="Z198" s="14">
        <v>53.6</v>
      </c>
      <c r="AA198" s="13">
        <v>150</v>
      </c>
      <c r="AB198" s="14">
        <v>28.7</v>
      </c>
      <c r="AC198" s="13">
        <v>380</v>
      </c>
      <c r="AD198" s="14">
        <v>72.8</v>
      </c>
      <c r="AE198" s="13">
        <v>500</v>
      </c>
      <c r="AF198" s="14">
        <v>95.8</v>
      </c>
      <c r="AG198" s="13">
        <v>470</v>
      </c>
      <c r="AH198" s="14">
        <v>89.2</v>
      </c>
      <c r="AI198" s="13">
        <v>460</v>
      </c>
      <c r="AJ198" s="14">
        <v>87.5</v>
      </c>
      <c r="AK198" s="13">
        <v>540</v>
      </c>
      <c r="AL198" s="12">
        <v>102.83929173</v>
      </c>
      <c r="AM198" s="5" t="s">
        <v>200</v>
      </c>
      <c r="AN198" s="13">
        <v>610</v>
      </c>
      <c r="AO198" s="14">
        <v>115.9</v>
      </c>
      <c r="AP198" s="13">
        <v>640</v>
      </c>
      <c r="AQ198" s="14">
        <v>123.3</v>
      </c>
      <c r="AR198" s="13">
        <v>700</v>
      </c>
      <c r="AS198" s="14">
        <v>134.6</v>
      </c>
      <c r="AT198" s="13">
        <v>880</v>
      </c>
      <c r="AU198" s="14">
        <v>169.3</v>
      </c>
      <c r="AV198" s="13">
        <v>1060</v>
      </c>
      <c r="AW198" s="14">
        <v>202.4</v>
      </c>
      <c r="AX198" s="13">
        <v>1280</v>
      </c>
      <c r="AY198" s="14">
        <v>244.6</v>
      </c>
      <c r="AZ198" s="13">
        <v>1370</v>
      </c>
      <c r="BA198" s="14">
        <v>262</v>
      </c>
      <c r="BB198" s="99"/>
      <c r="BD198" s="12"/>
      <c r="BE198" s="12"/>
      <c r="BF198" s="12"/>
      <c r="BG198" s="12"/>
      <c r="BH198" s="12"/>
      <c r="BI198" s="12"/>
      <c r="BJ198" s="12"/>
      <c r="BK198" s="12"/>
      <c r="BL198" s="12"/>
      <c r="BM198" s="12"/>
      <c r="BN198" s="12"/>
      <c r="BO198" s="12"/>
      <c r="BP198" s="12"/>
      <c r="BQ198" s="12"/>
      <c r="BR198" s="12"/>
      <c r="BS198" s="12"/>
      <c r="BT198" s="12"/>
      <c r="BU198" s="12"/>
      <c r="BV198" s="12"/>
      <c r="BW198" s="12"/>
      <c r="BX198" s="12"/>
      <c r="BY198" s="12"/>
      <c r="BZ198" s="12"/>
      <c r="CA198" s="12"/>
      <c r="CB198" s="12"/>
      <c r="CC198" s="12"/>
      <c r="CD198" s="12"/>
      <c r="CE198" s="12"/>
      <c r="CF198" s="12"/>
      <c r="CG198" s="12"/>
      <c r="CH198" s="12"/>
      <c r="CI198" s="12"/>
      <c r="CJ198" s="12"/>
      <c r="CK198" s="12"/>
    </row>
    <row r="199" spans="17:89" x14ac:dyDescent="0.3">
      <c r="Q199" s="14"/>
      <c r="R199" s="5" t="s">
        <v>201</v>
      </c>
      <c r="S199" s="13">
        <v>210</v>
      </c>
      <c r="T199" s="14">
        <v>40.4</v>
      </c>
      <c r="U199" s="13">
        <v>210</v>
      </c>
      <c r="V199" s="14">
        <v>40.4</v>
      </c>
      <c r="W199" s="13">
        <v>260</v>
      </c>
      <c r="X199" s="14">
        <v>50.1</v>
      </c>
      <c r="Y199" s="13">
        <v>440</v>
      </c>
      <c r="Z199" s="14">
        <v>84.7</v>
      </c>
      <c r="AA199" s="13">
        <v>390</v>
      </c>
      <c r="AB199" s="14">
        <v>75.099999999999994</v>
      </c>
      <c r="AC199" s="13">
        <v>390</v>
      </c>
      <c r="AD199" s="14">
        <v>75.099999999999994</v>
      </c>
      <c r="AE199" s="13">
        <v>190</v>
      </c>
      <c r="AF199" s="14">
        <v>36.6</v>
      </c>
      <c r="AG199" s="13">
        <v>410</v>
      </c>
      <c r="AH199" s="14">
        <v>79.5</v>
      </c>
      <c r="AI199" s="13">
        <v>430</v>
      </c>
      <c r="AJ199" s="14">
        <v>83</v>
      </c>
      <c r="AK199" s="13">
        <v>530</v>
      </c>
      <c r="AL199" s="12">
        <v>101.44901487999999</v>
      </c>
      <c r="AM199" s="5" t="s">
        <v>201</v>
      </c>
      <c r="AN199" s="13">
        <v>580</v>
      </c>
      <c r="AO199" s="14">
        <v>112.2</v>
      </c>
      <c r="AP199" s="13">
        <v>640</v>
      </c>
      <c r="AQ199" s="14">
        <v>122.6</v>
      </c>
      <c r="AR199" s="13">
        <v>720</v>
      </c>
      <c r="AS199" s="14">
        <v>138.19999999999999</v>
      </c>
      <c r="AT199" s="13">
        <v>870</v>
      </c>
      <c r="AU199" s="14">
        <v>166.7</v>
      </c>
      <c r="AV199" s="13">
        <v>1020</v>
      </c>
      <c r="AW199" s="14">
        <v>196</v>
      </c>
      <c r="AX199" s="13">
        <v>1240</v>
      </c>
      <c r="AY199" s="14">
        <v>238.3</v>
      </c>
      <c r="AZ199" s="13">
        <v>1330</v>
      </c>
      <c r="BA199" s="14">
        <v>256.2</v>
      </c>
      <c r="BB199" s="99"/>
      <c r="BD199" s="12"/>
      <c r="BE199" s="12"/>
      <c r="BF199" s="12"/>
      <c r="BG199" s="12"/>
      <c r="BH199" s="12"/>
      <c r="BI199" s="12"/>
      <c r="BJ199" s="12"/>
      <c r="BK199" s="12"/>
      <c r="BL199" s="12"/>
      <c r="BM199" s="12"/>
      <c r="BN199" s="12"/>
      <c r="BO199" s="12"/>
      <c r="BP199" s="12"/>
      <c r="BQ199" s="12"/>
      <c r="BR199" s="12"/>
      <c r="BS199" s="12"/>
      <c r="BT199" s="12"/>
      <c r="BU199" s="12"/>
      <c r="BV199" s="12"/>
      <c r="BW199" s="12"/>
      <c r="BX199" s="12"/>
      <c r="BY199" s="12"/>
      <c r="BZ199" s="12"/>
      <c r="CA199" s="12"/>
      <c r="CB199" s="12"/>
      <c r="CC199" s="12"/>
      <c r="CD199" s="12"/>
      <c r="CE199" s="12"/>
      <c r="CF199" s="12"/>
      <c r="CG199" s="12"/>
      <c r="CH199" s="12"/>
      <c r="CI199" s="12"/>
      <c r="CJ199" s="12"/>
      <c r="CK199" s="12"/>
    </row>
    <row r="200" spans="17:89" x14ac:dyDescent="0.3">
      <c r="Q200" s="14"/>
      <c r="R200" s="5" t="s">
        <v>202</v>
      </c>
      <c r="S200" s="13">
        <v>240</v>
      </c>
      <c r="T200" s="14">
        <v>46.4</v>
      </c>
      <c r="U200" s="13">
        <v>200</v>
      </c>
      <c r="V200" s="14">
        <v>38.700000000000003</v>
      </c>
      <c r="W200" s="13">
        <v>220</v>
      </c>
      <c r="X200" s="14">
        <v>42.6</v>
      </c>
      <c r="Y200" s="13">
        <v>180</v>
      </c>
      <c r="Z200" s="14">
        <v>34.799999999999997</v>
      </c>
      <c r="AA200" s="13">
        <v>340</v>
      </c>
      <c r="AB200" s="14">
        <v>65.7</v>
      </c>
      <c r="AC200" s="13">
        <v>240</v>
      </c>
      <c r="AD200" s="14">
        <v>46.4</v>
      </c>
      <c r="AE200" s="13">
        <v>330</v>
      </c>
      <c r="AF200" s="14">
        <v>63.9</v>
      </c>
      <c r="AG200" s="13">
        <v>410</v>
      </c>
      <c r="AH200" s="14">
        <v>78.8</v>
      </c>
      <c r="AI200" s="13">
        <v>470</v>
      </c>
      <c r="AJ200" s="14">
        <v>90.9</v>
      </c>
      <c r="AK200" s="13">
        <v>530</v>
      </c>
      <c r="AL200" s="12">
        <v>102.17401458000001</v>
      </c>
      <c r="AM200" s="5" t="s">
        <v>202</v>
      </c>
      <c r="AN200" s="13">
        <v>550</v>
      </c>
      <c r="AO200" s="14">
        <v>107</v>
      </c>
      <c r="AP200" s="13">
        <v>610</v>
      </c>
      <c r="AQ200" s="14">
        <v>118.6</v>
      </c>
      <c r="AR200" s="13">
        <v>640</v>
      </c>
      <c r="AS200" s="14">
        <v>123.1</v>
      </c>
      <c r="AT200" s="13">
        <v>840</v>
      </c>
      <c r="AU200" s="14">
        <v>162</v>
      </c>
      <c r="AV200" s="13">
        <v>950</v>
      </c>
      <c r="AW200" s="14">
        <v>183.6</v>
      </c>
      <c r="AX200" s="13">
        <v>1160</v>
      </c>
      <c r="AY200" s="14">
        <v>224.1</v>
      </c>
      <c r="AZ200" s="13">
        <v>1290</v>
      </c>
      <c r="BA200" s="14">
        <v>249.4</v>
      </c>
      <c r="BB200" s="99"/>
      <c r="BD200" s="12"/>
      <c r="BE200" s="12"/>
      <c r="BF200" s="12"/>
      <c r="BG200" s="12"/>
      <c r="BH200" s="12"/>
      <c r="BI200" s="12"/>
      <c r="BJ200" s="12"/>
      <c r="BK200" s="12"/>
      <c r="BL200" s="12"/>
      <c r="BM200" s="12"/>
      <c r="BN200" s="12"/>
      <c r="BO200" s="12"/>
      <c r="BP200" s="12"/>
      <c r="BQ200" s="12"/>
      <c r="BR200" s="12"/>
      <c r="BS200" s="12"/>
      <c r="BT200" s="12"/>
      <c r="BU200" s="12"/>
      <c r="BV200" s="12"/>
      <c r="BW200" s="12"/>
      <c r="BX200" s="12"/>
      <c r="BY200" s="12"/>
      <c r="BZ200" s="12"/>
      <c r="CA200" s="12"/>
      <c r="CB200" s="12"/>
      <c r="CC200" s="12"/>
      <c r="CD200" s="12"/>
      <c r="CE200" s="12"/>
      <c r="CF200" s="12"/>
      <c r="CG200" s="12"/>
      <c r="CH200" s="12"/>
      <c r="CI200" s="12"/>
      <c r="CJ200" s="12"/>
      <c r="CK200" s="12"/>
    </row>
    <row r="201" spans="17:89" x14ac:dyDescent="0.3">
      <c r="Q201" s="14"/>
      <c r="R201" s="5" t="s">
        <v>203</v>
      </c>
      <c r="S201" s="13">
        <v>270</v>
      </c>
      <c r="T201" s="14">
        <v>52.5</v>
      </c>
      <c r="U201" s="13">
        <v>270</v>
      </c>
      <c r="V201" s="14">
        <v>52.5</v>
      </c>
      <c r="W201" s="13">
        <v>90</v>
      </c>
      <c r="X201" s="14">
        <v>17.5</v>
      </c>
      <c r="Y201" s="13">
        <v>340</v>
      </c>
      <c r="Z201" s="14">
        <v>66.099999999999994</v>
      </c>
      <c r="AA201" s="13">
        <v>200</v>
      </c>
      <c r="AB201" s="14">
        <v>38.9</v>
      </c>
      <c r="AC201" s="13">
        <v>380</v>
      </c>
      <c r="AD201" s="14">
        <v>73.900000000000006</v>
      </c>
      <c r="AE201" s="13">
        <v>560</v>
      </c>
      <c r="AF201" s="14">
        <v>109</v>
      </c>
      <c r="AG201" s="13">
        <v>430</v>
      </c>
      <c r="AH201" s="14">
        <v>83.1</v>
      </c>
      <c r="AI201" s="13">
        <v>500</v>
      </c>
      <c r="AJ201" s="14">
        <v>98</v>
      </c>
      <c r="AK201" s="13">
        <v>550</v>
      </c>
      <c r="AL201" s="12">
        <v>106.80268015</v>
      </c>
      <c r="AM201" s="5" t="s">
        <v>203</v>
      </c>
      <c r="AN201" s="13">
        <v>600</v>
      </c>
      <c r="AO201" s="14">
        <v>117.5</v>
      </c>
      <c r="AP201" s="13">
        <v>630</v>
      </c>
      <c r="AQ201" s="14">
        <v>123.3</v>
      </c>
      <c r="AR201" s="13">
        <v>700</v>
      </c>
      <c r="AS201" s="14">
        <v>136.19999999999999</v>
      </c>
      <c r="AT201" s="13">
        <v>830</v>
      </c>
      <c r="AU201" s="14">
        <v>162</v>
      </c>
      <c r="AV201" s="13">
        <v>1070</v>
      </c>
      <c r="AW201" s="14">
        <v>208.2</v>
      </c>
      <c r="AX201" s="13">
        <v>1280</v>
      </c>
      <c r="AY201" s="14">
        <v>248.8</v>
      </c>
      <c r="AZ201" s="13">
        <v>1320</v>
      </c>
      <c r="BA201" s="14">
        <v>256</v>
      </c>
      <c r="BB201" s="99"/>
      <c r="BD201" s="12"/>
      <c r="BE201" s="12"/>
      <c r="BF201" s="12"/>
      <c r="BG201" s="12"/>
      <c r="BH201" s="12"/>
      <c r="BI201" s="12"/>
      <c r="BJ201" s="12"/>
      <c r="BK201" s="12"/>
      <c r="BL201" s="12"/>
      <c r="BM201" s="12"/>
      <c r="BN201" s="12"/>
      <c r="BO201" s="12"/>
      <c r="BP201" s="12"/>
      <c r="BQ201" s="12"/>
      <c r="BR201" s="12"/>
      <c r="BS201" s="12"/>
      <c r="BT201" s="12"/>
      <c r="BU201" s="12"/>
      <c r="BV201" s="12"/>
      <c r="BW201" s="12"/>
      <c r="BX201" s="12"/>
      <c r="BY201" s="12"/>
      <c r="BZ201" s="12"/>
      <c r="CA201" s="12"/>
      <c r="CB201" s="12"/>
      <c r="CC201" s="12"/>
      <c r="CD201" s="12"/>
      <c r="CE201" s="12"/>
      <c r="CF201" s="12"/>
      <c r="CG201" s="12"/>
      <c r="CH201" s="12"/>
      <c r="CI201" s="12"/>
      <c r="CJ201" s="12"/>
      <c r="CK201" s="12"/>
    </row>
    <row r="202" spans="17:89" x14ac:dyDescent="0.3">
      <c r="Q202" s="14"/>
      <c r="R202" s="5" t="s">
        <v>204</v>
      </c>
      <c r="S202" s="13">
        <v>150</v>
      </c>
      <c r="T202" s="14">
        <v>29.3</v>
      </c>
      <c r="U202" s="13">
        <v>190</v>
      </c>
      <c r="V202" s="14">
        <v>37.1</v>
      </c>
      <c r="W202" s="13">
        <v>140</v>
      </c>
      <c r="X202" s="14">
        <v>27.4</v>
      </c>
      <c r="Y202" s="13">
        <v>190</v>
      </c>
      <c r="Z202" s="14">
        <v>37.200000000000003</v>
      </c>
      <c r="AA202" s="13">
        <v>210</v>
      </c>
      <c r="AB202" s="14">
        <v>41.1</v>
      </c>
      <c r="AC202" s="13">
        <v>530</v>
      </c>
      <c r="AD202" s="14">
        <v>103.6</v>
      </c>
      <c r="AE202" s="13">
        <v>400</v>
      </c>
      <c r="AF202" s="14">
        <v>78.3</v>
      </c>
      <c r="AG202" s="13">
        <v>390</v>
      </c>
      <c r="AH202" s="14">
        <v>75.900000000000006</v>
      </c>
      <c r="AI202" s="13">
        <v>370</v>
      </c>
      <c r="AJ202" s="14">
        <v>72.5</v>
      </c>
      <c r="AK202" s="13">
        <v>460</v>
      </c>
      <c r="AL202" s="12">
        <v>90.12111548</v>
      </c>
      <c r="AM202" s="5" t="s">
        <v>204</v>
      </c>
      <c r="AN202" s="13">
        <v>530</v>
      </c>
      <c r="AO202" s="14">
        <v>103</v>
      </c>
      <c r="AP202" s="13">
        <v>580</v>
      </c>
      <c r="AQ202" s="14">
        <v>113.8</v>
      </c>
      <c r="AR202" s="13">
        <v>640</v>
      </c>
      <c r="AS202" s="14">
        <v>125.1</v>
      </c>
      <c r="AT202" s="13">
        <v>730</v>
      </c>
      <c r="AU202" s="14">
        <v>143.30000000000001</v>
      </c>
      <c r="AV202" s="13">
        <v>950</v>
      </c>
      <c r="AW202" s="14">
        <v>185.1</v>
      </c>
      <c r="AX202" s="13">
        <v>1050</v>
      </c>
      <c r="AY202" s="14">
        <v>206.1</v>
      </c>
      <c r="AZ202" s="13">
        <v>1240</v>
      </c>
      <c r="BA202" s="14">
        <v>242.8</v>
      </c>
      <c r="BB202" s="99"/>
      <c r="BD202" s="12"/>
      <c r="BE202" s="12"/>
      <c r="BF202" s="12"/>
      <c r="BG202" s="12"/>
      <c r="BH202" s="12"/>
      <c r="BI202" s="12"/>
      <c r="BJ202" s="12"/>
      <c r="BK202" s="12"/>
      <c r="BL202" s="12"/>
      <c r="BM202" s="12"/>
      <c r="BN202" s="12"/>
      <c r="BO202" s="12"/>
      <c r="BP202" s="12"/>
      <c r="BQ202" s="12"/>
      <c r="BR202" s="12"/>
      <c r="BS202" s="12"/>
      <c r="BT202" s="12"/>
      <c r="BU202" s="12"/>
      <c r="BV202" s="12"/>
      <c r="BW202" s="12"/>
      <c r="BX202" s="12"/>
      <c r="BY202" s="12"/>
      <c r="BZ202" s="12"/>
      <c r="CA202" s="12"/>
      <c r="CB202" s="12"/>
      <c r="CC202" s="12"/>
      <c r="CD202" s="12"/>
      <c r="CE202" s="12"/>
      <c r="CF202" s="12"/>
      <c r="CG202" s="12"/>
      <c r="CH202" s="12"/>
      <c r="CI202" s="12"/>
      <c r="CJ202" s="12"/>
      <c r="CK202" s="12"/>
    </row>
    <row r="203" spans="17:89" x14ac:dyDescent="0.3">
      <c r="Q203" s="14"/>
      <c r="R203" s="5" t="s">
        <v>205</v>
      </c>
      <c r="S203" s="13">
        <v>270</v>
      </c>
      <c r="T203" s="14">
        <v>53.1</v>
      </c>
      <c r="U203" s="13">
        <v>320</v>
      </c>
      <c r="V203" s="14">
        <v>62.9</v>
      </c>
      <c r="W203" s="13">
        <v>130</v>
      </c>
      <c r="X203" s="14">
        <v>25.5</v>
      </c>
      <c r="Y203" s="13">
        <v>370</v>
      </c>
      <c r="Z203" s="14">
        <v>72.7</v>
      </c>
      <c r="AA203" s="13">
        <v>440</v>
      </c>
      <c r="AB203" s="14">
        <v>86.4</v>
      </c>
      <c r="AC203" s="13">
        <v>240</v>
      </c>
      <c r="AD203" s="14">
        <v>47.2</v>
      </c>
      <c r="AE203" s="13">
        <v>340</v>
      </c>
      <c r="AF203" s="14">
        <v>66.900000000000006</v>
      </c>
      <c r="AG203" s="13">
        <v>370</v>
      </c>
      <c r="AH203" s="14">
        <v>71.7</v>
      </c>
      <c r="AI203" s="13">
        <v>430</v>
      </c>
      <c r="AJ203" s="14">
        <v>84.1</v>
      </c>
      <c r="AK203" s="13">
        <v>470</v>
      </c>
      <c r="AL203" s="12">
        <v>92.359876970000002</v>
      </c>
      <c r="AM203" s="5" t="s">
        <v>205</v>
      </c>
      <c r="AN203" s="13">
        <v>510</v>
      </c>
      <c r="AO203" s="14">
        <v>100</v>
      </c>
      <c r="AP203" s="13">
        <v>560</v>
      </c>
      <c r="AQ203" s="14">
        <v>109.6</v>
      </c>
      <c r="AR203" s="13">
        <v>630</v>
      </c>
      <c r="AS203" s="14">
        <v>124</v>
      </c>
      <c r="AT203" s="13">
        <v>720</v>
      </c>
      <c r="AU203" s="14">
        <v>141.9</v>
      </c>
      <c r="AV203" s="13">
        <v>970</v>
      </c>
      <c r="AW203" s="14">
        <v>190</v>
      </c>
      <c r="AX203" s="13">
        <v>1140</v>
      </c>
      <c r="AY203" s="14">
        <v>223.6</v>
      </c>
      <c r="AZ203" s="13">
        <v>1180</v>
      </c>
      <c r="BA203" s="14">
        <v>232.6</v>
      </c>
      <c r="BB203" s="99"/>
      <c r="BD203" s="12"/>
      <c r="BE203" s="12"/>
      <c r="BF203" s="12"/>
      <c r="BG203" s="12"/>
      <c r="BH203" s="12"/>
      <c r="BI203" s="12"/>
      <c r="BJ203" s="12"/>
      <c r="BK203" s="12"/>
      <c r="BL203" s="12"/>
      <c r="BM203" s="12"/>
      <c r="BN203" s="12"/>
      <c r="BO203" s="12"/>
      <c r="BP203" s="12"/>
      <c r="BQ203" s="12"/>
      <c r="BR203" s="12"/>
      <c r="BS203" s="12"/>
      <c r="BT203" s="12"/>
      <c r="BU203" s="12"/>
      <c r="BV203" s="12"/>
      <c r="BW203" s="12"/>
      <c r="BX203" s="12"/>
      <c r="BY203" s="12"/>
      <c r="BZ203" s="12"/>
      <c r="CA203" s="12"/>
      <c r="CB203" s="12"/>
      <c r="CC203" s="12"/>
      <c r="CD203" s="12"/>
      <c r="CE203" s="12"/>
      <c r="CF203" s="12"/>
      <c r="CG203" s="12"/>
      <c r="CH203" s="12"/>
      <c r="CI203" s="12"/>
      <c r="CJ203" s="12"/>
      <c r="CK203" s="12"/>
    </row>
    <row r="204" spans="17:89" x14ac:dyDescent="0.3">
      <c r="Q204" s="14"/>
      <c r="R204" s="5" t="s">
        <v>206</v>
      </c>
      <c r="S204" s="13">
        <v>240</v>
      </c>
      <c r="T204" s="14">
        <v>47.4</v>
      </c>
      <c r="U204" s="13">
        <v>290</v>
      </c>
      <c r="V204" s="14">
        <v>57.3</v>
      </c>
      <c r="W204" s="13">
        <v>220</v>
      </c>
      <c r="X204" s="14">
        <v>43.4</v>
      </c>
      <c r="Y204" s="13">
        <v>240</v>
      </c>
      <c r="Z204" s="14">
        <v>47.4</v>
      </c>
      <c r="AA204" s="13">
        <v>150</v>
      </c>
      <c r="AB204" s="14">
        <v>29.6</v>
      </c>
      <c r="AC204" s="13">
        <v>240</v>
      </c>
      <c r="AD204" s="14">
        <v>47.4</v>
      </c>
      <c r="AE204" s="13">
        <v>380</v>
      </c>
      <c r="AF204" s="14">
        <v>75</v>
      </c>
      <c r="AG204" s="13">
        <v>380</v>
      </c>
      <c r="AH204" s="14">
        <v>74</v>
      </c>
      <c r="AI204" s="13">
        <v>430</v>
      </c>
      <c r="AJ204" s="14">
        <v>84.9</v>
      </c>
      <c r="AK204" s="13">
        <v>430</v>
      </c>
      <c r="AL204" s="12">
        <v>85.526027389999996</v>
      </c>
      <c r="AM204" s="5" t="s">
        <v>206</v>
      </c>
      <c r="AN204" s="13">
        <v>520</v>
      </c>
      <c r="AO204" s="14">
        <v>103.5</v>
      </c>
      <c r="AP204" s="13">
        <v>570</v>
      </c>
      <c r="AQ204" s="14">
        <v>113.2</v>
      </c>
      <c r="AR204" s="13">
        <v>640</v>
      </c>
      <c r="AS204" s="14">
        <v>126.6</v>
      </c>
      <c r="AT204" s="13">
        <v>740</v>
      </c>
      <c r="AU204" s="14">
        <v>145.4</v>
      </c>
      <c r="AV204" s="13">
        <v>890</v>
      </c>
      <c r="AW204" s="14">
        <v>175</v>
      </c>
      <c r="AX204" s="13">
        <v>1130</v>
      </c>
      <c r="AY204" s="14">
        <v>222.2</v>
      </c>
      <c r="AZ204" s="13">
        <v>1180</v>
      </c>
      <c r="BA204" s="14">
        <v>233.8</v>
      </c>
      <c r="BB204" s="99"/>
      <c r="BD204" s="12"/>
      <c r="BE204" s="12"/>
      <c r="BF204" s="12"/>
      <c r="BG204" s="12"/>
      <c r="BH204" s="12"/>
      <c r="BI204" s="12"/>
      <c r="BJ204" s="12"/>
      <c r="BK204" s="12"/>
      <c r="BL204" s="12"/>
      <c r="BM204" s="12"/>
      <c r="BN204" s="12"/>
      <c r="BO204" s="12"/>
      <c r="BP204" s="12"/>
      <c r="BQ204" s="12"/>
      <c r="BR204" s="12"/>
      <c r="BS204" s="12"/>
      <c r="BT204" s="12"/>
      <c r="BU204" s="12"/>
      <c r="BV204" s="12"/>
      <c r="BW204" s="12"/>
      <c r="BX204" s="12"/>
      <c r="BY204" s="12"/>
      <c r="BZ204" s="12"/>
      <c r="CA204" s="12"/>
      <c r="CB204" s="12"/>
      <c r="CC204" s="12"/>
      <c r="CD204" s="12"/>
      <c r="CE204" s="12"/>
      <c r="CF204" s="12"/>
      <c r="CG204" s="12"/>
      <c r="CH204" s="12"/>
      <c r="CI204" s="12"/>
      <c r="CJ204" s="12"/>
      <c r="CK204" s="12"/>
    </row>
    <row r="205" spans="17:89" x14ac:dyDescent="0.3">
      <c r="Q205" s="14"/>
      <c r="R205" s="5" t="s">
        <v>207</v>
      </c>
      <c r="S205" s="13">
        <v>110</v>
      </c>
      <c r="T205" s="14">
        <v>21.8</v>
      </c>
      <c r="U205" s="13">
        <v>270</v>
      </c>
      <c r="V205" s="14">
        <v>53.6</v>
      </c>
      <c r="W205" s="13">
        <v>80</v>
      </c>
      <c r="X205" s="14">
        <v>15.9</v>
      </c>
      <c r="Y205" s="13">
        <v>270</v>
      </c>
      <c r="Z205" s="14">
        <v>53.6</v>
      </c>
      <c r="AA205" s="13">
        <v>240</v>
      </c>
      <c r="AB205" s="14">
        <v>47.7</v>
      </c>
      <c r="AC205" s="13">
        <v>160</v>
      </c>
      <c r="AD205" s="14">
        <v>31.8</v>
      </c>
      <c r="AE205" s="13">
        <v>300</v>
      </c>
      <c r="AF205" s="14">
        <v>59.5</v>
      </c>
      <c r="AG205" s="13">
        <v>360</v>
      </c>
      <c r="AH205" s="14">
        <v>71.900000000000006</v>
      </c>
      <c r="AI205" s="13">
        <v>380</v>
      </c>
      <c r="AJ205" s="14">
        <v>75</v>
      </c>
      <c r="AK205" s="13">
        <v>440</v>
      </c>
      <c r="AL205" s="12">
        <v>87.339520209999989</v>
      </c>
      <c r="AM205" s="5" t="s">
        <v>207</v>
      </c>
      <c r="AN205" s="13">
        <v>500</v>
      </c>
      <c r="AO205" s="14">
        <v>99.4</v>
      </c>
      <c r="AP205" s="13">
        <v>560</v>
      </c>
      <c r="AQ205" s="14">
        <v>110.5</v>
      </c>
      <c r="AR205" s="13">
        <v>550</v>
      </c>
      <c r="AS205" s="14">
        <v>109.6</v>
      </c>
      <c r="AT205" s="13">
        <v>730</v>
      </c>
      <c r="AU205" s="14">
        <v>145.69999999999999</v>
      </c>
      <c r="AV205" s="13">
        <v>850</v>
      </c>
      <c r="AW205" s="14">
        <v>169.3</v>
      </c>
      <c r="AX205" s="13">
        <v>1040</v>
      </c>
      <c r="AY205" s="14">
        <v>207</v>
      </c>
      <c r="AZ205" s="13">
        <v>1180</v>
      </c>
      <c r="BA205" s="14">
        <v>233.8</v>
      </c>
      <c r="BB205" s="99"/>
      <c r="BD205" s="12"/>
      <c r="BE205" s="12"/>
      <c r="BF205" s="12"/>
      <c r="BG205" s="12"/>
      <c r="BH205" s="12"/>
      <c r="BI205" s="12"/>
      <c r="BJ205" s="12"/>
      <c r="BK205" s="12"/>
      <c r="BL205" s="12"/>
      <c r="BM205" s="12"/>
      <c r="BN205" s="12"/>
      <c r="BO205" s="12"/>
      <c r="BP205" s="12"/>
      <c r="BQ205" s="12"/>
      <c r="BR205" s="12"/>
      <c r="BS205" s="12"/>
      <c r="BT205" s="12"/>
      <c r="BU205" s="12"/>
      <c r="BV205" s="12"/>
      <c r="BW205" s="12"/>
      <c r="BX205" s="12"/>
      <c r="BY205" s="12"/>
      <c r="BZ205" s="12"/>
      <c r="CA205" s="12"/>
      <c r="CB205" s="12"/>
      <c r="CC205" s="12"/>
      <c r="CD205" s="12"/>
      <c r="CE205" s="12"/>
      <c r="CF205" s="12"/>
      <c r="CG205" s="12"/>
      <c r="CH205" s="12"/>
      <c r="CI205" s="12"/>
      <c r="CJ205" s="12"/>
      <c r="CK205" s="12"/>
    </row>
    <row r="206" spans="17:89" x14ac:dyDescent="0.3">
      <c r="Q206" s="14"/>
      <c r="R206" s="5" t="s">
        <v>208</v>
      </c>
      <c r="S206" s="13">
        <v>230</v>
      </c>
      <c r="T206" s="14">
        <v>46</v>
      </c>
      <c r="U206" s="13">
        <v>170</v>
      </c>
      <c r="V206" s="14">
        <v>34</v>
      </c>
      <c r="W206" s="13">
        <v>200</v>
      </c>
      <c r="X206" s="14">
        <v>39.9</v>
      </c>
      <c r="Y206" s="13">
        <v>430</v>
      </c>
      <c r="Z206" s="14">
        <v>85.9</v>
      </c>
      <c r="AA206" s="13">
        <v>430</v>
      </c>
      <c r="AB206" s="14">
        <v>85.8</v>
      </c>
      <c r="AC206" s="13">
        <v>490</v>
      </c>
      <c r="AD206" s="14">
        <v>97.8</v>
      </c>
      <c r="AE206" s="13">
        <v>450</v>
      </c>
      <c r="AF206" s="14">
        <v>89.9</v>
      </c>
      <c r="AG206" s="13">
        <v>550</v>
      </c>
      <c r="AH206" s="14">
        <v>109</v>
      </c>
      <c r="AI206" s="13">
        <v>650</v>
      </c>
      <c r="AJ206" s="14">
        <v>130.4</v>
      </c>
      <c r="AK206" s="13">
        <v>710</v>
      </c>
      <c r="AL206" s="12">
        <v>141.57947650999998</v>
      </c>
      <c r="AM206" s="61" t="s">
        <v>208</v>
      </c>
      <c r="AN206" s="62">
        <v>740</v>
      </c>
      <c r="AO206" s="63">
        <v>147.19999999999999</v>
      </c>
      <c r="AP206" s="62">
        <v>740</v>
      </c>
      <c r="AQ206" s="63">
        <v>147.5</v>
      </c>
      <c r="AR206" s="62">
        <v>670</v>
      </c>
      <c r="AS206" s="63">
        <v>133.9</v>
      </c>
      <c r="AT206" s="62">
        <v>900</v>
      </c>
      <c r="AU206" s="63">
        <v>179</v>
      </c>
      <c r="AV206" s="62">
        <v>1080</v>
      </c>
      <c r="AW206" s="63">
        <v>215.7</v>
      </c>
      <c r="AX206" s="62">
        <v>1340</v>
      </c>
      <c r="AY206" s="63">
        <v>266.7</v>
      </c>
      <c r="AZ206" s="62">
        <v>1390</v>
      </c>
      <c r="BA206" s="63">
        <v>277.39999999999998</v>
      </c>
      <c r="BB206" s="99"/>
      <c r="BD206" s="12"/>
      <c r="BE206" s="12"/>
      <c r="BF206" s="12"/>
      <c r="BG206" s="12"/>
      <c r="BH206" s="12"/>
      <c r="BI206" s="12"/>
      <c r="BJ206" s="12"/>
      <c r="BK206" s="12"/>
      <c r="BL206" s="12"/>
      <c r="BM206" s="12"/>
      <c r="BN206" s="12"/>
      <c r="BO206" s="12"/>
      <c r="BP206" s="12"/>
      <c r="BQ206" s="12"/>
      <c r="BR206" s="12"/>
      <c r="BS206" s="12"/>
      <c r="BT206" s="12"/>
      <c r="BU206" s="12"/>
      <c r="BV206" s="12"/>
      <c r="BW206" s="12"/>
      <c r="BX206" s="12"/>
      <c r="BY206" s="12"/>
      <c r="BZ206" s="12"/>
      <c r="CA206" s="12"/>
      <c r="CB206" s="12"/>
      <c r="CC206" s="12"/>
      <c r="CD206" s="12"/>
      <c r="CE206" s="12"/>
      <c r="CF206" s="12"/>
      <c r="CG206" s="12"/>
      <c r="CH206" s="12"/>
      <c r="CI206" s="12"/>
      <c r="CJ206" s="12"/>
      <c r="CK206" s="12"/>
    </row>
    <row r="207" spans="17:89" x14ac:dyDescent="0.3">
      <c r="Q207" s="14"/>
      <c r="R207" s="1" t="s">
        <v>209</v>
      </c>
      <c r="S207" s="13">
        <v>13410</v>
      </c>
      <c r="T207" s="14">
        <v>3980.2</v>
      </c>
      <c r="U207" s="13">
        <v>13590</v>
      </c>
      <c r="V207" s="14">
        <v>4256.3999999999996</v>
      </c>
      <c r="W207" s="13">
        <v>14900</v>
      </c>
      <c r="X207" s="14">
        <v>4610.3999999999996</v>
      </c>
      <c r="Y207" s="13">
        <v>17610</v>
      </c>
      <c r="Z207" s="14">
        <v>5285.5</v>
      </c>
      <c r="AA207" s="13">
        <v>20400</v>
      </c>
      <c r="AB207" s="14">
        <v>6054.3</v>
      </c>
      <c r="AC207" s="13">
        <v>22200</v>
      </c>
      <c r="AD207" s="14">
        <v>6693.9</v>
      </c>
      <c r="AE207" s="13">
        <v>24180</v>
      </c>
      <c r="AF207" s="14">
        <v>7330.2</v>
      </c>
      <c r="AG207" s="13">
        <v>27950</v>
      </c>
      <c r="AH207" s="14">
        <v>8688.6</v>
      </c>
      <c r="AI207" s="13">
        <v>29990</v>
      </c>
      <c r="AJ207" s="14">
        <v>9397.2000000000007</v>
      </c>
      <c r="AK207" s="13">
        <v>32880</v>
      </c>
      <c r="AL207" s="12">
        <v>10293.475850000001</v>
      </c>
      <c r="AM207" s="5" t="s">
        <v>210</v>
      </c>
      <c r="AN207" s="13">
        <v>2480</v>
      </c>
      <c r="AO207" s="14">
        <v>502.8</v>
      </c>
      <c r="AP207" s="13">
        <v>2920</v>
      </c>
      <c r="AQ207" s="14">
        <v>590.79999999999995</v>
      </c>
      <c r="AR207" s="13">
        <v>3120</v>
      </c>
      <c r="AS207" s="14">
        <v>630.5</v>
      </c>
      <c r="AT207" s="13">
        <v>3660</v>
      </c>
      <c r="AU207" s="14">
        <v>740.2</v>
      </c>
      <c r="AV207" s="13">
        <v>4430</v>
      </c>
      <c r="AW207" s="14">
        <v>895.2</v>
      </c>
      <c r="AX207" s="13">
        <v>5440</v>
      </c>
      <c r="AY207" s="14">
        <v>1100.0999999999999</v>
      </c>
      <c r="AZ207" s="13">
        <v>5800</v>
      </c>
      <c r="BA207" s="14">
        <v>1172.5999999999999</v>
      </c>
      <c r="BB207" s="99"/>
      <c r="BC207" s="1" t="s">
        <v>209</v>
      </c>
      <c r="BD207" s="11">
        <f>SUM(S207)</f>
        <v>13410</v>
      </c>
      <c r="BE207" s="11">
        <f t="shared" ref="BE207:BW207" si="40">SUM(T207)</f>
        <v>3980.2</v>
      </c>
      <c r="BF207" s="11">
        <f t="shared" si="40"/>
        <v>13590</v>
      </c>
      <c r="BG207" s="11">
        <f t="shared" si="40"/>
        <v>4256.3999999999996</v>
      </c>
      <c r="BH207" s="11">
        <f t="shared" si="40"/>
        <v>14900</v>
      </c>
      <c r="BI207" s="11">
        <f t="shared" si="40"/>
        <v>4610.3999999999996</v>
      </c>
      <c r="BJ207" s="11">
        <f t="shared" si="40"/>
        <v>17610</v>
      </c>
      <c r="BK207" s="11">
        <f t="shared" si="40"/>
        <v>5285.5</v>
      </c>
      <c r="BL207" s="11">
        <f t="shared" si="40"/>
        <v>20400</v>
      </c>
      <c r="BM207" s="11">
        <f t="shared" si="40"/>
        <v>6054.3</v>
      </c>
      <c r="BN207" s="11">
        <f t="shared" si="40"/>
        <v>22200</v>
      </c>
      <c r="BO207" s="11">
        <f t="shared" si="40"/>
        <v>6693.9</v>
      </c>
      <c r="BP207" s="11">
        <f t="shared" si="40"/>
        <v>24180</v>
      </c>
      <c r="BQ207" s="11">
        <f t="shared" si="40"/>
        <v>7330.2</v>
      </c>
      <c r="BR207" s="11">
        <f t="shared" si="40"/>
        <v>27950</v>
      </c>
      <c r="BS207" s="11">
        <f t="shared" si="40"/>
        <v>8688.6</v>
      </c>
      <c r="BT207" s="11">
        <f t="shared" si="40"/>
        <v>29990</v>
      </c>
      <c r="BU207" s="11">
        <f t="shared" si="40"/>
        <v>9397.2000000000007</v>
      </c>
      <c r="BV207" s="11">
        <f t="shared" si="40"/>
        <v>32880</v>
      </c>
      <c r="BW207" s="11">
        <f t="shared" si="40"/>
        <v>10293.475850000001</v>
      </c>
      <c r="BX207" s="11">
        <f>SUM(AN207:AN226)</f>
        <v>24440</v>
      </c>
      <c r="BY207" s="11">
        <f t="shared" ref="BY207:CC207" si="41">SUM(AO207:AO226)</f>
        <v>5810.1000000000022</v>
      </c>
      <c r="BZ207" s="11">
        <f t="shared" si="41"/>
        <v>27610</v>
      </c>
      <c r="CA207" s="11">
        <f t="shared" si="41"/>
        <v>6539.0999999999995</v>
      </c>
      <c r="CB207" s="11">
        <f t="shared" si="41"/>
        <v>29340</v>
      </c>
      <c r="CC207" s="11">
        <f t="shared" si="41"/>
        <v>6958.6999999999989</v>
      </c>
      <c r="CD207" s="11">
        <f t="shared" ref="CD207:CF207" si="42">SUM(AT207:AT226)</f>
        <v>34810</v>
      </c>
      <c r="CE207" s="11">
        <f t="shared" si="42"/>
        <v>8253.1999999999989</v>
      </c>
      <c r="CF207" s="11">
        <f t="shared" si="42"/>
        <v>42010</v>
      </c>
      <c r="CG207" s="11">
        <f>SUM(AW207:AW226)</f>
        <v>9941.5</v>
      </c>
      <c r="CH207" s="11">
        <f>SUM(AX207:AX226)</f>
        <v>49510</v>
      </c>
      <c r="CI207" s="11">
        <f t="shared" ref="CI207:CK207" si="43">SUM(AY207:AY226)</f>
        <v>11692.9</v>
      </c>
      <c r="CJ207" s="11">
        <f>SUM(AZ207:AZ226)</f>
        <v>52460</v>
      </c>
      <c r="CK207" s="11">
        <f t="shared" ref="CK207" si="44">SUM(BA207:BA226)</f>
        <v>12401.499999999996</v>
      </c>
    </row>
    <row r="208" spans="17:89" x14ac:dyDescent="0.3">
      <c r="Q208" s="14"/>
      <c r="R208" s="12"/>
      <c r="S208" s="13"/>
      <c r="T208" s="14"/>
      <c r="U208" s="13"/>
      <c r="V208" s="14"/>
      <c r="W208" s="13"/>
      <c r="X208" s="14"/>
      <c r="Y208" s="13"/>
      <c r="Z208" s="14"/>
      <c r="AA208" s="13"/>
      <c r="AB208" s="14"/>
      <c r="AC208" s="13"/>
      <c r="AD208" s="14"/>
      <c r="AE208" s="13"/>
      <c r="AF208" s="14"/>
      <c r="AG208" s="13"/>
      <c r="AH208" s="14"/>
      <c r="AI208" s="13"/>
      <c r="AJ208" s="14"/>
      <c r="AK208" s="13"/>
      <c r="AL208" s="12"/>
      <c r="AM208" s="15" t="s">
        <v>211</v>
      </c>
      <c r="AN208" s="13">
        <v>2120</v>
      </c>
      <c r="AO208" s="14">
        <v>440.2</v>
      </c>
      <c r="AP208" s="13">
        <v>2570</v>
      </c>
      <c r="AQ208" s="14">
        <v>532.29999999999995</v>
      </c>
      <c r="AR208" s="13">
        <v>2570</v>
      </c>
      <c r="AS208" s="14">
        <v>533.6</v>
      </c>
      <c r="AT208" s="13">
        <v>3120</v>
      </c>
      <c r="AU208" s="14">
        <v>647.1</v>
      </c>
      <c r="AV208" s="13">
        <v>3790</v>
      </c>
      <c r="AW208" s="14">
        <v>787.4</v>
      </c>
      <c r="AX208" s="13">
        <v>4650</v>
      </c>
      <c r="AY208" s="14">
        <v>965.3</v>
      </c>
      <c r="AZ208" s="13">
        <v>4810</v>
      </c>
      <c r="BA208" s="14">
        <v>997.1</v>
      </c>
      <c r="BB208" s="99"/>
      <c r="BC208" s="1" t="s">
        <v>276</v>
      </c>
      <c r="BD208" s="1" t="s">
        <v>277</v>
      </c>
      <c r="BE208" s="1" t="s">
        <v>277</v>
      </c>
      <c r="BF208" s="1" t="s">
        <v>277</v>
      </c>
      <c r="BG208" s="1" t="s">
        <v>277</v>
      </c>
      <c r="BH208" s="1" t="s">
        <v>277</v>
      </c>
      <c r="BI208" s="1" t="s">
        <v>277</v>
      </c>
      <c r="BJ208" s="1" t="s">
        <v>277</v>
      </c>
      <c r="BK208" s="1" t="s">
        <v>277</v>
      </c>
      <c r="BL208" s="1" t="s">
        <v>277</v>
      </c>
      <c r="BM208" s="1" t="s">
        <v>277</v>
      </c>
      <c r="BN208" s="1" t="s">
        <v>277</v>
      </c>
      <c r="BO208" s="1" t="s">
        <v>277</v>
      </c>
      <c r="BP208" s="1" t="s">
        <v>277</v>
      </c>
      <c r="BQ208" s="1" t="s">
        <v>277</v>
      </c>
      <c r="BR208" s="1" t="s">
        <v>277</v>
      </c>
      <c r="BS208" s="1" t="s">
        <v>277</v>
      </c>
      <c r="BT208" s="1" t="s">
        <v>277</v>
      </c>
      <c r="BU208" s="1" t="s">
        <v>277</v>
      </c>
      <c r="BV208" s="1" t="s">
        <v>277</v>
      </c>
      <c r="BW208" s="1" t="s">
        <v>277</v>
      </c>
      <c r="BX208" s="11">
        <f t="shared" ref="BX208:CG208" si="45">SUM(AN207:AN208)</f>
        <v>4600</v>
      </c>
      <c r="BY208" s="11">
        <f t="shared" si="45"/>
        <v>943</v>
      </c>
      <c r="BZ208" s="11">
        <f t="shared" si="45"/>
        <v>5490</v>
      </c>
      <c r="CA208" s="11">
        <f t="shared" si="45"/>
        <v>1123.0999999999999</v>
      </c>
      <c r="CB208" s="11">
        <f t="shared" si="45"/>
        <v>5690</v>
      </c>
      <c r="CC208" s="11">
        <f t="shared" si="45"/>
        <v>1164.0999999999999</v>
      </c>
      <c r="CD208" s="11">
        <f t="shared" si="45"/>
        <v>6780</v>
      </c>
      <c r="CE208" s="11">
        <f t="shared" si="45"/>
        <v>1387.3000000000002</v>
      </c>
      <c r="CF208" s="11">
        <f t="shared" si="45"/>
        <v>8220</v>
      </c>
      <c r="CG208" s="11">
        <f t="shared" si="45"/>
        <v>1682.6</v>
      </c>
      <c r="CH208" s="11">
        <f>SUM(AX207:AX208)</f>
        <v>10090</v>
      </c>
      <c r="CI208" s="11">
        <f>SUM(AY207:AY208)</f>
        <v>2065.3999999999996</v>
      </c>
      <c r="CJ208" s="11">
        <f>SUM(AZ207:AZ208)</f>
        <v>10610</v>
      </c>
      <c r="CK208" s="11">
        <f>SUM(BA207:BA208)</f>
        <v>2169.6999999999998</v>
      </c>
    </row>
    <row r="209" spans="18:89" x14ac:dyDescent="0.3">
      <c r="R209" s="28"/>
      <c r="S209" s="21"/>
      <c r="T209" s="22"/>
      <c r="U209" s="21"/>
      <c r="V209" s="22"/>
      <c r="W209" s="21"/>
      <c r="X209" s="22"/>
      <c r="Y209" s="21"/>
      <c r="Z209" s="22"/>
      <c r="AA209" s="21"/>
      <c r="AB209" s="22"/>
      <c r="AC209" s="21"/>
      <c r="AD209" s="22"/>
      <c r="AE209" s="21"/>
      <c r="AF209" s="22"/>
      <c r="AG209" s="21"/>
      <c r="AH209" s="22"/>
      <c r="AI209" s="21"/>
      <c r="AJ209" s="22"/>
      <c r="AK209" s="21"/>
      <c r="AL209" s="22"/>
      <c r="AM209" s="15" t="s">
        <v>212</v>
      </c>
      <c r="AN209" s="13">
        <v>1900</v>
      </c>
      <c r="AO209" s="14">
        <v>403.4</v>
      </c>
      <c r="AP209" s="13">
        <v>2250</v>
      </c>
      <c r="AQ209" s="14">
        <v>477</v>
      </c>
      <c r="AR209" s="13">
        <v>2310</v>
      </c>
      <c r="AS209" s="14">
        <v>489.9</v>
      </c>
      <c r="AT209" s="13">
        <v>2800</v>
      </c>
      <c r="AU209" s="14">
        <v>594.9</v>
      </c>
      <c r="AV209" s="13">
        <v>3560</v>
      </c>
      <c r="AW209" s="14">
        <v>756.2</v>
      </c>
      <c r="AX209" s="13">
        <v>4070</v>
      </c>
      <c r="AY209" s="14">
        <v>863.7</v>
      </c>
      <c r="AZ209" s="13">
        <v>4280</v>
      </c>
      <c r="BA209" s="14">
        <v>909.7</v>
      </c>
      <c r="BB209" s="99"/>
      <c r="BC209" s="1" t="s">
        <v>278</v>
      </c>
      <c r="BD209" s="1" t="s">
        <v>277</v>
      </c>
      <c r="BE209" s="1" t="s">
        <v>277</v>
      </c>
      <c r="BF209" s="1" t="s">
        <v>277</v>
      </c>
      <c r="BG209" s="1" t="s">
        <v>277</v>
      </c>
      <c r="BH209" s="1" t="s">
        <v>277</v>
      </c>
      <c r="BI209" s="1" t="s">
        <v>277</v>
      </c>
      <c r="BJ209" s="1" t="s">
        <v>277</v>
      </c>
      <c r="BK209" s="1" t="s">
        <v>277</v>
      </c>
      <c r="BL209" s="1" t="s">
        <v>277</v>
      </c>
      <c r="BM209" s="1" t="s">
        <v>277</v>
      </c>
      <c r="BN209" s="1" t="s">
        <v>277</v>
      </c>
      <c r="BO209" s="1" t="s">
        <v>277</v>
      </c>
      <c r="BP209" s="1" t="s">
        <v>277</v>
      </c>
      <c r="BQ209" s="1" t="s">
        <v>277</v>
      </c>
      <c r="BR209" s="1" t="s">
        <v>277</v>
      </c>
      <c r="BS209" s="1" t="s">
        <v>277</v>
      </c>
      <c r="BT209" s="1" t="s">
        <v>277</v>
      </c>
      <c r="BU209" s="1" t="s">
        <v>277</v>
      </c>
      <c r="BV209" s="1" t="s">
        <v>277</v>
      </c>
      <c r="BW209" s="1" t="s">
        <v>277</v>
      </c>
      <c r="BX209" s="11">
        <f t="shared" ref="BX209:CG209" si="46">SUM(AN209:AN210)</f>
        <v>3710</v>
      </c>
      <c r="BY209" s="11">
        <f t="shared" si="46"/>
        <v>797.3</v>
      </c>
      <c r="BZ209" s="11">
        <f t="shared" si="46"/>
        <v>4280</v>
      </c>
      <c r="CA209" s="11">
        <f t="shared" si="46"/>
        <v>917.5</v>
      </c>
      <c r="CB209" s="11">
        <f t="shared" si="46"/>
        <v>4460</v>
      </c>
      <c r="CC209" s="11">
        <f t="shared" si="46"/>
        <v>957.59999999999991</v>
      </c>
      <c r="CD209" s="11">
        <f t="shared" si="46"/>
        <v>5380</v>
      </c>
      <c r="CE209" s="11">
        <f t="shared" si="46"/>
        <v>1155.8</v>
      </c>
      <c r="CF209" s="11">
        <f t="shared" si="46"/>
        <v>6800</v>
      </c>
      <c r="CG209" s="11">
        <f t="shared" si="46"/>
        <v>1460.3000000000002</v>
      </c>
      <c r="CH209" s="11">
        <f>SUM(AX209:AX210)</f>
        <v>7740</v>
      </c>
      <c r="CI209" s="11">
        <f>SUM(AY209:AY210)</f>
        <v>1661.1</v>
      </c>
      <c r="CJ209" s="11">
        <f t="shared" ref="CJ209:CJ226" si="47">SUM(AZ209:AZ210)</f>
        <v>8280</v>
      </c>
      <c r="CK209" s="11">
        <f t="shared" ref="CK209:CK226" si="48">SUM(BA209:BA210)</f>
        <v>1780.2</v>
      </c>
    </row>
    <row r="210" spans="18:89" x14ac:dyDescent="0.3">
      <c r="R210" s="29" t="s">
        <v>161</v>
      </c>
      <c r="S210" s="26">
        <v>2377010</v>
      </c>
      <c r="T210" s="27">
        <v>86658.800000000017</v>
      </c>
      <c r="U210" s="26">
        <v>2315210</v>
      </c>
      <c r="V210" s="27">
        <v>87028.7</v>
      </c>
      <c r="W210" s="26">
        <v>2304170</v>
      </c>
      <c r="X210" s="27">
        <v>88870.199999999953</v>
      </c>
      <c r="Y210" s="26">
        <v>2326450</v>
      </c>
      <c r="Z210" s="27">
        <v>92825.600000000006</v>
      </c>
      <c r="AA210" s="26">
        <v>2339270</v>
      </c>
      <c r="AB210" s="27">
        <v>97086.799999999916</v>
      </c>
      <c r="AC210" s="26">
        <v>2385470</v>
      </c>
      <c r="AD210" s="27">
        <v>101468.80000000002</v>
      </c>
      <c r="AE210" s="26">
        <v>2448430</v>
      </c>
      <c r="AF210" s="27">
        <v>106869.99999999994</v>
      </c>
      <c r="AG210" s="26">
        <v>2471460</v>
      </c>
      <c r="AH210" s="27">
        <v>112738.69999999997</v>
      </c>
      <c r="AI210" s="26">
        <v>2545080</v>
      </c>
      <c r="AJ210" s="27">
        <v>118146.9</v>
      </c>
      <c r="AK210" s="26">
        <v>2630580</v>
      </c>
      <c r="AL210" s="27">
        <v>126051.40162418004</v>
      </c>
      <c r="AM210" s="5" t="s">
        <v>213</v>
      </c>
      <c r="AN210" s="13">
        <v>1810</v>
      </c>
      <c r="AO210" s="14">
        <v>393.9</v>
      </c>
      <c r="AP210" s="13">
        <v>2030</v>
      </c>
      <c r="AQ210" s="14">
        <v>440.5</v>
      </c>
      <c r="AR210" s="13">
        <v>2150</v>
      </c>
      <c r="AS210" s="14">
        <v>467.7</v>
      </c>
      <c r="AT210" s="13">
        <v>2580</v>
      </c>
      <c r="AU210" s="14">
        <v>560.9</v>
      </c>
      <c r="AV210" s="13">
        <v>3240</v>
      </c>
      <c r="AW210" s="14">
        <v>704.1</v>
      </c>
      <c r="AX210" s="13">
        <v>3670</v>
      </c>
      <c r="AY210" s="14">
        <v>797.4</v>
      </c>
      <c r="AZ210" s="13">
        <v>4000</v>
      </c>
      <c r="BA210" s="14">
        <v>870.5</v>
      </c>
      <c r="BB210" s="99"/>
      <c r="BC210" s="1"/>
      <c r="BD210" s="1"/>
      <c r="BE210" s="1"/>
      <c r="BF210" s="1"/>
      <c r="BG210" s="1"/>
      <c r="BH210" s="1"/>
      <c r="BI210" s="1"/>
      <c r="BJ210" s="1"/>
      <c r="BK210" s="1"/>
      <c r="BL210" s="1"/>
      <c r="BM210" s="1"/>
      <c r="BN210" s="1"/>
      <c r="BO210" s="1"/>
      <c r="BP210" s="1"/>
      <c r="BQ210" s="1"/>
      <c r="BR210" s="1"/>
      <c r="BS210" s="1"/>
      <c r="BT210" s="1"/>
      <c r="BU210" s="1"/>
      <c r="BV210" s="1"/>
      <c r="BW210" s="1"/>
      <c r="BX210" s="12"/>
      <c r="BY210" s="12"/>
      <c r="BZ210" s="12"/>
      <c r="CA210" s="12"/>
      <c r="CB210" s="101"/>
      <c r="CC210" s="101"/>
      <c r="CJ210" s="11"/>
      <c r="CK210" s="11"/>
    </row>
    <row r="211" spans="18:89" x14ac:dyDescent="0.3">
      <c r="S211" s="11"/>
      <c r="T211" s="11"/>
      <c r="U211" s="11"/>
      <c r="V211" s="11"/>
      <c r="W211" s="11"/>
      <c r="X211" s="11"/>
      <c r="Y211" s="11"/>
      <c r="Z211" s="11"/>
      <c r="AA211" s="11"/>
      <c r="AB211" s="11"/>
      <c r="AC211" s="11"/>
      <c r="AD211" s="11"/>
      <c r="AE211" s="11"/>
      <c r="AF211" s="30"/>
      <c r="AG211" s="11"/>
      <c r="AH211" s="30"/>
      <c r="AI211" s="11"/>
      <c r="AJ211" s="30"/>
      <c r="AK211" s="11"/>
      <c r="AL211" s="30"/>
      <c r="AM211" s="5" t="s">
        <v>214</v>
      </c>
      <c r="AN211" s="13">
        <v>1630</v>
      </c>
      <c r="AO211" s="14">
        <v>362.1</v>
      </c>
      <c r="AP211" s="13">
        <v>1860</v>
      </c>
      <c r="AQ211" s="14">
        <v>414.6</v>
      </c>
      <c r="AR211" s="13">
        <v>1990</v>
      </c>
      <c r="AS211" s="14">
        <v>443.7</v>
      </c>
      <c r="AT211" s="13">
        <v>2380</v>
      </c>
      <c r="AU211" s="14">
        <v>529.6</v>
      </c>
      <c r="AV211" s="13">
        <v>2990</v>
      </c>
      <c r="AW211" s="14">
        <v>663.9</v>
      </c>
      <c r="AX211" s="13">
        <v>3440</v>
      </c>
      <c r="AY211" s="14">
        <v>766</v>
      </c>
      <c r="AZ211" s="13">
        <v>3710</v>
      </c>
      <c r="BA211" s="14">
        <v>825.9</v>
      </c>
      <c r="BB211" s="99"/>
      <c r="BC211" s="1" t="s">
        <v>279</v>
      </c>
      <c r="BD211" s="1" t="s">
        <v>277</v>
      </c>
      <c r="BE211" s="1" t="s">
        <v>277</v>
      </c>
      <c r="BF211" s="1" t="s">
        <v>277</v>
      </c>
      <c r="BG211" s="1" t="s">
        <v>277</v>
      </c>
      <c r="BH211" s="1" t="s">
        <v>277</v>
      </c>
      <c r="BI211" s="1" t="s">
        <v>277</v>
      </c>
      <c r="BJ211" s="1" t="s">
        <v>277</v>
      </c>
      <c r="BK211" s="1" t="s">
        <v>277</v>
      </c>
      <c r="BL211" s="1" t="s">
        <v>277</v>
      </c>
      <c r="BM211" s="1" t="s">
        <v>277</v>
      </c>
      <c r="BN211" s="1" t="s">
        <v>277</v>
      </c>
      <c r="BO211" s="1" t="s">
        <v>277</v>
      </c>
      <c r="BP211" s="1" t="s">
        <v>277</v>
      </c>
      <c r="BQ211" s="1" t="s">
        <v>277</v>
      </c>
      <c r="BR211" s="1" t="s">
        <v>277</v>
      </c>
      <c r="BS211" s="1" t="s">
        <v>277</v>
      </c>
      <c r="BT211" s="1" t="s">
        <v>277</v>
      </c>
      <c r="BU211" s="1" t="s">
        <v>277</v>
      </c>
      <c r="BV211" s="1" t="s">
        <v>277</v>
      </c>
      <c r="BW211" s="1" t="s">
        <v>277</v>
      </c>
      <c r="BX211" s="11">
        <f t="shared" ref="BX211:CG211" si="49">SUM(AN211:AN212)</f>
        <v>3170</v>
      </c>
      <c r="BY211" s="11">
        <f t="shared" si="49"/>
        <v>712.1</v>
      </c>
      <c r="BZ211" s="11">
        <f t="shared" si="49"/>
        <v>3610</v>
      </c>
      <c r="CA211" s="11">
        <f t="shared" si="49"/>
        <v>813</v>
      </c>
      <c r="CB211" s="11">
        <f t="shared" si="49"/>
        <v>3870</v>
      </c>
      <c r="CC211" s="11">
        <f t="shared" si="49"/>
        <v>872</v>
      </c>
      <c r="CD211" s="11">
        <f t="shared" si="49"/>
        <v>4580</v>
      </c>
      <c r="CE211" s="11">
        <f t="shared" si="49"/>
        <v>1030.0999999999999</v>
      </c>
      <c r="CF211" s="11">
        <f t="shared" si="49"/>
        <v>5550</v>
      </c>
      <c r="CG211" s="11">
        <f t="shared" si="49"/>
        <v>1245.9000000000001</v>
      </c>
      <c r="CH211" s="11">
        <f>SUM(AX211:AX212)</f>
        <v>6660</v>
      </c>
      <c r="CI211" s="11">
        <f>SUM(AY211:AY212)</f>
        <v>1499.1</v>
      </c>
      <c r="CJ211" s="11">
        <f t="shared" ref="CJ211:CJ226" si="50">SUM(AZ211:AZ212)</f>
        <v>6940</v>
      </c>
      <c r="CK211" s="11">
        <f t="shared" ref="CK211:CK226" si="51">SUM(BA211:BA212)</f>
        <v>1561.6</v>
      </c>
    </row>
    <row r="212" spans="18:89" x14ac:dyDescent="0.3">
      <c r="T212" s="31"/>
      <c r="V212" s="31"/>
      <c r="X212" s="31"/>
      <c r="Z212" s="31"/>
      <c r="AB212" s="31"/>
      <c r="AC212" s="11"/>
      <c r="AD212" s="31"/>
      <c r="AE212" s="11"/>
      <c r="AF212" s="31"/>
      <c r="AH212" s="31"/>
      <c r="AJ212" s="31"/>
      <c r="AL212" s="31"/>
      <c r="AM212" s="5" t="s">
        <v>215</v>
      </c>
      <c r="AN212" s="13">
        <v>1540</v>
      </c>
      <c r="AO212" s="14">
        <v>350</v>
      </c>
      <c r="AP212" s="13">
        <v>1750</v>
      </c>
      <c r="AQ212" s="14">
        <v>398.4</v>
      </c>
      <c r="AR212" s="13">
        <v>1880</v>
      </c>
      <c r="AS212" s="14">
        <v>428.3</v>
      </c>
      <c r="AT212" s="13">
        <v>2200</v>
      </c>
      <c r="AU212" s="14">
        <v>500.5</v>
      </c>
      <c r="AV212" s="13">
        <v>2560</v>
      </c>
      <c r="AW212" s="14">
        <v>582</v>
      </c>
      <c r="AX212" s="13">
        <v>3220</v>
      </c>
      <c r="AY212" s="14">
        <v>733.1</v>
      </c>
      <c r="AZ212" s="13">
        <v>3230</v>
      </c>
      <c r="BA212" s="14">
        <v>735.7</v>
      </c>
      <c r="BB212" s="99"/>
      <c r="BC212" s="1"/>
      <c r="BD212" s="1"/>
      <c r="BE212" s="1"/>
      <c r="BF212" s="1"/>
      <c r="BG212" s="1"/>
      <c r="BH212" s="1"/>
      <c r="BI212" s="1"/>
      <c r="BJ212" s="1"/>
      <c r="BK212" s="1"/>
      <c r="BL212" s="1"/>
      <c r="BM212" s="1"/>
      <c r="BN212" s="1"/>
      <c r="BO212" s="1"/>
      <c r="BP212" s="1"/>
      <c r="BQ212" s="1"/>
      <c r="BR212" s="1"/>
      <c r="BS212" s="1"/>
      <c r="BT212" s="1"/>
      <c r="BU212" s="1"/>
      <c r="BV212" s="1"/>
      <c r="BW212" s="1"/>
      <c r="BX212" s="12"/>
      <c r="BY212" s="12"/>
      <c r="BZ212" s="12"/>
      <c r="CA212" s="12"/>
      <c r="CB212" s="12"/>
      <c r="CC212" s="12"/>
      <c r="CD212" s="12"/>
      <c r="CE212" s="12"/>
      <c r="CF212" s="12"/>
      <c r="CG212" s="12"/>
      <c r="CH212" s="12"/>
      <c r="CI212" s="12"/>
      <c r="CJ212" s="11"/>
      <c r="CK212" s="11"/>
    </row>
    <row r="213" spans="18:89" x14ac:dyDescent="0.3">
      <c r="S213" s="33"/>
      <c r="T213" s="33"/>
      <c r="U213" s="33"/>
      <c r="V213" s="33"/>
      <c r="W213" s="31"/>
      <c r="X213" s="33"/>
      <c r="Y213" s="33"/>
      <c r="Z213" s="33"/>
      <c r="AA213" s="33"/>
      <c r="AB213" s="33"/>
      <c r="AC213" s="33"/>
      <c r="AD213" s="33"/>
      <c r="AE213" s="33"/>
      <c r="AF213" s="33"/>
      <c r="AG213" s="33"/>
      <c r="AH213" s="33"/>
      <c r="AI213" s="33"/>
      <c r="AJ213" s="33"/>
      <c r="AK213" s="33"/>
      <c r="AL213" s="33"/>
      <c r="AM213" s="5" t="s">
        <v>216</v>
      </c>
      <c r="AN213" s="13">
        <v>1420</v>
      </c>
      <c r="AO213" s="14">
        <v>330.1</v>
      </c>
      <c r="AP213" s="13">
        <v>1550</v>
      </c>
      <c r="AQ213" s="14">
        <v>359.8</v>
      </c>
      <c r="AR213" s="13">
        <v>1690</v>
      </c>
      <c r="AS213" s="14">
        <v>392</v>
      </c>
      <c r="AT213" s="13">
        <v>1980</v>
      </c>
      <c r="AU213" s="14">
        <v>460.3</v>
      </c>
      <c r="AV213" s="13">
        <v>2400</v>
      </c>
      <c r="AW213" s="14">
        <v>556.70000000000005</v>
      </c>
      <c r="AX213" s="13">
        <v>2900</v>
      </c>
      <c r="AY213" s="14">
        <v>674.5</v>
      </c>
      <c r="AZ213" s="13">
        <v>2910</v>
      </c>
      <c r="BA213" s="14">
        <v>675.4</v>
      </c>
      <c r="BB213" s="99"/>
      <c r="BC213" s="1" t="s">
        <v>280</v>
      </c>
      <c r="BD213" s="1" t="s">
        <v>277</v>
      </c>
      <c r="BE213" s="1" t="s">
        <v>277</v>
      </c>
      <c r="BF213" s="1" t="s">
        <v>277</v>
      </c>
      <c r="BG213" s="1" t="s">
        <v>277</v>
      </c>
      <c r="BH213" s="1" t="s">
        <v>277</v>
      </c>
      <c r="BI213" s="1" t="s">
        <v>277</v>
      </c>
      <c r="BJ213" s="1" t="s">
        <v>277</v>
      </c>
      <c r="BK213" s="1" t="s">
        <v>277</v>
      </c>
      <c r="BL213" s="1" t="s">
        <v>277</v>
      </c>
      <c r="BM213" s="1" t="s">
        <v>277</v>
      </c>
      <c r="BN213" s="1" t="s">
        <v>277</v>
      </c>
      <c r="BO213" s="1" t="s">
        <v>277</v>
      </c>
      <c r="BP213" s="1" t="s">
        <v>277</v>
      </c>
      <c r="BQ213" s="1" t="s">
        <v>277</v>
      </c>
      <c r="BR213" s="1" t="s">
        <v>277</v>
      </c>
      <c r="BS213" s="1" t="s">
        <v>277</v>
      </c>
      <c r="BT213" s="1" t="s">
        <v>277</v>
      </c>
      <c r="BU213" s="1" t="s">
        <v>277</v>
      </c>
      <c r="BV213" s="1" t="s">
        <v>277</v>
      </c>
      <c r="BW213" s="1" t="s">
        <v>277</v>
      </c>
      <c r="BX213" s="11">
        <f t="shared" ref="BX213:CG213" si="52">SUM(AN213:AN214)</f>
        <v>2740</v>
      </c>
      <c r="BY213" s="11">
        <f t="shared" si="52"/>
        <v>642.5</v>
      </c>
      <c r="BZ213" s="11">
        <f t="shared" si="52"/>
        <v>3000</v>
      </c>
      <c r="CA213" s="11">
        <f t="shared" si="52"/>
        <v>703.5</v>
      </c>
      <c r="CB213" s="11">
        <f t="shared" si="52"/>
        <v>3280</v>
      </c>
      <c r="CC213" s="11">
        <f t="shared" si="52"/>
        <v>770.7</v>
      </c>
      <c r="CD213" s="11">
        <f t="shared" si="52"/>
        <v>3850</v>
      </c>
      <c r="CE213" s="11">
        <f t="shared" si="52"/>
        <v>904.2</v>
      </c>
      <c r="CF213" s="11">
        <f t="shared" si="52"/>
        <v>4640</v>
      </c>
      <c r="CG213" s="11">
        <f t="shared" si="52"/>
        <v>1088.5</v>
      </c>
      <c r="CH213" s="11">
        <f>SUM(AX213:AX214)</f>
        <v>5520</v>
      </c>
      <c r="CI213" s="11">
        <f>SUM(AY213:AY214)</f>
        <v>1296.2</v>
      </c>
      <c r="CJ213" s="11">
        <f t="shared" ref="CJ213:CJ226" si="53">SUM(AZ213:AZ214)</f>
        <v>5690</v>
      </c>
      <c r="CK213" s="11">
        <f t="shared" ref="CK213:CK226" si="54">SUM(BA213:BA214)</f>
        <v>1335.5</v>
      </c>
    </row>
    <row r="214" spans="18:89" x14ac:dyDescent="0.3">
      <c r="AF214" s="30"/>
      <c r="AH214" s="30"/>
      <c r="AJ214" s="30"/>
      <c r="AL214" s="30"/>
      <c r="AM214" s="5" t="s">
        <v>217</v>
      </c>
      <c r="AN214" s="13">
        <v>1320</v>
      </c>
      <c r="AO214" s="14">
        <v>312.39999999999998</v>
      </c>
      <c r="AP214" s="13">
        <v>1450</v>
      </c>
      <c r="AQ214" s="14">
        <v>343.7</v>
      </c>
      <c r="AR214" s="13">
        <v>1590</v>
      </c>
      <c r="AS214" s="14">
        <v>378.7</v>
      </c>
      <c r="AT214" s="13">
        <v>1870</v>
      </c>
      <c r="AU214" s="14">
        <v>443.9</v>
      </c>
      <c r="AV214" s="13">
        <v>2240</v>
      </c>
      <c r="AW214" s="14">
        <v>531.79999999999995</v>
      </c>
      <c r="AX214" s="13">
        <v>2620</v>
      </c>
      <c r="AY214" s="14">
        <v>621.70000000000005</v>
      </c>
      <c r="AZ214" s="13">
        <v>2780</v>
      </c>
      <c r="BA214" s="14">
        <v>660.1</v>
      </c>
      <c r="BB214" s="99"/>
      <c r="BC214" s="1"/>
      <c r="BD214" s="1"/>
      <c r="BE214" s="1"/>
      <c r="BF214" s="1"/>
      <c r="BG214" s="1"/>
      <c r="BH214" s="1"/>
      <c r="BI214" s="1"/>
      <c r="BJ214" s="1"/>
      <c r="BK214" s="1"/>
      <c r="BL214" s="1"/>
      <c r="BM214" s="1"/>
      <c r="BN214" s="1"/>
      <c r="BO214" s="1"/>
      <c r="BP214" s="1"/>
      <c r="BQ214" s="1"/>
      <c r="BR214" s="1"/>
      <c r="BS214" s="1"/>
      <c r="BT214" s="1"/>
      <c r="BU214" s="1"/>
      <c r="BV214" s="1"/>
      <c r="BW214" s="1"/>
      <c r="BX214" s="12"/>
      <c r="BY214" s="12"/>
      <c r="BZ214" s="12"/>
      <c r="CA214" s="12"/>
      <c r="CB214" s="101"/>
      <c r="CC214" s="101"/>
      <c r="CJ214" s="11"/>
      <c r="CK214" s="11"/>
    </row>
    <row r="215" spans="18:89" x14ac:dyDescent="0.3">
      <c r="AK215" s="11"/>
      <c r="AM215" s="5" t="s">
        <v>218</v>
      </c>
      <c r="AN215" s="13">
        <v>1240</v>
      </c>
      <c r="AO215" s="14">
        <v>300.39999999999998</v>
      </c>
      <c r="AP215" s="13">
        <v>1350</v>
      </c>
      <c r="AQ215" s="14">
        <v>326.7</v>
      </c>
      <c r="AR215" s="13">
        <v>1480</v>
      </c>
      <c r="AS215" s="14">
        <v>358.4</v>
      </c>
      <c r="AT215" s="13">
        <v>1740</v>
      </c>
      <c r="AU215" s="14">
        <v>421.4</v>
      </c>
      <c r="AV215" s="13">
        <v>1990</v>
      </c>
      <c r="AW215" s="14">
        <v>482.2</v>
      </c>
      <c r="AX215" s="13">
        <v>2430</v>
      </c>
      <c r="AY215" s="14">
        <v>588.29999999999995</v>
      </c>
      <c r="AZ215" s="13">
        <v>2560</v>
      </c>
      <c r="BA215" s="14">
        <v>620.6</v>
      </c>
      <c r="BB215" s="99"/>
      <c r="BC215" s="1" t="s">
        <v>281</v>
      </c>
      <c r="BD215" s="1" t="s">
        <v>277</v>
      </c>
      <c r="BE215" s="1" t="s">
        <v>277</v>
      </c>
      <c r="BF215" s="1" t="s">
        <v>277</v>
      </c>
      <c r="BG215" s="1" t="s">
        <v>277</v>
      </c>
      <c r="BH215" s="1" t="s">
        <v>277</v>
      </c>
      <c r="BI215" s="1" t="s">
        <v>277</v>
      </c>
      <c r="BJ215" s="1" t="s">
        <v>277</v>
      </c>
      <c r="BK215" s="1" t="s">
        <v>277</v>
      </c>
      <c r="BL215" s="1" t="s">
        <v>277</v>
      </c>
      <c r="BM215" s="1" t="s">
        <v>277</v>
      </c>
      <c r="BN215" s="1" t="s">
        <v>277</v>
      </c>
      <c r="BO215" s="1" t="s">
        <v>277</v>
      </c>
      <c r="BP215" s="1" t="s">
        <v>277</v>
      </c>
      <c r="BQ215" s="1" t="s">
        <v>277</v>
      </c>
      <c r="BR215" s="1" t="s">
        <v>277</v>
      </c>
      <c r="BS215" s="1" t="s">
        <v>277</v>
      </c>
      <c r="BT215" s="1" t="s">
        <v>277</v>
      </c>
      <c r="BU215" s="1" t="s">
        <v>277</v>
      </c>
      <c r="BV215" s="1" t="s">
        <v>277</v>
      </c>
      <c r="BW215" s="1" t="s">
        <v>277</v>
      </c>
      <c r="BX215" s="11">
        <f t="shared" ref="BX215:CG215" si="55">SUM(AN215:AN216)</f>
        <v>2470</v>
      </c>
      <c r="BY215" s="11">
        <f t="shared" si="55"/>
        <v>603.79999999999995</v>
      </c>
      <c r="BZ215" s="11">
        <f t="shared" si="55"/>
        <v>2640</v>
      </c>
      <c r="CA215" s="11">
        <f t="shared" si="55"/>
        <v>645.70000000000005</v>
      </c>
      <c r="CB215" s="11">
        <f t="shared" si="55"/>
        <v>2840</v>
      </c>
      <c r="CC215" s="11">
        <f t="shared" si="55"/>
        <v>695.09999999999991</v>
      </c>
      <c r="CD215" s="11">
        <f t="shared" si="55"/>
        <v>3370</v>
      </c>
      <c r="CE215" s="11">
        <f t="shared" si="55"/>
        <v>824.8</v>
      </c>
      <c r="CF215" s="11">
        <f t="shared" si="55"/>
        <v>3940</v>
      </c>
      <c r="CG215" s="11">
        <f t="shared" si="55"/>
        <v>964.5</v>
      </c>
      <c r="CH215" s="11">
        <f>SUM(AX215:AX216)</f>
        <v>4770</v>
      </c>
      <c r="CI215" s="11">
        <f>SUM(AY215:AY216)</f>
        <v>1167.4000000000001</v>
      </c>
      <c r="CJ215" s="11">
        <f t="shared" ref="CJ215:CJ226" si="56">SUM(AZ215:AZ216)</f>
        <v>5170</v>
      </c>
      <c r="CK215" s="11">
        <f t="shared" ref="CK215:CK226" si="57">SUM(BA215:BA216)</f>
        <v>1267.9000000000001</v>
      </c>
    </row>
    <row r="216" spans="18:89" x14ac:dyDescent="0.3">
      <c r="AM216" s="5" t="s">
        <v>219</v>
      </c>
      <c r="AN216" s="13">
        <v>1230</v>
      </c>
      <c r="AO216" s="14">
        <v>303.39999999999998</v>
      </c>
      <c r="AP216" s="13">
        <v>1290</v>
      </c>
      <c r="AQ216" s="14">
        <v>319</v>
      </c>
      <c r="AR216" s="13">
        <v>1360</v>
      </c>
      <c r="AS216" s="14">
        <v>336.7</v>
      </c>
      <c r="AT216" s="13">
        <v>1630</v>
      </c>
      <c r="AU216" s="14">
        <v>403.4</v>
      </c>
      <c r="AV216" s="13">
        <v>1950</v>
      </c>
      <c r="AW216" s="14">
        <v>482.3</v>
      </c>
      <c r="AX216" s="13">
        <v>2340</v>
      </c>
      <c r="AY216" s="14">
        <v>579.1</v>
      </c>
      <c r="AZ216" s="13">
        <v>2610</v>
      </c>
      <c r="BA216" s="14">
        <v>647.29999999999995</v>
      </c>
      <c r="BB216" s="99"/>
      <c r="BC216" s="1"/>
      <c r="BD216" s="1"/>
      <c r="BE216" s="1"/>
      <c r="BF216" s="1"/>
      <c r="BG216" s="1"/>
      <c r="BH216" s="1"/>
      <c r="BI216" s="1"/>
      <c r="BJ216" s="1"/>
      <c r="BK216" s="1"/>
      <c r="BL216" s="1"/>
      <c r="BM216" s="1"/>
      <c r="BN216" s="1"/>
      <c r="BO216" s="1"/>
      <c r="BP216" s="1"/>
      <c r="BQ216" s="1"/>
      <c r="BR216" s="1"/>
      <c r="BS216" s="1"/>
      <c r="BT216" s="1"/>
      <c r="BU216" s="1"/>
      <c r="BV216" s="1"/>
      <c r="BW216" s="1"/>
      <c r="BX216" s="12"/>
      <c r="BY216" s="12"/>
      <c r="BZ216" s="12"/>
      <c r="CA216" s="12"/>
      <c r="CB216" s="101"/>
      <c r="CC216" s="101"/>
      <c r="CJ216" s="11"/>
      <c r="CK216" s="11"/>
    </row>
    <row r="217" spans="18:89" x14ac:dyDescent="0.3">
      <c r="AM217" s="5" t="s">
        <v>220</v>
      </c>
      <c r="AN217" s="13">
        <v>1080</v>
      </c>
      <c r="AO217" s="14">
        <v>273.39999999999998</v>
      </c>
      <c r="AP217" s="13">
        <v>1180</v>
      </c>
      <c r="AQ217" s="14">
        <v>298.39999999999998</v>
      </c>
      <c r="AR217" s="13">
        <v>1270</v>
      </c>
      <c r="AS217" s="14">
        <v>320.89999999999998</v>
      </c>
      <c r="AT217" s="13">
        <v>1520</v>
      </c>
      <c r="AU217" s="14">
        <v>384.7</v>
      </c>
      <c r="AV217" s="13">
        <v>1830</v>
      </c>
      <c r="AW217" s="14">
        <v>461.5</v>
      </c>
      <c r="AX217" s="13">
        <v>2050</v>
      </c>
      <c r="AY217" s="14">
        <v>517.4</v>
      </c>
      <c r="AZ217" s="13">
        <v>2220</v>
      </c>
      <c r="BA217" s="14">
        <v>560.29999999999995</v>
      </c>
      <c r="BB217" s="99"/>
      <c r="BC217" s="1" t="s">
        <v>282</v>
      </c>
      <c r="BD217" s="1" t="s">
        <v>277</v>
      </c>
      <c r="BE217" s="1" t="s">
        <v>277</v>
      </c>
      <c r="BF217" s="1" t="s">
        <v>277</v>
      </c>
      <c r="BG217" s="1" t="s">
        <v>277</v>
      </c>
      <c r="BH217" s="1" t="s">
        <v>277</v>
      </c>
      <c r="BI217" s="1" t="s">
        <v>277</v>
      </c>
      <c r="BJ217" s="1" t="s">
        <v>277</v>
      </c>
      <c r="BK217" s="1" t="s">
        <v>277</v>
      </c>
      <c r="BL217" s="1" t="s">
        <v>277</v>
      </c>
      <c r="BM217" s="1" t="s">
        <v>277</v>
      </c>
      <c r="BN217" s="1" t="s">
        <v>277</v>
      </c>
      <c r="BO217" s="1" t="s">
        <v>277</v>
      </c>
      <c r="BP217" s="1" t="s">
        <v>277</v>
      </c>
      <c r="BQ217" s="1" t="s">
        <v>277</v>
      </c>
      <c r="BR217" s="1" t="s">
        <v>277</v>
      </c>
      <c r="BS217" s="1" t="s">
        <v>277</v>
      </c>
      <c r="BT217" s="1" t="s">
        <v>277</v>
      </c>
      <c r="BU217" s="1" t="s">
        <v>277</v>
      </c>
      <c r="BV217" s="1" t="s">
        <v>277</v>
      </c>
      <c r="BW217" s="1" t="s">
        <v>277</v>
      </c>
      <c r="BX217" s="11">
        <f t="shared" ref="BX217:CG217" si="58">SUM(AN217:AN218)</f>
        <v>2030</v>
      </c>
      <c r="BY217" s="11">
        <f t="shared" si="58"/>
        <v>517.59999999999991</v>
      </c>
      <c r="BZ217" s="11">
        <f t="shared" si="58"/>
        <v>2290</v>
      </c>
      <c r="CA217" s="11">
        <f t="shared" si="58"/>
        <v>583.5</v>
      </c>
      <c r="CB217" s="11">
        <f t="shared" si="58"/>
        <v>2430</v>
      </c>
      <c r="CC217" s="11">
        <f t="shared" si="58"/>
        <v>620</v>
      </c>
      <c r="CD217" s="11">
        <f t="shared" si="58"/>
        <v>3000</v>
      </c>
      <c r="CE217" s="11">
        <f t="shared" si="58"/>
        <v>765.7</v>
      </c>
      <c r="CF217" s="11">
        <f t="shared" si="58"/>
        <v>3490</v>
      </c>
      <c r="CG217" s="11">
        <f t="shared" si="58"/>
        <v>890.1</v>
      </c>
      <c r="CH217" s="11">
        <f>SUM(AX217:AX218)</f>
        <v>3910</v>
      </c>
      <c r="CI217" s="11">
        <f>SUM(AY217:AY218)</f>
        <v>995.2</v>
      </c>
      <c r="CJ217" s="11">
        <f t="shared" ref="CJ217:CJ226" si="59">SUM(AZ217:AZ218)</f>
        <v>4240</v>
      </c>
      <c r="CK217" s="11">
        <f t="shared" ref="CK217:CK226" si="60">SUM(BA217:BA218)</f>
        <v>1079.6999999999998</v>
      </c>
    </row>
    <row r="218" spans="18:89" x14ac:dyDescent="0.3">
      <c r="AM218" s="5" t="s">
        <v>221</v>
      </c>
      <c r="AN218" s="13">
        <v>950</v>
      </c>
      <c r="AO218" s="14">
        <v>244.2</v>
      </c>
      <c r="AP218" s="13">
        <v>1110</v>
      </c>
      <c r="AQ218" s="14">
        <v>285.10000000000002</v>
      </c>
      <c r="AR218" s="13">
        <v>1160</v>
      </c>
      <c r="AS218" s="14">
        <v>299.10000000000002</v>
      </c>
      <c r="AT218" s="13">
        <v>1480</v>
      </c>
      <c r="AU218" s="14">
        <v>381</v>
      </c>
      <c r="AV218" s="13">
        <v>1660</v>
      </c>
      <c r="AW218" s="14">
        <v>428.6</v>
      </c>
      <c r="AX218" s="13">
        <v>1860</v>
      </c>
      <c r="AY218" s="14">
        <v>477.8</v>
      </c>
      <c r="AZ218" s="13">
        <v>2020</v>
      </c>
      <c r="BA218" s="14">
        <v>519.4</v>
      </c>
      <c r="BB218" s="99"/>
      <c r="BC218" s="1"/>
      <c r="BD218" s="1"/>
      <c r="BE218" s="1"/>
      <c r="BF218" s="1"/>
      <c r="BG218" s="1"/>
      <c r="BH218" s="1"/>
      <c r="BI218" s="1"/>
      <c r="BJ218" s="1"/>
      <c r="BK218" s="1"/>
      <c r="BL218" s="1"/>
      <c r="BM218" s="1"/>
      <c r="BN218" s="1"/>
      <c r="BO218" s="1"/>
      <c r="BP218" s="1"/>
      <c r="BQ218" s="1"/>
      <c r="BR218" s="1"/>
      <c r="BS218" s="1"/>
      <c r="BT218" s="1"/>
      <c r="BU218" s="1"/>
      <c r="BV218" s="1"/>
      <c r="BW218" s="1"/>
      <c r="BX218" s="12"/>
      <c r="BY218" s="12"/>
      <c r="BZ218" s="12"/>
      <c r="CA218" s="12"/>
      <c r="CB218" s="101"/>
      <c r="CC218" s="101"/>
      <c r="CJ218" s="11"/>
      <c r="CK218" s="11"/>
    </row>
    <row r="219" spans="18:89" x14ac:dyDescent="0.3">
      <c r="AM219" s="5" t="s">
        <v>222</v>
      </c>
      <c r="AN219" s="13">
        <v>910</v>
      </c>
      <c r="AO219" s="14">
        <v>238.5</v>
      </c>
      <c r="AP219" s="13">
        <v>960</v>
      </c>
      <c r="AQ219" s="14">
        <v>251.2</v>
      </c>
      <c r="AR219" s="13">
        <v>1050</v>
      </c>
      <c r="AS219" s="14">
        <v>274.3</v>
      </c>
      <c r="AT219" s="13">
        <v>1270</v>
      </c>
      <c r="AU219" s="14">
        <v>334.4</v>
      </c>
      <c r="AV219" s="13">
        <v>1490</v>
      </c>
      <c r="AW219" s="14">
        <v>392.2</v>
      </c>
      <c r="AX219" s="13">
        <v>1750</v>
      </c>
      <c r="AY219" s="14">
        <v>460</v>
      </c>
      <c r="AZ219" s="13">
        <v>1900</v>
      </c>
      <c r="BA219" s="14">
        <v>497.4</v>
      </c>
      <c r="BB219" s="99"/>
      <c r="BC219" s="1" t="s">
        <v>283</v>
      </c>
      <c r="BD219" s="1" t="s">
        <v>277</v>
      </c>
      <c r="BE219" s="1" t="s">
        <v>277</v>
      </c>
      <c r="BF219" s="1" t="s">
        <v>277</v>
      </c>
      <c r="BG219" s="1" t="s">
        <v>277</v>
      </c>
      <c r="BH219" s="1" t="s">
        <v>277</v>
      </c>
      <c r="BI219" s="1" t="s">
        <v>277</v>
      </c>
      <c r="BJ219" s="1" t="s">
        <v>277</v>
      </c>
      <c r="BK219" s="1" t="s">
        <v>277</v>
      </c>
      <c r="BL219" s="1" t="s">
        <v>277</v>
      </c>
      <c r="BM219" s="1" t="s">
        <v>277</v>
      </c>
      <c r="BN219" s="1" t="s">
        <v>277</v>
      </c>
      <c r="BO219" s="1" t="s">
        <v>277</v>
      </c>
      <c r="BP219" s="1" t="s">
        <v>277</v>
      </c>
      <c r="BQ219" s="1" t="s">
        <v>277</v>
      </c>
      <c r="BR219" s="1" t="s">
        <v>277</v>
      </c>
      <c r="BS219" s="1" t="s">
        <v>277</v>
      </c>
      <c r="BT219" s="1" t="s">
        <v>277</v>
      </c>
      <c r="BU219" s="1" t="s">
        <v>277</v>
      </c>
      <c r="BV219" s="1" t="s">
        <v>277</v>
      </c>
      <c r="BW219" s="1" t="s">
        <v>277</v>
      </c>
      <c r="BX219" s="11">
        <f t="shared" ref="BX219:CG219" si="61">SUM(AN219:AN220)</f>
        <v>1680</v>
      </c>
      <c r="BY219" s="11">
        <f t="shared" si="61"/>
        <v>445.6</v>
      </c>
      <c r="BZ219" s="11">
        <f t="shared" si="61"/>
        <v>1880</v>
      </c>
      <c r="CA219" s="11">
        <f t="shared" si="61"/>
        <v>497.29999999999995</v>
      </c>
      <c r="CB219" s="11">
        <f t="shared" si="61"/>
        <v>2040</v>
      </c>
      <c r="CC219" s="11">
        <f t="shared" si="61"/>
        <v>537.79999999999995</v>
      </c>
      <c r="CD219" s="11">
        <f t="shared" si="61"/>
        <v>2380</v>
      </c>
      <c r="CE219" s="11">
        <f t="shared" si="61"/>
        <v>631</v>
      </c>
      <c r="CF219" s="11">
        <f t="shared" si="61"/>
        <v>2880</v>
      </c>
      <c r="CG219" s="11">
        <f t="shared" si="61"/>
        <v>763.5</v>
      </c>
      <c r="CH219" s="11">
        <f>SUM(AX219:AX220)</f>
        <v>3370</v>
      </c>
      <c r="CI219" s="11">
        <f>SUM(AY219:AY220)</f>
        <v>892.4</v>
      </c>
      <c r="CJ219" s="11">
        <f t="shared" ref="CJ219:CJ226" si="62">SUM(AZ219:AZ220)</f>
        <v>3560</v>
      </c>
      <c r="CK219" s="11">
        <f t="shared" ref="CK219:CK226" si="63">SUM(BA219:BA220)</f>
        <v>942.5</v>
      </c>
    </row>
    <row r="220" spans="18:89" x14ac:dyDescent="0.3">
      <c r="AM220" s="5" t="s">
        <v>223</v>
      </c>
      <c r="AN220" s="13">
        <v>770</v>
      </c>
      <c r="AO220" s="14">
        <v>207.1</v>
      </c>
      <c r="AP220" s="13">
        <v>920</v>
      </c>
      <c r="AQ220" s="14">
        <v>246.1</v>
      </c>
      <c r="AR220" s="13">
        <v>990</v>
      </c>
      <c r="AS220" s="14">
        <v>263.5</v>
      </c>
      <c r="AT220" s="13">
        <v>1110</v>
      </c>
      <c r="AU220" s="14">
        <v>296.60000000000002</v>
      </c>
      <c r="AV220" s="13">
        <v>1390</v>
      </c>
      <c r="AW220" s="14">
        <v>371.3</v>
      </c>
      <c r="AX220" s="13">
        <v>1620</v>
      </c>
      <c r="AY220" s="14">
        <v>432.4</v>
      </c>
      <c r="AZ220" s="13">
        <v>1660</v>
      </c>
      <c r="BA220" s="14">
        <v>445.1</v>
      </c>
      <c r="BB220" s="99"/>
      <c r="BC220" s="1"/>
      <c r="BD220" s="1"/>
      <c r="BE220" s="1"/>
      <c r="BF220" s="1"/>
      <c r="BG220" s="1"/>
      <c r="BH220" s="1"/>
      <c r="BI220" s="1"/>
      <c r="BJ220" s="1"/>
      <c r="BK220" s="1"/>
      <c r="BL220" s="1"/>
      <c r="BM220" s="1"/>
      <c r="BN220" s="1"/>
      <c r="BO220" s="1"/>
      <c r="BP220" s="1"/>
      <c r="BQ220" s="1"/>
      <c r="BR220" s="1"/>
      <c r="BS220" s="1"/>
      <c r="BT220" s="1"/>
      <c r="BU220" s="1"/>
      <c r="BV220" s="1"/>
      <c r="BW220" s="1"/>
      <c r="BX220" s="12"/>
      <c r="BY220" s="12"/>
      <c r="BZ220" s="12"/>
      <c r="CA220" s="12"/>
      <c r="CB220" s="101"/>
      <c r="CC220" s="101"/>
      <c r="CJ220" s="11"/>
      <c r="CK220" s="11"/>
    </row>
    <row r="221" spans="18:89" x14ac:dyDescent="0.3">
      <c r="AM221" s="5" t="s">
        <v>224</v>
      </c>
      <c r="AN221" s="13">
        <v>800</v>
      </c>
      <c r="AO221" s="14">
        <v>218.8</v>
      </c>
      <c r="AP221" s="13">
        <v>870</v>
      </c>
      <c r="AQ221" s="14">
        <v>237.1</v>
      </c>
      <c r="AR221" s="13">
        <v>900</v>
      </c>
      <c r="AS221" s="14">
        <v>243.9</v>
      </c>
      <c r="AT221" s="13">
        <v>1070</v>
      </c>
      <c r="AU221" s="14">
        <v>292.7</v>
      </c>
      <c r="AV221" s="13">
        <v>1210</v>
      </c>
      <c r="AW221" s="14">
        <v>328.3</v>
      </c>
      <c r="AX221" s="13">
        <v>1410</v>
      </c>
      <c r="AY221" s="14">
        <v>384.2</v>
      </c>
      <c r="AZ221" s="13">
        <v>1580</v>
      </c>
      <c r="BA221" s="14">
        <v>430.8</v>
      </c>
      <c r="BB221" s="99"/>
      <c r="BC221" s="1" t="s">
        <v>284</v>
      </c>
      <c r="BD221" s="1" t="s">
        <v>277</v>
      </c>
      <c r="BE221" s="1" t="s">
        <v>277</v>
      </c>
      <c r="BF221" s="1" t="s">
        <v>277</v>
      </c>
      <c r="BG221" s="1" t="s">
        <v>277</v>
      </c>
      <c r="BH221" s="1" t="s">
        <v>277</v>
      </c>
      <c r="BI221" s="1" t="s">
        <v>277</v>
      </c>
      <c r="BJ221" s="1" t="s">
        <v>277</v>
      </c>
      <c r="BK221" s="1" t="s">
        <v>277</v>
      </c>
      <c r="BL221" s="1" t="s">
        <v>277</v>
      </c>
      <c r="BM221" s="1" t="s">
        <v>277</v>
      </c>
      <c r="BN221" s="1" t="s">
        <v>277</v>
      </c>
      <c r="BO221" s="1" t="s">
        <v>277</v>
      </c>
      <c r="BP221" s="1" t="s">
        <v>277</v>
      </c>
      <c r="BQ221" s="1" t="s">
        <v>277</v>
      </c>
      <c r="BR221" s="1" t="s">
        <v>277</v>
      </c>
      <c r="BS221" s="1" t="s">
        <v>277</v>
      </c>
      <c r="BT221" s="1" t="s">
        <v>277</v>
      </c>
      <c r="BU221" s="1" t="s">
        <v>277</v>
      </c>
      <c r="BV221" s="1" t="s">
        <v>277</v>
      </c>
      <c r="BW221" s="1" t="s">
        <v>277</v>
      </c>
      <c r="BX221" s="11">
        <f t="shared" ref="BX221:CG221" si="64">SUM(AN221:AN222)</f>
        <v>1540</v>
      </c>
      <c r="BY221" s="11">
        <f t="shared" si="64"/>
        <v>425.4</v>
      </c>
      <c r="BZ221" s="11">
        <f t="shared" si="64"/>
        <v>1650</v>
      </c>
      <c r="CA221" s="11">
        <f t="shared" si="64"/>
        <v>452.1</v>
      </c>
      <c r="CB221" s="11">
        <f t="shared" si="64"/>
        <v>1760</v>
      </c>
      <c r="CC221" s="11">
        <f t="shared" si="64"/>
        <v>481.70000000000005</v>
      </c>
      <c r="CD221" s="11">
        <f t="shared" si="64"/>
        <v>2080</v>
      </c>
      <c r="CE221" s="11">
        <f t="shared" si="64"/>
        <v>572.09999999999991</v>
      </c>
      <c r="CF221" s="11">
        <f t="shared" si="64"/>
        <v>2410</v>
      </c>
      <c r="CG221" s="11">
        <f t="shared" si="64"/>
        <v>661.8</v>
      </c>
      <c r="CH221" s="11">
        <f>SUM(AX221:AX222)</f>
        <v>2780</v>
      </c>
      <c r="CI221" s="11">
        <f>SUM(AY221:AY222)</f>
        <v>764.09999999999991</v>
      </c>
      <c r="CJ221" s="11">
        <f t="shared" ref="CJ221:CJ226" si="65">SUM(AZ221:AZ222)</f>
        <v>3060</v>
      </c>
      <c r="CK221" s="11">
        <f t="shared" ref="CK221:CK226" si="66">SUM(BA221:BA222)</f>
        <v>842.7</v>
      </c>
    </row>
    <row r="222" spans="18:89" x14ac:dyDescent="0.3">
      <c r="AM222" s="5" t="s">
        <v>225</v>
      </c>
      <c r="AN222" s="13">
        <v>740</v>
      </c>
      <c r="AO222" s="14">
        <v>206.6</v>
      </c>
      <c r="AP222" s="13">
        <v>780</v>
      </c>
      <c r="AQ222" s="14">
        <v>215</v>
      </c>
      <c r="AR222" s="13">
        <v>860</v>
      </c>
      <c r="AS222" s="14">
        <v>237.8</v>
      </c>
      <c r="AT222" s="13">
        <v>1010</v>
      </c>
      <c r="AU222" s="14">
        <v>279.39999999999998</v>
      </c>
      <c r="AV222" s="13">
        <v>1200</v>
      </c>
      <c r="AW222" s="14">
        <v>333.5</v>
      </c>
      <c r="AX222" s="13">
        <v>1370</v>
      </c>
      <c r="AY222" s="14">
        <v>379.9</v>
      </c>
      <c r="AZ222" s="13">
        <v>1480</v>
      </c>
      <c r="BA222" s="14">
        <v>411.9</v>
      </c>
      <c r="BB222" s="99"/>
      <c r="BC222" s="1"/>
      <c r="BD222" s="1"/>
      <c r="BE222" s="1"/>
      <c r="BF222" s="1"/>
      <c r="BG222" s="1"/>
      <c r="BH222" s="1"/>
      <c r="BI222" s="1"/>
      <c r="BJ222" s="1"/>
      <c r="BK222" s="1"/>
      <c r="BL222" s="1"/>
      <c r="BM222" s="1"/>
      <c r="BN222" s="1"/>
      <c r="BO222" s="1"/>
      <c r="BP222" s="1"/>
      <c r="BQ222" s="1"/>
      <c r="BR222" s="1"/>
      <c r="BS222" s="1"/>
      <c r="BT222" s="1"/>
      <c r="BU222" s="1"/>
      <c r="BV222" s="1"/>
      <c r="BW222" s="1"/>
      <c r="BX222" s="12"/>
      <c r="BY222" s="12"/>
      <c r="BZ222" s="12"/>
      <c r="CA222" s="12"/>
      <c r="CB222" s="12"/>
      <c r="CC222" s="12"/>
      <c r="CD222" s="12"/>
      <c r="CE222" s="12"/>
      <c r="CF222" s="12"/>
      <c r="CG222" s="12"/>
      <c r="CH222" s="12"/>
      <c r="CI222" s="12"/>
      <c r="CJ222" s="11"/>
      <c r="CK222" s="11"/>
    </row>
    <row r="223" spans="18:89" x14ac:dyDescent="0.3">
      <c r="AM223" s="5" t="s">
        <v>226</v>
      </c>
      <c r="AN223" s="13">
        <v>650</v>
      </c>
      <c r="AO223" s="14">
        <v>183.6</v>
      </c>
      <c r="AP223" s="13">
        <v>750</v>
      </c>
      <c r="AQ223" s="14">
        <v>212.7</v>
      </c>
      <c r="AR223" s="13">
        <v>790</v>
      </c>
      <c r="AS223" s="14">
        <v>221.7</v>
      </c>
      <c r="AT223" s="13">
        <v>930</v>
      </c>
      <c r="AU223" s="14">
        <v>262.7</v>
      </c>
      <c r="AV223" s="13">
        <v>1070</v>
      </c>
      <c r="AW223" s="14">
        <v>303.39999999999998</v>
      </c>
      <c r="AX223" s="13">
        <v>1330</v>
      </c>
      <c r="AY223" s="14">
        <v>375.1</v>
      </c>
      <c r="AZ223" s="13">
        <v>1340</v>
      </c>
      <c r="BA223" s="14">
        <v>377.4</v>
      </c>
      <c r="BB223" s="99"/>
      <c r="BC223" s="1" t="s">
        <v>285</v>
      </c>
      <c r="BD223" s="1" t="s">
        <v>277</v>
      </c>
      <c r="BE223" s="1" t="s">
        <v>277</v>
      </c>
      <c r="BF223" s="1" t="s">
        <v>277</v>
      </c>
      <c r="BG223" s="1" t="s">
        <v>277</v>
      </c>
      <c r="BH223" s="1" t="s">
        <v>277</v>
      </c>
      <c r="BI223" s="1" t="s">
        <v>277</v>
      </c>
      <c r="BJ223" s="1" t="s">
        <v>277</v>
      </c>
      <c r="BK223" s="1" t="s">
        <v>277</v>
      </c>
      <c r="BL223" s="1" t="s">
        <v>277</v>
      </c>
      <c r="BM223" s="1" t="s">
        <v>277</v>
      </c>
      <c r="BN223" s="1" t="s">
        <v>277</v>
      </c>
      <c r="BO223" s="1" t="s">
        <v>277</v>
      </c>
      <c r="BP223" s="1" t="s">
        <v>277</v>
      </c>
      <c r="BQ223" s="1" t="s">
        <v>277</v>
      </c>
      <c r="BR223" s="1" t="s">
        <v>277</v>
      </c>
      <c r="BS223" s="1" t="s">
        <v>277</v>
      </c>
      <c r="BT223" s="1" t="s">
        <v>277</v>
      </c>
      <c r="BU223" s="1" t="s">
        <v>277</v>
      </c>
      <c r="BV223" s="1" t="s">
        <v>277</v>
      </c>
      <c r="BW223" s="1" t="s">
        <v>277</v>
      </c>
      <c r="BX223" s="11">
        <f t="shared" ref="BX223:CG223" si="67">SUM(AN223:AN224)</f>
        <v>1270</v>
      </c>
      <c r="BY223" s="11">
        <f t="shared" si="67"/>
        <v>360.7</v>
      </c>
      <c r="BZ223" s="11">
        <f t="shared" si="67"/>
        <v>1440</v>
      </c>
      <c r="CA223" s="11">
        <f t="shared" si="67"/>
        <v>411</v>
      </c>
      <c r="CB223" s="11">
        <f t="shared" si="67"/>
        <v>1580</v>
      </c>
      <c r="CC223" s="11">
        <f t="shared" si="67"/>
        <v>449.2</v>
      </c>
      <c r="CD223" s="11">
        <f t="shared" si="67"/>
        <v>1780</v>
      </c>
      <c r="CE223" s="11">
        <f t="shared" si="67"/>
        <v>506.2</v>
      </c>
      <c r="CF223" s="11">
        <f t="shared" si="67"/>
        <v>2120</v>
      </c>
      <c r="CG223" s="11">
        <f t="shared" si="67"/>
        <v>604.9</v>
      </c>
      <c r="CH223" s="11">
        <f>SUM(AX223:AX224)</f>
        <v>2510</v>
      </c>
      <c r="CI223" s="11">
        <f>SUM(AY223:AY224)</f>
        <v>714.90000000000009</v>
      </c>
      <c r="CJ223" s="11">
        <f t="shared" ref="CJ223:CJ226" si="68">SUM(AZ223:AZ224)</f>
        <v>2570</v>
      </c>
      <c r="CK223" s="11">
        <f t="shared" ref="CK223:CK226" si="69">SUM(BA223:BA224)</f>
        <v>730.7</v>
      </c>
    </row>
    <row r="224" spans="18:89" x14ac:dyDescent="0.3">
      <c r="AM224" s="5" t="s">
        <v>227</v>
      </c>
      <c r="AN224" s="13">
        <v>620</v>
      </c>
      <c r="AO224" s="14">
        <v>177.1</v>
      </c>
      <c r="AP224" s="13">
        <v>690</v>
      </c>
      <c r="AQ224" s="14">
        <v>198.3</v>
      </c>
      <c r="AR224" s="13">
        <v>790</v>
      </c>
      <c r="AS224" s="14">
        <v>227.5</v>
      </c>
      <c r="AT224" s="13">
        <v>850</v>
      </c>
      <c r="AU224" s="14">
        <v>243.5</v>
      </c>
      <c r="AV224" s="13">
        <v>1050</v>
      </c>
      <c r="AW224" s="14">
        <v>301.5</v>
      </c>
      <c r="AX224" s="13">
        <v>1180</v>
      </c>
      <c r="AY224" s="14">
        <v>339.8</v>
      </c>
      <c r="AZ224" s="13">
        <v>1230</v>
      </c>
      <c r="BA224" s="14">
        <v>353.3</v>
      </c>
      <c r="BB224" s="99"/>
      <c r="BC224" s="1"/>
      <c r="BD224" s="1"/>
      <c r="BE224" s="1"/>
      <c r="BF224" s="1"/>
      <c r="BG224" s="1"/>
      <c r="BH224" s="1"/>
      <c r="BI224" s="1"/>
      <c r="BJ224" s="1"/>
      <c r="BK224" s="1"/>
      <c r="BL224" s="1"/>
      <c r="BM224" s="1"/>
      <c r="BN224" s="1"/>
      <c r="BO224" s="1"/>
      <c r="BP224" s="1"/>
      <c r="BQ224" s="1"/>
      <c r="BR224" s="1"/>
      <c r="BS224" s="1"/>
      <c r="BT224" s="1"/>
      <c r="BU224" s="1"/>
      <c r="BV224" s="1"/>
      <c r="BW224" s="1"/>
      <c r="BX224" s="12"/>
      <c r="BY224" s="12"/>
      <c r="BZ224" s="12"/>
      <c r="CA224" s="12"/>
      <c r="CB224" s="101"/>
      <c r="CC224" s="101"/>
      <c r="CJ224" s="11"/>
      <c r="CK224" s="11"/>
    </row>
    <row r="225" spans="39:89" x14ac:dyDescent="0.3">
      <c r="AM225" s="5" t="s">
        <v>228</v>
      </c>
      <c r="AN225" s="13">
        <v>580</v>
      </c>
      <c r="AO225" s="14">
        <v>169.1</v>
      </c>
      <c r="AP225" s="13">
        <v>620</v>
      </c>
      <c r="AQ225" s="14">
        <v>182.5</v>
      </c>
      <c r="AR225" s="13">
        <v>680</v>
      </c>
      <c r="AS225" s="14">
        <v>199.5</v>
      </c>
      <c r="AT225" s="13">
        <v>780</v>
      </c>
      <c r="AU225" s="14">
        <v>229</v>
      </c>
      <c r="AV225" s="13">
        <v>940</v>
      </c>
      <c r="AW225" s="14">
        <v>275.8</v>
      </c>
      <c r="AX225" s="13">
        <v>1080</v>
      </c>
      <c r="AY225" s="14">
        <v>314.39999999999998</v>
      </c>
      <c r="AZ225" s="13">
        <v>1140</v>
      </c>
      <c r="BA225" s="14">
        <v>333.1</v>
      </c>
      <c r="BB225" s="99"/>
      <c r="BC225" s="1" t="s">
        <v>286</v>
      </c>
      <c r="BD225" s="1" t="s">
        <v>277</v>
      </c>
      <c r="BE225" s="1" t="s">
        <v>277</v>
      </c>
      <c r="BF225" s="1" t="s">
        <v>277</v>
      </c>
      <c r="BG225" s="1" t="s">
        <v>277</v>
      </c>
      <c r="BH225" s="1" t="s">
        <v>277</v>
      </c>
      <c r="BI225" s="1" t="s">
        <v>277</v>
      </c>
      <c r="BJ225" s="1" t="s">
        <v>277</v>
      </c>
      <c r="BK225" s="1" t="s">
        <v>277</v>
      </c>
      <c r="BL225" s="1" t="s">
        <v>277</v>
      </c>
      <c r="BM225" s="1" t="s">
        <v>277</v>
      </c>
      <c r="BN225" s="1" t="s">
        <v>277</v>
      </c>
      <c r="BO225" s="1" t="s">
        <v>277</v>
      </c>
      <c r="BP225" s="1" t="s">
        <v>277</v>
      </c>
      <c r="BQ225" s="1" t="s">
        <v>277</v>
      </c>
      <c r="BR225" s="1" t="s">
        <v>277</v>
      </c>
      <c r="BS225" s="1" t="s">
        <v>277</v>
      </c>
      <c r="BT225" s="1" t="s">
        <v>277</v>
      </c>
      <c r="BU225" s="1" t="s">
        <v>277</v>
      </c>
      <c r="BV225" s="1" t="s">
        <v>277</v>
      </c>
      <c r="BW225" s="1" t="s">
        <v>277</v>
      </c>
      <c r="BX225" s="11">
        <f t="shared" ref="BX225:CG225" si="70">SUM(AN225:AN226)</f>
        <v>1230</v>
      </c>
      <c r="BY225" s="11">
        <f t="shared" si="70"/>
        <v>362.1</v>
      </c>
      <c r="BZ225" s="11">
        <f t="shared" si="70"/>
        <v>1330</v>
      </c>
      <c r="CA225" s="11">
        <f t="shared" si="70"/>
        <v>392.4</v>
      </c>
      <c r="CB225" s="11">
        <f t="shared" si="70"/>
        <v>1390</v>
      </c>
      <c r="CC225" s="11">
        <f t="shared" si="70"/>
        <v>410.5</v>
      </c>
      <c r="CD225" s="11">
        <f t="shared" si="70"/>
        <v>1610</v>
      </c>
      <c r="CE225" s="11">
        <f t="shared" si="70"/>
        <v>476</v>
      </c>
      <c r="CF225" s="11">
        <f t="shared" si="70"/>
        <v>1960</v>
      </c>
      <c r="CG225" s="11">
        <f t="shared" si="70"/>
        <v>579.40000000000009</v>
      </c>
      <c r="CH225" s="11">
        <f>SUM(AX225:AX226)</f>
        <v>2160</v>
      </c>
      <c r="CI225" s="11">
        <f>SUM(AY225:AY226)</f>
        <v>637.09999999999991</v>
      </c>
      <c r="CJ225" s="11">
        <f t="shared" ref="CJ225:CJ226" si="71">SUM(AZ225:AZ226)</f>
        <v>2340</v>
      </c>
      <c r="CK225" s="11">
        <f t="shared" ref="CK225:CK226" si="72">SUM(BA225:BA226)</f>
        <v>691</v>
      </c>
    </row>
    <row r="226" spans="39:89" x14ac:dyDescent="0.3">
      <c r="AM226" s="6" t="s">
        <v>229</v>
      </c>
      <c r="AN226" s="43">
        <v>650</v>
      </c>
      <c r="AO226" s="66">
        <v>193</v>
      </c>
      <c r="AP226" s="43">
        <v>710</v>
      </c>
      <c r="AQ226" s="66">
        <v>209.9</v>
      </c>
      <c r="AR226" s="43">
        <v>710</v>
      </c>
      <c r="AS226" s="66">
        <v>211</v>
      </c>
      <c r="AT226" s="43">
        <v>830</v>
      </c>
      <c r="AU226" s="66">
        <v>247</v>
      </c>
      <c r="AV226" s="43">
        <v>1020</v>
      </c>
      <c r="AW226" s="66">
        <v>303.60000000000002</v>
      </c>
      <c r="AX226" s="43">
        <v>1080</v>
      </c>
      <c r="AY226" s="66">
        <v>322.7</v>
      </c>
      <c r="AZ226" s="43">
        <v>1200</v>
      </c>
      <c r="BA226" s="66">
        <v>357.9</v>
      </c>
      <c r="BB226" s="99"/>
      <c r="BC226" s="1"/>
      <c r="BD226" s="1"/>
      <c r="BE226" s="1"/>
      <c r="BF226" s="1"/>
      <c r="BG226" s="1"/>
      <c r="BH226" s="1"/>
      <c r="BI226" s="1"/>
      <c r="BJ226" s="1"/>
      <c r="BK226" s="1"/>
      <c r="BL226" s="1"/>
      <c r="BM226" s="1"/>
      <c r="BN226" s="1"/>
      <c r="BO226" s="1"/>
      <c r="BP226" s="1"/>
      <c r="BQ226" s="1"/>
      <c r="BR226" s="1"/>
      <c r="BS226" s="1"/>
      <c r="BT226" s="1"/>
      <c r="BU226" s="1"/>
      <c r="BV226" s="1"/>
      <c r="BW226" s="1"/>
      <c r="BX226" s="12"/>
      <c r="BY226" s="12"/>
      <c r="BZ226" s="12"/>
      <c r="CA226" s="12"/>
      <c r="CB226" s="101"/>
      <c r="CC226" s="101"/>
      <c r="CJ226" s="11"/>
      <c r="CK226" s="11"/>
    </row>
    <row r="227" spans="39:89" x14ac:dyDescent="0.3">
      <c r="AM227" s="5" t="s">
        <v>230</v>
      </c>
      <c r="AN227" s="13">
        <v>4350</v>
      </c>
      <c r="AO227" s="14">
        <v>1408.4</v>
      </c>
      <c r="AP227" s="13">
        <v>4670</v>
      </c>
      <c r="AQ227" s="14">
        <v>1506.2</v>
      </c>
      <c r="AR227" s="13">
        <v>5160</v>
      </c>
      <c r="AS227" s="14">
        <v>1664.2</v>
      </c>
      <c r="AT227" s="13">
        <v>5780</v>
      </c>
      <c r="AU227" s="14">
        <v>1863.6</v>
      </c>
      <c r="AV227" s="13">
        <v>6700</v>
      </c>
      <c r="AW227" s="14">
        <v>2160.3000000000002</v>
      </c>
      <c r="AX227" s="13">
        <v>7470</v>
      </c>
      <c r="AY227" s="14">
        <v>2410.5</v>
      </c>
      <c r="AZ227" s="13">
        <v>7990</v>
      </c>
      <c r="BA227" s="14">
        <v>2576.9</v>
      </c>
      <c r="BB227" s="99"/>
      <c r="BC227" s="97" t="s">
        <v>230</v>
      </c>
      <c r="BD227" s="97" t="s">
        <v>277</v>
      </c>
      <c r="BE227" s="1" t="s">
        <v>277</v>
      </c>
      <c r="BF227" s="1" t="s">
        <v>277</v>
      </c>
      <c r="BG227" s="1" t="s">
        <v>277</v>
      </c>
      <c r="BH227" s="1" t="s">
        <v>277</v>
      </c>
      <c r="BI227" s="1" t="s">
        <v>277</v>
      </c>
      <c r="BJ227" s="1" t="s">
        <v>277</v>
      </c>
      <c r="BK227" s="1" t="s">
        <v>277</v>
      </c>
      <c r="BL227" s="1" t="s">
        <v>277</v>
      </c>
      <c r="BM227" s="1" t="s">
        <v>277</v>
      </c>
      <c r="BN227" s="1" t="s">
        <v>277</v>
      </c>
      <c r="BO227" s="1" t="s">
        <v>277</v>
      </c>
      <c r="BP227" s="1" t="s">
        <v>277</v>
      </c>
      <c r="BQ227" s="1" t="s">
        <v>277</v>
      </c>
      <c r="BR227" s="1" t="s">
        <v>277</v>
      </c>
      <c r="BS227" s="1" t="s">
        <v>277</v>
      </c>
      <c r="BT227" s="1" t="s">
        <v>277</v>
      </c>
      <c r="BU227" s="1" t="s">
        <v>277</v>
      </c>
      <c r="BV227" s="1" t="s">
        <v>277</v>
      </c>
      <c r="BW227" s="1" t="s">
        <v>277</v>
      </c>
      <c r="BX227" s="95">
        <v>4350</v>
      </c>
      <c r="BY227" s="96">
        <v>1408.4</v>
      </c>
      <c r="BZ227" s="95">
        <v>4670</v>
      </c>
      <c r="CA227" s="96">
        <v>1506.2</v>
      </c>
      <c r="CB227" s="95">
        <v>5160</v>
      </c>
      <c r="CC227" s="96">
        <v>1664.2</v>
      </c>
      <c r="CD227" s="95">
        <v>5780</v>
      </c>
      <c r="CE227" s="96">
        <v>1863.6</v>
      </c>
      <c r="CF227" s="95">
        <v>6700</v>
      </c>
      <c r="CG227" s="96">
        <v>2160.3000000000002</v>
      </c>
      <c r="CH227" s="95">
        <v>7470</v>
      </c>
      <c r="CI227" s="96">
        <v>2410.5</v>
      </c>
      <c r="CJ227" s="95">
        <v>7990</v>
      </c>
      <c r="CK227" s="96">
        <v>2576.9</v>
      </c>
    </row>
    <row r="228" spans="39:89" x14ac:dyDescent="0.3">
      <c r="AM228" s="5" t="s">
        <v>231</v>
      </c>
      <c r="AN228" s="13">
        <v>2470</v>
      </c>
      <c r="AO228" s="14">
        <v>921</v>
      </c>
      <c r="AP228" s="13">
        <v>2930</v>
      </c>
      <c r="AQ228" s="14">
        <v>1093.8</v>
      </c>
      <c r="AR228" s="13">
        <v>3130</v>
      </c>
      <c r="AS228" s="14">
        <v>1163.9000000000001</v>
      </c>
      <c r="AT228" s="13">
        <v>3580</v>
      </c>
      <c r="AU228" s="14">
        <v>1330.9</v>
      </c>
      <c r="AV228" s="13">
        <v>4070</v>
      </c>
      <c r="AW228" s="14">
        <v>1516.1</v>
      </c>
      <c r="AX228" s="13">
        <v>4400</v>
      </c>
      <c r="AY228" s="14">
        <v>1639.1</v>
      </c>
      <c r="AZ228" s="13">
        <v>5060</v>
      </c>
      <c r="BA228" s="14">
        <v>1893.2</v>
      </c>
      <c r="BB228" s="99"/>
      <c r="BC228" s="97" t="s">
        <v>231</v>
      </c>
      <c r="BD228" s="97" t="s">
        <v>277</v>
      </c>
      <c r="BE228" s="1" t="s">
        <v>277</v>
      </c>
      <c r="BF228" s="1" t="s">
        <v>277</v>
      </c>
      <c r="BG228" s="1" t="s">
        <v>277</v>
      </c>
      <c r="BH228" s="1" t="s">
        <v>277</v>
      </c>
      <c r="BI228" s="1" t="s">
        <v>277</v>
      </c>
      <c r="BJ228" s="1" t="s">
        <v>277</v>
      </c>
      <c r="BK228" s="1" t="s">
        <v>277</v>
      </c>
      <c r="BL228" s="1" t="s">
        <v>277</v>
      </c>
      <c r="BM228" s="1" t="s">
        <v>277</v>
      </c>
      <c r="BN228" s="1" t="s">
        <v>277</v>
      </c>
      <c r="BO228" s="1" t="s">
        <v>277</v>
      </c>
      <c r="BP228" s="1" t="s">
        <v>277</v>
      </c>
      <c r="BQ228" s="1" t="s">
        <v>277</v>
      </c>
      <c r="BR228" s="1" t="s">
        <v>277</v>
      </c>
      <c r="BS228" s="1" t="s">
        <v>277</v>
      </c>
      <c r="BT228" s="1" t="s">
        <v>277</v>
      </c>
      <c r="BU228" s="1" t="s">
        <v>277</v>
      </c>
      <c r="BV228" s="1" t="s">
        <v>277</v>
      </c>
      <c r="BW228" s="1" t="s">
        <v>277</v>
      </c>
      <c r="BX228" s="95">
        <v>2470</v>
      </c>
      <c r="BY228" s="96">
        <v>921</v>
      </c>
      <c r="BZ228" s="95">
        <v>2930</v>
      </c>
      <c r="CA228" s="96">
        <v>1093.8</v>
      </c>
      <c r="CB228" s="95">
        <v>3130</v>
      </c>
      <c r="CC228" s="96">
        <v>1163.9000000000001</v>
      </c>
      <c r="CD228" s="95">
        <v>3580</v>
      </c>
      <c r="CE228" s="96">
        <v>1330.9</v>
      </c>
      <c r="CF228" s="95">
        <v>4070</v>
      </c>
      <c r="CG228" s="96">
        <v>1516.1</v>
      </c>
      <c r="CH228" s="95">
        <v>4400</v>
      </c>
      <c r="CI228" s="96">
        <v>1639.1</v>
      </c>
      <c r="CJ228" s="95">
        <v>5060</v>
      </c>
      <c r="CK228" s="96">
        <v>1893.2</v>
      </c>
    </row>
    <row r="229" spans="39:89" x14ac:dyDescent="0.3">
      <c r="AM229" s="5" t="s">
        <v>232</v>
      </c>
      <c r="AN229" s="13">
        <v>1450</v>
      </c>
      <c r="AO229" s="14">
        <v>610.20000000000005</v>
      </c>
      <c r="AP229" s="13">
        <v>1600</v>
      </c>
      <c r="AQ229" s="14">
        <v>674.1</v>
      </c>
      <c r="AR229" s="13">
        <v>1730</v>
      </c>
      <c r="AS229" s="14">
        <v>731.9</v>
      </c>
      <c r="AT229" s="13">
        <v>2020</v>
      </c>
      <c r="AU229" s="14">
        <v>855</v>
      </c>
      <c r="AV229" s="13">
        <v>2340</v>
      </c>
      <c r="AW229" s="14">
        <v>988.6</v>
      </c>
      <c r="AX229" s="13">
        <v>2740</v>
      </c>
      <c r="AY229" s="14">
        <v>1157.7</v>
      </c>
      <c r="AZ229" s="13">
        <v>3110</v>
      </c>
      <c r="BA229" s="14">
        <v>1314.6</v>
      </c>
      <c r="BB229" s="99"/>
      <c r="BC229" s="97" t="s">
        <v>232</v>
      </c>
      <c r="BD229" s="97" t="s">
        <v>277</v>
      </c>
      <c r="BE229" s="1" t="s">
        <v>277</v>
      </c>
      <c r="BF229" s="1" t="s">
        <v>277</v>
      </c>
      <c r="BG229" s="1" t="s">
        <v>277</v>
      </c>
      <c r="BH229" s="1" t="s">
        <v>277</v>
      </c>
      <c r="BI229" s="1" t="s">
        <v>277</v>
      </c>
      <c r="BJ229" s="1" t="s">
        <v>277</v>
      </c>
      <c r="BK229" s="1" t="s">
        <v>277</v>
      </c>
      <c r="BL229" s="1" t="s">
        <v>277</v>
      </c>
      <c r="BM229" s="1" t="s">
        <v>277</v>
      </c>
      <c r="BN229" s="1" t="s">
        <v>277</v>
      </c>
      <c r="BO229" s="1" t="s">
        <v>277</v>
      </c>
      <c r="BP229" s="1" t="s">
        <v>277</v>
      </c>
      <c r="BQ229" s="1" t="s">
        <v>277</v>
      </c>
      <c r="BR229" s="1" t="s">
        <v>277</v>
      </c>
      <c r="BS229" s="1" t="s">
        <v>277</v>
      </c>
      <c r="BT229" s="1" t="s">
        <v>277</v>
      </c>
      <c r="BU229" s="1" t="s">
        <v>277</v>
      </c>
      <c r="BV229" s="1" t="s">
        <v>277</v>
      </c>
      <c r="BW229" s="1" t="s">
        <v>277</v>
      </c>
      <c r="BX229" s="95">
        <v>1450</v>
      </c>
      <c r="BY229" s="96">
        <v>610.20000000000005</v>
      </c>
      <c r="BZ229" s="95">
        <v>1600</v>
      </c>
      <c r="CA229" s="96">
        <v>674.1</v>
      </c>
      <c r="CB229" s="95">
        <v>1730</v>
      </c>
      <c r="CC229" s="96">
        <v>731.9</v>
      </c>
      <c r="CD229" s="95">
        <v>2020</v>
      </c>
      <c r="CE229" s="96">
        <v>855</v>
      </c>
      <c r="CF229" s="95">
        <v>2340</v>
      </c>
      <c r="CG229" s="96">
        <v>988.6</v>
      </c>
      <c r="CH229" s="95">
        <v>2740</v>
      </c>
      <c r="CI229" s="96">
        <v>1157.7</v>
      </c>
      <c r="CJ229" s="95">
        <v>3110</v>
      </c>
      <c r="CK229" s="96">
        <v>1314.6</v>
      </c>
    </row>
    <row r="230" spans="39:89" x14ac:dyDescent="0.3">
      <c r="AM230" s="5" t="s">
        <v>233</v>
      </c>
      <c r="AN230" s="13">
        <v>1020</v>
      </c>
      <c r="AO230" s="14">
        <v>482.9</v>
      </c>
      <c r="AP230" s="13">
        <v>1010</v>
      </c>
      <c r="AQ230" s="14">
        <v>479.6</v>
      </c>
      <c r="AR230" s="13">
        <v>1210</v>
      </c>
      <c r="AS230" s="14">
        <v>570.20000000000005</v>
      </c>
      <c r="AT230" s="13">
        <v>1280</v>
      </c>
      <c r="AU230" s="14">
        <v>607.29999999999995</v>
      </c>
      <c r="AV230" s="13">
        <v>1450</v>
      </c>
      <c r="AW230" s="14">
        <v>686.5</v>
      </c>
      <c r="AX230" s="13">
        <v>1750</v>
      </c>
      <c r="AY230" s="14">
        <v>828.5</v>
      </c>
      <c r="AZ230" s="13">
        <v>1860</v>
      </c>
      <c r="BA230" s="14">
        <v>880.2</v>
      </c>
      <c r="BB230" s="99"/>
      <c r="BC230" s="97" t="s">
        <v>233</v>
      </c>
      <c r="BD230" s="97" t="s">
        <v>277</v>
      </c>
      <c r="BE230" s="1" t="s">
        <v>277</v>
      </c>
      <c r="BF230" s="1" t="s">
        <v>277</v>
      </c>
      <c r="BG230" s="1" t="s">
        <v>277</v>
      </c>
      <c r="BH230" s="1" t="s">
        <v>277</v>
      </c>
      <c r="BI230" s="1" t="s">
        <v>277</v>
      </c>
      <c r="BJ230" s="1" t="s">
        <v>277</v>
      </c>
      <c r="BK230" s="1" t="s">
        <v>277</v>
      </c>
      <c r="BL230" s="1" t="s">
        <v>277</v>
      </c>
      <c r="BM230" s="1" t="s">
        <v>277</v>
      </c>
      <c r="BN230" s="1" t="s">
        <v>277</v>
      </c>
      <c r="BO230" s="1" t="s">
        <v>277</v>
      </c>
      <c r="BP230" s="1" t="s">
        <v>277</v>
      </c>
      <c r="BQ230" s="1" t="s">
        <v>277</v>
      </c>
      <c r="BR230" s="1" t="s">
        <v>277</v>
      </c>
      <c r="BS230" s="1" t="s">
        <v>277</v>
      </c>
      <c r="BT230" s="1" t="s">
        <v>277</v>
      </c>
      <c r="BU230" s="1" t="s">
        <v>277</v>
      </c>
      <c r="BV230" s="1" t="s">
        <v>277</v>
      </c>
      <c r="BW230" s="1" t="s">
        <v>277</v>
      </c>
      <c r="BX230" s="95">
        <v>1020</v>
      </c>
      <c r="BY230" s="96">
        <v>482.9</v>
      </c>
      <c r="BZ230" s="95">
        <v>1010</v>
      </c>
      <c r="CA230" s="96">
        <v>479.6</v>
      </c>
      <c r="CB230" s="95">
        <v>1210</v>
      </c>
      <c r="CC230" s="96">
        <v>570.20000000000005</v>
      </c>
      <c r="CD230" s="95">
        <v>1280</v>
      </c>
      <c r="CE230" s="96">
        <v>607.29999999999995</v>
      </c>
      <c r="CF230" s="95">
        <v>1450</v>
      </c>
      <c r="CG230" s="96">
        <v>686.5</v>
      </c>
      <c r="CH230" s="95">
        <v>1750</v>
      </c>
      <c r="CI230" s="96">
        <v>828.5</v>
      </c>
      <c r="CJ230" s="95">
        <v>1860</v>
      </c>
      <c r="CK230" s="96">
        <v>880.2</v>
      </c>
    </row>
    <row r="231" spans="39:89" x14ac:dyDescent="0.3">
      <c r="AM231" s="5" t="s">
        <v>234</v>
      </c>
      <c r="AN231" s="13">
        <v>580</v>
      </c>
      <c r="AO231" s="14">
        <v>301.10000000000002</v>
      </c>
      <c r="AP231" s="13">
        <v>680</v>
      </c>
      <c r="AQ231" s="14">
        <v>356.8</v>
      </c>
      <c r="AR231" s="13">
        <v>790</v>
      </c>
      <c r="AS231" s="14">
        <v>415.6</v>
      </c>
      <c r="AT231" s="13">
        <v>860</v>
      </c>
      <c r="AU231" s="14">
        <v>448.1</v>
      </c>
      <c r="AV231" s="13">
        <v>1010</v>
      </c>
      <c r="AW231" s="14">
        <v>526.9</v>
      </c>
      <c r="AX231" s="13">
        <v>1140</v>
      </c>
      <c r="AY231" s="14">
        <v>597.29999999999995</v>
      </c>
      <c r="AZ231" s="13">
        <v>1290</v>
      </c>
      <c r="BA231" s="14">
        <v>672.3</v>
      </c>
      <c r="BB231" s="99"/>
      <c r="BC231" s="97" t="s">
        <v>234</v>
      </c>
      <c r="BD231" s="97" t="s">
        <v>277</v>
      </c>
      <c r="BE231" s="1" t="s">
        <v>277</v>
      </c>
      <c r="BF231" s="1" t="s">
        <v>277</v>
      </c>
      <c r="BG231" s="1" t="s">
        <v>277</v>
      </c>
      <c r="BH231" s="1" t="s">
        <v>277</v>
      </c>
      <c r="BI231" s="1" t="s">
        <v>277</v>
      </c>
      <c r="BJ231" s="1" t="s">
        <v>277</v>
      </c>
      <c r="BK231" s="1" t="s">
        <v>277</v>
      </c>
      <c r="BL231" s="1" t="s">
        <v>277</v>
      </c>
      <c r="BM231" s="1" t="s">
        <v>277</v>
      </c>
      <c r="BN231" s="1" t="s">
        <v>277</v>
      </c>
      <c r="BO231" s="1" t="s">
        <v>277</v>
      </c>
      <c r="BP231" s="1" t="s">
        <v>277</v>
      </c>
      <c r="BQ231" s="1" t="s">
        <v>277</v>
      </c>
      <c r="BR231" s="1" t="s">
        <v>277</v>
      </c>
      <c r="BS231" s="1" t="s">
        <v>277</v>
      </c>
      <c r="BT231" s="1" t="s">
        <v>277</v>
      </c>
      <c r="BU231" s="1" t="s">
        <v>277</v>
      </c>
      <c r="BV231" s="1" t="s">
        <v>277</v>
      </c>
      <c r="BW231" s="1" t="s">
        <v>277</v>
      </c>
      <c r="BX231" s="95">
        <v>580</v>
      </c>
      <c r="BY231" s="96">
        <v>301.10000000000002</v>
      </c>
      <c r="BZ231" s="95">
        <v>680</v>
      </c>
      <c r="CA231" s="96">
        <v>356.8</v>
      </c>
      <c r="CB231" s="95">
        <v>790</v>
      </c>
      <c r="CC231" s="96">
        <v>415.6</v>
      </c>
      <c r="CD231" s="95">
        <v>860</v>
      </c>
      <c r="CE231" s="96">
        <v>448.1</v>
      </c>
      <c r="CF231" s="95">
        <v>1010</v>
      </c>
      <c r="CG231" s="96">
        <v>526.9</v>
      </c>
      <c r="CH231" s="95">
        <v>1140</v>
      </c>
      <c r="CI231" s="96">
        <v>597.29999999999995</v>
      </c>
      <c r="CJ231" s="95">
        <v>1290</v>
      </c>
      <c r="CK231" s="96">
        <v>672.3</v>
      </c>
    </row>
    <row r="232" spans="39:89" x14ac:dyDescent="0.3">
      <c r="AM232" s="5" t="s">
        <v>235</v>
      </c>
      <c r="AN232" s="13">
        <v>410</v>
      </c>
      <c r="AO232" s="14">
        <v>235.7</v>
      </c>
      <c r="AP232" s="13">
        <v>490</v>
      </c>
      <c r="AQ232" s="14">
        <v>278.10000000000002</v>
      </c>
      <c r="AR232" s="13">
        <v>540</v>
      </c>
      <c r="AS232" s="14">
        <v>309.8</v>
      </c>
      <c r="AT232" s="13">
        <v>630</v>
      </c>
      <c r="AU232" s="14">
        <v>358.9</v>
      </c>
      <c r="AV232" s="13">
        <v>660</v>
      </c>
      <c r="AW232" s="14">
        <v>376.3</v>
      </c>
      <c r="AX232" s="13">
        <v>780</v>
      </c>
      <c r="AY232" s="14">
        <v>445.3</v>
      </c>
      <c r="AZ232" s="13">
        <v>850</v>
      </c>
      <c r="BA232" s="14">
        <v>487.1</v>
      </c>
      <c r="BB232" s="99"/>
      <c r="BC232" s="97" t="s">
        <v>235</v>
      </c>
      <c r="BD232" s="97" t="s">
        <v>277</v>
      </c>
      <c r="BE232" s="1" t="s">
        <v>277</v>
      </c>
      <c r="BF232" s="1" t="s">
        <v>277</v>
      </c>
      <c r="BG232" s="1" t="s">
        <v>277</v>
      </c>
      <c r="BH232" s="1" t="s">
        <v>277</v>
      </c>
      <c r="BI232" s="1" t="s">
        <v>277</v>
      </c>
      <c r="BJ232" s="1" t="s">
        <v>277</v>
      </c>
      <c r="BK232" s="1" t="s">
        <v>277</v>
      </c>
      <c r="BL232" s="1" t="s">
        <v>277</v>
      </c>
      <c r="BM232" s="1" t="s">
        <v>277</v>
      </c>
      <c r="BN232" s="1" t="s">
        <v>277</v>
      </c>
      <c r="BO232" s="1" t="s">
        <v>277</v>
      </c>
      <c r="BP232" s="1" t="s">
        <v>277</v>
      </c>
      <c r="BQ232" s="1" t="s">
        <v>277</v>
      </c>
      <c r="BR232" s="1" t="s">
        <v>277</v>
      </c>
      <c r="BS232" s="1" t="s">
        <v>277</v>
      </c>
      <c r="BT232" s="1" t="s">
        <v>277</v>
      </c>
      <c r="BU232" s="1" t="s">
        <v>277</v>
      </c>
      <c r="BV232" s="1" t="s">
        <v>277</v>
      </c>
      <c r="BW232" s="1" t="s">
        <v>277</v>
      </c>
      <c r="BX232" s="95">
        <v>410</v>
      </c>
      <c r="BY232" s="96">
        <v>235.7</v>
      </c>
      <c r="BZ232" s="95">
        <v>490</v>
      </c>
      <c r="CA232" s="96">
        <v>278.10000000000002</v>
      </c>
      <c r="CB232" s="95">
        <v>540</v>
      </c>
      <c r="CC232" s="96">
        <v>309.8</v>
      </c>
      <c r="CD232" s="95">
        <v>630</v>
      </c>
      <c r="CE232" s="96">
        <v>358.9</v>
      </c>
      <c r="CF232" s="95">
        <v>660</v>
      </c>
      <c r="CG232" s="96">
        <v>376.3</v>
      </c>
      <c r="CH232" s="95">
        <v>780</v>
      </c>
      <c r="CI232" s="96">
        <v>445.3</v>
      </c>
      <c r="CJ232" s="95">
        <v>850</v>
      </c>
      <c r="CK232" s="96">
        <v>487.1</v>
      </c>
    </row>
    <row r="233" spans="39:89" x14ac:dyDescent="0.3">
      <c r="AM233" s="5" t="s">
        <v>236</v>
      </c>
      <c r="AN233" s="13">
        <v>300</v>
      </c>
      <c r="AO233" s="14">
        <v>186.4</v>
      </c>
      <c r="AP233" s="13">
        <v>360</v>
      </c>
      <c r="AQ233" s="14">
        <v>222.3</v>
      </c>
      <c r="AR233" s="13">
        <v>410</v>
      </c>
      <c r="AS233" s="14">
        <v>257.60000000000002</v>
      </c>
      <c r="AT233" s="13">
        <v>460</v>
      </c>
      <c r="AU233" s="14">
        <v>286.89999999999998</v>
      </c>
      <c r="AV233" s="13">
        <v>470</v>
      </c>
      <c r="AW233" s="14">
        <v>290.3</v>
      </c>
      <c r="AX233" s="13">
        <v>530</v>
      </c>
      <c r="AY233" s="14">
        <v>330.3</v>
      </c>
      <c r="AZ233" s="13">
        <v>620</v>
      </c>
      <c r="BA233" s="14">
        <v>385.5</v>
      </c>
      <c r="BB233" s="99"/>
      <c r="BC233" s="97" t="s">
        <v>236</v>
      </c>
      <c r="BD233" s="97" t="s">
        <v>277</v>
      </c>
      <c r="BE233" s="1" t="s">
        <v>277</v>
      </c>
      <c r="BF233" s="1" t="s">
        <v>277</v>
      </c>
      <c r="BG233" s="1" t="s">
        <v>277</v>
      </c>
      <c r="BH233" s="1" t="s">
        <v>277</v>
      </c>
      <c r="BI233" s="1" t="s">
        <v>277</v>
      </c>
      <c r="BJ233" s="1" t="s">
        <v>277</v>
      </c>
      <c r="BK233" s="1" t="s">
        <v>277</v>
      </c>
      <c r="BL233" s="1" t="s">
        <v>277</v>
      </c>
      <c r="BM233" s="1" t="s">
        <v>277</v>
      </c>
      <c r="BN233" s="1" t="s">
        <v>277</v>
      </c>
      <c r="BO233" s="1" t="s">
        <v>277</v>
      </c>
      <c r="BP233" s="1" t="s">
        <v>277</v>
      </c>
      <c r="BQ233" s="1" t="s">
        <v>277</v>
      </c>
      <c r="BR233" s="1" t="s">
        <v>277</v>
      </c>
      <c r="BS233" s="1" t="s">
        <v>277</v>
      </c>
      <c r="BT233" s="1" t="s">
        <v>277</v>
      </c>
      <c r="BU233" s="1" t="s">
        <v>277</v>
      </c>
      <c r="BV233" s="1" t="s">
        <v>277</v>
      </c>
      <c r="BW233" s="1" t="s">
        <v>277</v>
      </c>
      <c r="BX233" s="95">
        <v>300</v>
      </c>
      <c r="BY233" s="96">
        <v>186.4</v>
      </c>
      <c r="BZ233" s="95">
        <v>360</v>
      </c>
      <c r="CA233" s="96">
        <v>222.3</v>
      </c>
      <c r="CB233" s="95">
        <v>410</v>
      </c>
      <c r="CC233" s="96">
        <v>257.60000000000002</v>
      </c>
      <c r="CD233" s="95">
        <v>460</v>
      </c>
      <c r="CE233" s="96">
        <v>286.89999999999998</v>
      </c>
      <c r="CF233" s="95">
        <v>470</v>
      </c>
      <c r="CG233" s="96">
        <v>290.3</v>
      </c>
      <c r="CH233" s="95">
        <v>530</v>
      </c>
      <c r="CI233" s="96">
        <v>330.3</v>
      </c>
      <c r="CJ233" s="95">
        <v>620</v>
      </c>
      <c r="CK233" s="96">
        <v>385.5</v>
      </c>
    </row>
    <row r="234" spans="39:89" x14ac:dyDescent="0.3">
      <c r="AM234" s="5" t="s">
        <v>237</v>
      </c>
      <c r="AN234" s="13">
        <v>240</v>
      </c>
      <c r="AO234" s="14">
        <v>160.30000000000001</v>
      </c>
      <c r="AP234" s="13">
        <v>270</v>
      </c>
      <c r="AQ234" s="14">
        <v>180.1</v>
      </c>
      <c r="AR234" s="13">
        <v>280</v>
      </c>
      <c r="AS234" s="14">
        <v>189.6</v>
      </c>
      <c r="AT234" s="13">
        <v>340</v>
      </c>
      <c r="AU234" s="14">
        <v>231</v>
      </c>
      <c r="AV234" s="13">
        <v>380</v>
      </c>
      <c r="AW234" s="14">
        <v>253.9</v>
      </c>
      <c r="AX234" s="13">
        <v>370</v>
      </c>
      <c r="AY234" s="14">
        <v>246.6</v>
      </c>
      <c r="AZ234" s="13">
        <v>460</v>
      </c>
      <c r="BA234" s="14">
        <v>310.10000000000002</v>
      </c>
      <c r="BB234" s="99"/>
      <c r="BC234" s="97" t="s">
        <v>237</v>
      </c>
      <c r="BD234" s="97" t="s">
        <v>277</v>
      </c>
      <c r="BE234" s="1" t="s">
        <v>277</v>
      </c>
      <c r="BF234" s="1" t="s">
        <v>277</v>
      </c>
      <c r="BG234" s="1" t="s">
        <v>277</v>
      </c>
      <c r="BH234" s="1" t="s">
        <v>277</v>
      </c>
      <c r="BI234" s="1" t="s">
        <v>277</v>
      </c>
      <c r="BJ234" s="1" t="s">
        <v>277</v>
      </c>
      <c r="BK234" s="1" t="s">
        <v>277</v>
      </c>
      <c r="BL234" s="1" t="s">
        <v>277</v>
      </c>
      <c r="BM234" s="1" t="s">
        <v>277</v>
      </c>
      <c r="BN234" s="1" t="s">
        <v>277</v>
      </c>
      <c r="BO234" s="1" t="s">
        <v>277</v>
      </c>
      <c r="BP234" s="1" t="s">
        <v>277</v>
      </c>
      <c r="BQ234" s="1" t="s">
        <v>277</v>
      </c>
      <c r="BR234" s="1" t="s">
        <v>277</v>
      </c>
      <c r="BS234" s="1" t="s">
        <v>277</v>
      </c>
      <c r="BT234" s="1" t="s">
        <v>277</v>
      </c>
      <c r="BU234" s="1" t="s">
        <v>277</v>
      </c>
      <c r="BV234" s="1" t="s">
        <v>277</v>
      </c>
      <c r="BW234" s="1" t="s">
        <v>277</v>
      </c>
      <c r="BX234" s="95">
        <v>240</v>
      </c>
      <c r="BY234" s="96">
        <v>160.30000000000001</v>
      </c>
      <c r="BZ234" s="95">
        <v>270</v>
      </c>
      <c r="CA234" s="96">
        <v>180.1</v>
      </c>
      <c r="CB234" s="95">
        <v>280</v>
      </c>
      <c r="CC234" s="96">
        <v>189.6</v>
      </c>
      <c r="CD234" s="95">
        <v>340</v>
      </c>
      <c r="CE234" s="96">
        <v>231</v>
      </c>
      <c r="CF234" s="95">
        <v>380</v>
      </c>
      <c r="CG234" s="96">
        <v>253.9</v>
      </c>
      <c r="CH234" s="95">
        <v>370</v>
      </c>
      <c r="CI234" s="96">
        <v>246.6</v>
      </c>
      <c r="CJ234" s="95">
        <v>460</v>
      </c>
      <c r="CK234" s="96">
        <v>310.10000000000002</v>
      </c>
    </row>
    <row r="235" spans="39:89" x14ac:dyDescent="0.3">
      <c r="AM235" s="5" t="s">
        <v>238</v>
      </c>
      <c r="AN235" s="13">
        <v>190</v>
      </c>
      <c r="AO235" s="14">
        <v>136.6</v>
      </c>
      <c r="AP235" s="13">
        <v>190</v>
      </c>
      <c r="AQ235" s="14">
        <v>139.80000000000001</v>
      </c>
      <c r="AR235" s="13">
        <v>260</v>
      </c>
      <c r="AS235" s="14">
        <v>189.6</v>
      </c>
      <c r="AT235" s="13">
        <v>240</v>
      </c>
      <c r="AU235" s="14">
        <v>171.2</v>
      </c>
      <c r="AV235" s="13">
        <v>280</v>
      </c>
      <c r="AW235" s="14">
        <v>200.7</v>
      </c>
      <c r="AX235" s="13">
        <v>320</v>
      </c>
      <c r="AY235" s="14">
        <v>233</v>
      </c>
      <c r="AZ235" s="13">
        <v>350</v>
      </c>
      <c r="BA235" s="14">
        <v>249.3</v>
      </c>
      <c r="BB235" s="99"/>
      <c r="BC235" s="97" t="s">
        <v>238</v>
      </c>
      <c r="BD235" s="97" t="s">
        <v>277</v>
      </c>
      <c r="BE235" s="1" t="s">
        <v>277</v>
      </c>
      <c r="BF235" s="1" t="s">
        <v>277</v>
      </c>
      <c r="BG235" s="1" t="s">
        <v>277</v>
      </c>
      <c r="BH235" s="1" t="s">
        <v>277</v>
      </c>
      <c r="BI235" s="1" t="s">
        <v>277</v>
      </c>
      <c r="BJ235" s="1" t="s">
        <v>277</v>
      </c>
      <c r="BK235" s="1" t="s">
        <v>277</v>
      </c>
      <c r="BL235" s="1" t="s">
        <v>277</v>
      </c>
      <c r="BM235" s="1" t="s">
        <v>277</v>
      </c>
      <c r="BN235" s="1" t="s">
        <v>277</v>
      </c>
      <c r="BO235" s="1" t="s">
        <v>277</v>
      </c>
      <c r="BP235" s="1" t="s">
        <v>277</v>
      </c>
      <c r="BQ235" s="1" t="s">
        <v>277</v>
      </c>
      <c r="BR235" s="1" t="s">
        <v>277</v>
      </c>
      <c r="BS235" s="1" t="s">
        <v>277</v>
      </c>
      <c r="BT235" s="1" t="s">
        <v>277</v>
      </c>
      <c r="BU235" s="1" t="s">
        <v>277</v>
      </c>
      <c r="BV235" s="1" t="s">
        <v>277</v>
      </c>
      <c r="BW235" s="1" t="s">
        <v>277</v>
      </c>
      <c r="BX235" s="95">
        <v>190</v>
      </c>
      <c r="BY235" s="96">
        <v>136.6</v>
      </c>
      <c r="BZ235" s="95">
        <v>190</v>
      </c>
      <c r="CA235" s="96">
        <v>139.80000000000001</v>
      </c>
      <c r="CB235" s="95">
        <v>260</v>
      </c>
      <c r="CC235" s="96">
        <v>189.6</v>
      </c>
      <c r="CD235" s="95">
        <v>240</v>
      </c>
      <c r="CE235" s="96">
        <v>171.2</v>
      </c>
      <c r="CF235" s="95">
        <v>280</v>
      </c>
      <c r="CG235" s="96">
        <v>200.7</v>
      </c>
      <c r="CH235" s="95">
        <v>320</v>
      </c>
      <c r="CI235" s="96">
        <v>233</v>
      </c>
      <c r="CJ235" s="95">
        <v>350</v>
      </c>
      <c r="CK235" s="96">
        <v>249.3</v>
      </c>
    </row>
    <row r="236" spans="39:89" x14ac:dyDescent="0.3">
      <c r="AM236" s="5" t="s">
        <v>239</v>
      </c>
      <c r="AN236" s="13">
        <v>140</v>
      </c>
      <c r="AO236" s="14">
        <v>110.5</v>
      </c>
      <c r="AP236" s="13">
        <v>150</v>
      </c>
      <c r="AQ236" s="14">
        <v>115.1</v>
      </c>
      <c r="AR236" s="13">
        <v>190</v>
      </c>
      <c r="AS236" s="14">
        <v>145.80000000000001</v>
      </c>
      <c r="AT236" s="13">
        <v>200</v>
      </c>
      <c r="AU236" s="14">
        <v>152.69999999999999</v>
      </c>
      <c r="AV236" s="13">
        <v>210</v>
      </c>
      <c r="AW236" s="14">
        <v>163.69999999999999</v>
      </c>
      <c r="AX236" s="13">
        <v>260</v>
      </c>
      <c r="AY236" s="14">
        <v>198.7</v>
      </c>
      <c r="AZ236" s="13">
        <v>270</v>
      </c>
      <c r="BA236" s="14">
        <v>206.4</v>
      </c>
      <c r="BB236" s="99"/>
      <c r="BC236" s="97" t="s">
        <v>239</v>
      </c>
      <c r="BD236" s="97" t="s">
        <v>277</v>
      </c>
      <c r="BE236" s="1" t="s">
        <v>277</v>
      </c>
      <c r="BF236" s="1" t="s">
        <v>277</v>
      </c>
      <c r="BG236" s="1" t="s">
        <v>277</v>
      </c>
      <c r="BH236" s="1" t="s">
        <v>277</v>
      </c>
      <c r="BI236" s="1" t="s">
        <v>277</v>
      </c>
      <c r="BJ236" s="1" t="s">
        <v>277</v>
      </c>
      <c r="BK236" s="1" t="s">
        <v>277</v>
      </c>
      <c r="BL236" s="1" t="s">
        <v>277</v>
      </c>
      <c r="BM236" s="1" t="s">
        <v>277</v>
      </c>
      <c r="BN236" s="1" t="s">
        <v>277</v>
      </c>
      <c r="BO236" s="1" t="s">
        <v>277</v>
      </c>
      <c r="BP236" s="1" t="s">
        <v>277</v>
      </c>
      <c r="BQ236" s="1" t="s">
        <v>277</v>
      </c>
      <c r="BR236" s="1" t="s">
        <v>277</v>
      </c>
      <c r="BS236" s="1" t="s">
        <v>277</v>
      </c>
      <c r="BT236" s="1" t="s">
        <v>277</v>
      </c>
      <c r="BU236" s="1" t="s">
        <v>277</v>
      </c>
      <c r="BV236" s="1" t="s">
        <v>277</v>
      </c>
      <c r="BW236" s="1" t="s">
        <v>277</v>
      </c>
      <c r="BX236" s="95">
        <v>140</v>
      </c>
      <c r="BY236" s="96">
        <v>110.5</v>
      </c>
      <c r="BZ236" s="95">
        <v>150</v>
      </c>
      <c r="CA236" s="96">
        <v>115.1</v>
      </c>
      <c r="CB236" s="95">
        <v>190</v>
      </c>
      <c r="CC236" s="96">
        <v>145.80000000000001</v>
      </c>
      <c r="CD236" s="95">
        <v>200</v>
      </c>
      <c r="CE236" s="96">
        <v>152.69999999999999</v>
      </c>
      <c r="CF236" s="95">
        <v>210</v>
      </c>
      <c r="CG236" s="96">
        <v>163.69999999999999</v>
      </c>
      <c r="CH236" s="95">
        <v>260</v>
      </c>
      <c r="CI236" s="96">
        <v>198.7</v>
      </c>
      <c r="CJ236" s="95">
        <v>270</v>
      </c>
      <c r="CK236" s="96">
        <v>206.4</v>
      </c>
    </row>
    <row r="237" spans="39:89" x14ac:dyDescent="0.3">
      <c r="AM237" s="5" t="s">
        <v>240</v>
      </c>
      <c r="AN237" s="13">
        <v>100</v>
      </c>
      <c r="AO237" s="14">
        <v>82.5</v>
      </c>
      <c r="AP237" s="13">
        <v>130</v>
      </c>
      <c r="AQ237" s="14">
        <v>102.9</v>
      </c>
      <c r="AR237" s="13">
        <v>170</v>
      </c>
      <c r="AS237" s="14">
        <v>141</v>
      </c>
      <c r="AT237" s="13">
        <v>190</v>
      </c>
      <c r="AU237" s="14">
        <v>155.80000000000001</v>
      </c>
      <c r="AV237" s="13">
        <v>210</v>
      </c>
      <c r="AW237" s="14">
        <v>170.6</v>
      </c>
      <c r="AX237" s="13">
        <v>200</v>
      </c>
      <c r="AY237" s="14">
        <v>165.7</v>
      </c>
      <c r="AZ237" s="13">
        <v>200</v>
      </c>
      <c r="BA237" s="14">
        <v>167.4</v>
      </c>
      <c r="BB237" s="99"/>
      <c r="BC237" s="97" t="s">
        <v>240</v>
      </c>
      <c r="BD237" s="97" t="s">
        <v>277</v>
      </c>
      <c r="BE237" s="1" t="s">
        <v>277</v>
      </c>
      <c r="BF237" s="1" t="s">
        <v>277</v>
      </c>
      <c r="BG237" s="1" t="s">
        <v>277</v>
      </c>
      <c r="BH237" s="1" t="s">
        <v>277</v>
      </c>
      <c r="BI237" s="1" t="s">
        <v>277</v>
      </c>
      <c r="BJ237" s="1" t="s">
        <v>277</v>
      </c>
      <c r="BK237" s="1" t="s">
        <v>277</v>
      </c>
      <c r="BL237" s="1" t="s">
        <v>277</v>
      </c>
      <c r="BM237" s="1" t="s">
        <v>277</v>
      </c>
      <c r="BN237" s="1" t="s">
        <v>277</v>
      </c>
      <c r="BO237" s="1" t="s">
        <v>277</v>
      </c>
      <c r="BP237" s="1" t="s">
        <v>277</v>
      </c>
      <c r="BQ237" s="1" t="s">
        <v>277</v>
      </c>
      <c r="BR237" s="1" t="s">
        <v>277</v>
      </c>
      <c r="BS237" s="1" t="s">
        <v>277</v>
      </c>
      <c r="BT237" s="1" t="s">
        <v>277</v>
      </c>
      <c r="BU237" s="1" t="s">
        <v>277</v>
      </c>
      <c r="BV237" s="1" t="s">
        <v>277</v>
      </c>
      <c r="BW237" s="1" t="s">
        <v>277</v>
      </c>
      <c r="BX237" s="95">
        <v>100</v>
      </c>
      <c r="BY237" s="96">
        <v>82.5</v>
      </c>
      <c r="BZ237" s="95">
        <v>130</v>
      </c>
      <c r="CA237" s="96">
        <v>102.9</v>
      </c>
      <c r="CB237" s="95">
        <v>170</v>
      </c>
      <c r="CC237" s="96">
        <v>141</v>
      </c>
      <c r="CD237" s="95">
        <v>190</v>
      </c>
      <c r="CE237" s="96">
        <v>155.80000000000001</v>
      </c>
      <c r="CF237" s="95">
        <v>210</v>
      </c>
      <c r="CG237" s="96">
        <v>170.6</v>
      </c>
      <c r="CH237" s="95">
        <v>200</v>
      </c>
      <c r="CI237" s="96">
        <v>165.7</v>
      </c>
      <c r="CJ237" s="95">
        <v>200</v>
      </c>
      <c r="CK237" s="96">
        <v>167.4</v>
      </c>
    </row>
    <row r="238" spans="39:89" x14ac:dyDescent="0.3">
      <c r="AM238" s="5" t="s">
        <v>241</v>
      </c>
      <c r="AN238" s="13">
        <v>100</v>
      </c>
      <c r="AO238" s="14">
        <v>83.1</v>
      </c>
      <c r="AP238" s="13">
        <v>110</v>
      </c>
      <c r="AQ238" s="14">
        <v>99.5</v>
      </c>
      <c r="AR238" s="13">
        <v>140</v>
      </c>
      <c r="AS238" s="14">
        <v>119.4</v>
      </c>
      <c r="AT238" s="13">
        <v>140</v>
      </c>
      <c r="AU238" s="14">
        <v>123.1</v>
      </c>
      <c r="AV238" s="13">
        <v>130</v>
      </c>
      <c r="AW238" s="14">
        <v>112</v>
      </c>
      <c r="AX238" s="13">
        <v>130</v>
      </c>
      <c r="AY238" s="14">
        <v>111.1</v>
      </c>
      <c r="AZ238" s="13">
        <v>180</v>
      </c>
      <c r="BA238" s="14">
        <v>152.9</v>
      </c>
      <c r="BB238" s="99"/>
      <c r="BC238" s="97" t="s">
        <v>241</v>
      </c>
      <c r="BD238" s="97" t="s">
        <v>277</v>
      </c>
      <c r="BE238" s="1" t="s">
        <v>277</v>
      </c>
      <c r="BF238" s="1" t="s">
        <v>277</v>
      </c>
      <c r="BG238" s="1" t="s">
        <v>277</v>
      </c>
      <c r="BH238" s="1" t="s">
        <v>277</v>
      </c>
      <c r="BI238" s="1" t="s">
        <v>277</v>
      </c>
      <c r="BJ238" s="1" t="s">
        <v>277</v>
      </c>
      <c r="BK238" s="1" t="s">
        <v>277</v>
      </c>
      <c r="BL238" s="1" t="s">
        <v>277</v>
      </c>
      <c r="BM238" s="1" t="s">
        <v>277</v>
      </c>
      <c r="BN238" s="1" t="s">
        <v>277</v>
      </c>
      <c r="BO238" s="1" t="s">
        <v>277</v>
      </c>
      <c r="BP238" s="1" t="s">
        <v>277</v>
      </c>
      <c r="BQ238" s="1" t="s">
        <v>277</v>
      </c>
      <c r="BR238" s="1" t="s">
        <v>277</v>
      </c>
      <c r="BS238" s="1" t="s">
        <v>277</v>
      </c>
      <c r="BT238" s="1" t="s">
        <v>277</v>
      </c>
      <c r="BU238" s="1" t="s">
        <v>277</v>
      </c>
      <c r="BV238" s="1" t="s">
        <v>277</v>
      </c>
      <c r="BW238" s="1" t="s">
        <v>277</v>
      </c>
      <c r="BX238" s="95">
        <v>100</v>
      </c>
      <c r="BY238" s="96">
        <v>83.1</v>
      </c>
      <c r="BZ238" s="95">
        <v>110</v>
      </c>
      <c r="CA238" s="96">
        <v>99.5</v>
      </c>
      <c r="CB238" s="95">
        <v>140</v>
      </c>
      <c r="CC238" s="96">
        <v>119.4</v>
      </c>
      <c r="CD238" s="95">
        <v>140</v>
      </c>
      <c r="CE238" s="96">
        <v>123.1</v>
      </c>
      <c r="CF238" s="95">
        <v>130</v>
      </c>
      <c r="CG238" s="96">
        <v>112</v>
      </c>
      <c r="CH238" s="95">
        <v>130</v>
      </c>
      <c r="CI238" s="96">
        <v>111.1</v>
      </c>
      <c r="CJ238" s="95">
        <v>180</v>
      </c>
      <c r="CK238" s="96">
        <v>152.9</v>
      </c>
    </row>
    <row r="239" spans="39:89" x14ac:dyDescent="0.3">
      <c r="AM239" s="5" t="s">
        <v>242</v>
      </c>
      <c r="AN239" s="13">
        <v>80</v>
      </c>
      <c r="AO239" s="14">
        <v>69.599999999999994</v>
      </c>
      <c r="AP239" s="13">
        <v>70</v>
      </c>
      <c r="AQ239" s="14">
        <v>68.400000000000006</v>
      </c>
      <c r="AR239" s="13">
        <v>120</v>
      </c>
      <c r="AS239" s="14">
        <v>110</v>
      </c>
      <c r="AT239" s="13">
        <v>150</v>
      </c>
      <c r="AU239" s="14">
        <v>134.1</v>
      </c>
      <c r="AV239" s="13">
        <v>120</v>
      </c>
      <c r="AW239" s="14">
        <v>113.4</v>
      </c>
      <c r="AX239" s="13">
        <v>120</v>
      </c>
      <c r="AY239" s="14">
        <v>107.2</v>
      </c>
      <c r="AZ239" s="13">
        <v>130</v>
      </c>
      <c r="BA239" s="14">
        <v>121.8</v>
      </c>
      <c r="BB239" s="99"/>
      <c r="BC239" s="97" t="s">
        <v>242</v>
      </c>
      <c r="BD239" s="97" t="s">
        <v>277</v>
      </c>
      <c r="BE239" s="1" t="s">
        <v>277</v>
      </c>
      <c r="BF239" s="1" t="s">
        <v>277</v>
      </c>
      <c r="BG239" s="1" t="s">
        <v>277</v>
      </c>
      <c r="BH239" s="1" t="s">
        <v>277</v>
      </c>
      <c r="BI239" s="1" t="s">
        <v>277</v>
      </c>
      <c r="BJ239" s="1" t="s">
        <v>277</v>
      </c>
      <c r="BK239" s="1" t="s">
        <v>277</v>
      </c>
      <c r="BL239" s="1" t="s">
        <v>277</v>
      </c>
      <c r="BM239" s="1" t="s">
        <v>277</v>
      </c>
      <c r="BN239" s="1" t="s">
        <v>277</v>
      </c>
      <c r="BO239" s="1" t="s">
        <v>277</v>
      </c>
      <c r="BP239" s="1" t="s">
        <v>277</v>
      </c>
      <c r="BQ239" s="1" t="s">
        <v>277</v>
      </c>
      <c r="BR239" s="1" t="s">
        <v>277</v>
      </c>
      <c r="BS239" s="1" t="s">
        <v>277</v>
      </c>
      <c r="BT239" s="1" t="s">
        <v>277</v>
      </c>
      <c r="BU239" s="1" t="s">
        <v>277</v>
      </c>
      <c r="BV239" s="1" t="s">
        <v>277</v>
      </c>
      <c r="BW239" s="1" t="s">
        <v>277</v>
      </c>
      <c r="BX239" s="95">
        <v>80</v>
      </c>
      <c r="BY239" s="96">
        <v>69.599999999999994</v>
      </c>
      <c r="BZ239" s="95">
        <v>70</v>
      </c>
      <c r="CA239" s="96">
        <v>68.400000000000006</v>
      </c>
      <c r="CB239" s="95">
        <v>120</v>
      </c>
      <c r="CC239" s="96">
        <v>110</v>
      </c>
      <c r="CD239" s="95">
        <v>150</v>
      </c>
      <c r="CE239" s="96">
        <v>134.1</v>
      </c>
      <c r="CF239" s="95">
        <v>120</v>
      </c>
      <c r="CG239" s="96">
        <v>113.4</v>
      </c>
      <c r="CH239" s="95">
        <v>120</v>
      </c>
      <c r="CI239" s="96">
        <v>107.2</v>
      </c>
      <c r="CJ239" s="95">
        <v>130</v>
      </c>
      <c r="CK239" s="96">
        <v>121.8</v>
      </c>
    </row>
    <row r="240" spans="39:89" x14ac:dyDescent="0.3">
      <c r="AM240" s="5" t="s">
        <v>243</v>
      </c>
      <c r="AN240" s="13">
        <v>60</v>
      </c>
      <c r="AO240" s="14">
        <v>58.4</v>
      </c>
      <c r="AP240" s="13">
        <v>70</v>
      </c>
      <c r="AQ240" s="14">
        <v>63.2</v>
      </c>
      <c r="AR240" s="13">
        <v>90</v>
      </c>
      <c r="AS240" s="14">
        <v>90.5</v>
      </c>
      <c r="AT240" s="13">
        <v>100</v>
      </c>
      <c r="AU240" s="14">
        <v>100.1</v>
      </c>
      <c r="AV240" s="13">
        <v>100</v>
      </c>
      <c r="AW240" s="14">
        <v>99.6</v>
      </c>
      <c r="AX240" s="13">
        <v>110</v>
      </c>
      <c r="AY240" s="14">
        <v>105.2</v>
      </c>
      <c r="AZ240" s="13">
        <v>100</v>
      </c>
      <c r="BA240" s="14">
        <v>94.8</v>
      </c>
      <c r="BB240" s="99"/>
      <c r="BC240" s="97" t="s">
        <v>243</v>
      </c>
      <c r="BD240" s="97" t="s">
        <v>277</v>
      </c>
      <c r="BE240" s="1" t="s">
        <v>277</v>
      </c>
      <c r="BF240" s="1" t="s">
        <v>277</v>
      </c>
      <c r="BG240" s="1" t="s">
        <v>277</v>
      </c>
      <c r="BH240" s="1" t="s">
        <v>277</v>
      </c>
      <c r="BI240" s="1" t="s">
        <v>277</v>
      </c>
      <c r="BJ240" s="1" t="s">
        <v>277</v>
      </c>
      <c r="BK240" s="1" t="s">
        <v>277</v>
      </c>
      <c r="BL240" s="1" t="s">
        <v>277</v>
      </c>
      <c r="BM240" s="1" t="s">
        <v>277</v>
      </c>
      <c r="BN240" s="1" t="s">
        <v>277</v>
      </c>
      <c r="BO240" s="1" t="s">
        <v>277</v>
      </c>
      <c r="BP240" s="1" t="s">
        <v>277</v>
      </c>
      <c r="BQ240" s="1" t="s">
        <v>277</v>
      </c>
      <c r="BR240" s="1" t="s">
        <v>277</v>
      </c>
      <c r="BS240" s="1" t="s">
        <v>277</v>
      </c>
      <c r="BT240" s="1" t="s">
        <v>277</v>
      </c>
      <c r="BU240" s="1" t="s">
        <v>277</v>
      </c>
      <c r="BV240" s="1" t="s">
        <v>277</v>
      </c>
      <c r="BW240" s="1" t="s">
        <v>277</v>
      </c>
      <c r="BX240" s="95">
        <v>60</v>
      </c>
      <c r="BY240" s="96">
        <v>58.4</v>
      </c>
      <c r="BZ240" s="95">
        <v>70</v>
      </c>
      <c r="CA240" s="96">
        <v>63.2</v>
      </c>
      <c r="CB240" s="95">
        <v>90</v>
      </c>
      <c r="CC240" s="96">
        <v>90.5</v>
      </c>
      <c r="CD240" s="95">
        <v>100</v>
      </c>
      <c r="CE240" s="96">
        <v>100.1</v>
      </c>
      <c r="CF240" s="95">
        <v>100</v>
      </c>
      <c r="CG240" s="96">
        <v>99.6</v>
      </c>
      <c r="CH240" s="95">
        <v>110</v>
      </c>
      <c r="CI240" s="96">
        <v>105.2</v>
      </c>
      <c r="CJ240" s="95">
        <v>100</v>
      </c>
      <c r="CK240" s="96">
        <v>94.8</v>
      </c>
    </row>
    <row r="241" spans="39:89" x14ac:dyDescent="0.3">
      <c r="AM241" s="6" t="s">
        <v>244</v>
      </c>
      <c r="AN241" s="13">
        <v>420</v>
      </c>
      <c r="AO241" s="14">
        <v>675.5</v>
      </c>
      <c r="AP241" s="13">
        <v>480</v>
      </c>
      <c r="AQ241" s="14">
        <v>809.6</v>
      </c>
      <c r="AR241" s="13">
        <v>730</v>
      </c>
      <c r="AS241" s="14">
        <v>1323.4</v>
      </c>
      <c r="AT241" s="13">
        <v>860</v>
      </c>
      <c r="AU241" s="14">
        <v>1429.5</v>
      </c>
      <c r="AV241" s="13">
        <v>730</v>
      </c>
      <c r="AW241" s="14">
        <v>1282.4000000000001</v>
      </c>
      <c r="AX241" s="13">
        <v>750</v>
      </c>
      <c r="AY241" s="14">
        <v>1360.8</v>
      </c>
      <c r="AZ241" s="13">
        <v>890</v>
      </c>
      <c r="BA241" s="14">
        <v>1572.1</v>
      </c>
      <c r="BB241" s="99"/>
      <c r="BC241" s="97" t="s">
        <v>244</v>
      </c>
      <c r="BD241" s="97" t="s">
        <v>277</v>
      </c>
      <c r="BE241" s="1" t="s">
        <v>277</v>
      </c>
      <c r="BF241" s="1" t="s">
        <v>277</v>
      </c>
      <c r="BG241" s="1" t="s">
        <v>277</v>
      </c>
      <c r="BH241" s="1" t="s">
        <v>277</v>
      </c>
      <c r="BI241" s="1" t="s">
        <v>277</v>
      </c>
      <c r="BJ241" s="1" t="s">
        <v>277</v>
      </c>
      <c r="BK241" s="1" t="s">
        <v>277</v>
      </c>
      <c r="BL241" s="1" t="s">
        <v>277</v>
      </c>
      <c r="BM241" s="1" t="s">
        <v>277</v>
      </c>
      <c r="BN241" s="1" t="s">
        <v>277</v>
      </c>
      <c r="BO241" s="1" t="s">
        <v>277</v>
      </c>
      <c r="BP241" s="1" t="s">
        <v>277</v>
      </c>
      <c r="BQ241" s="1" t="s">
        <v>277</v>
      </c>
      <c r="BR241" s="1" t="s">
        <v>277</v>
      </c>
      <c r="BS241" s="1" t="s">
        <v>277</v>
      </c>
      <c r="BT241" s="1" t="s">
        <v>277</v>
      </c>
      <c r="BU241" s="1" t="s">
        <v>277</v>
      </c>
      <c r="BV241" s="1" t="s">
        <v>277</v>
      </c>
      <c r="BW241" s="1" t="s">
        <v>277</v>
      </c>
      <c r="BX241" s="95">
        <v>420</v>
      </c>
      <c r="BY241" s="96">
        <v>675.5</v>
      </c>
      <c r="BZ241" s="95">
        <v>480</v>
      </c>
      <c r="CA241" s="96">
        <v>809.6</v>
      </c>
      <c r="CB241" s="95">
        <v>730</v>
      </c>
      <c r="CC241" s="96">
        <v>1323.4</v>
      </c>
      <c r="CD241" s="95">
        <v>860</v>
      </c>
      <c r="CE241" s="96">
        <v>1429.5</v>
      </c>
      <c r="CF241" s="95">
        <v>730</v>
      </c>
      <c r="CG241" s="96">
        <v>1282.4000000000001</v>
      </c>
      <c r="CH241" s="95">
        <v>750</v>
      </c>
      <c r="CI241" s="96">
        <v>1360.8</v>
      </c>
      <c r="CJ241" s="95">
        <v>890</v>
      </c>
      <c r="CK241" s="96">
        <v>1572.1</v>
      </c>
    </row>
    <row r="242" spans="39:89" x14ac:dyDescent="0.3">
      <c r="AM242" s="34" t="s">
        <v>161</v>
      </c>
      <c r="AN242" s="35">
        <f>SUM(AN7:AN241)</f>
        <v>2688850</v>
      </c>
      <c r="AO242" s="37">
        <f t="shared" ref="AO242:AS242" si="73">SUM(AO7:AO241)</f>
        <v>133908.29999999999</v>
      </c>
      <c r="AP242" s="36">
        <f t="shared" si="73"/>
        <v>2727320</v>
      </c>
      <c r="AQ242" s="37">
        <f t="shared" si="73"/>
        <v>142536.2000000001</v>
      </c>
      <c r="AR242" s="36">
        <f t="shared" si="73"/>
        <v>2665340</v>
      </c>
      <c r="AS242" s="37">
        <f t="shared" si="73"/>
        <v>147885.79999999996</v>
      </c>
      <c r="AT242" s="36">
        <v>2709740</v>
      </c>
      <c r="AU242" s="37">
        <v>161089.20000000001</v>
      </c>
      <c r="AV242" s="36">
        <v>2832840</v>
      </c>
      <c r="AW242" s="37">
        <v>175413.5</v>
      </c>
      <c r="AX242" s="36">
        <v>2911360</v>
      </c>
      <c r="AY242" s="37">
        <v>189918.4</v>
      </c>
      <c r="AZ242" s="36">
        <v>2865230</v>
      </c>
      <c r="BA242" s="37">
        <v>194396.7</v>
      </c>
      <c r="BC242" s="96" t="s">
        <v>161</v>
      </c>
      <c r="BD242" s="95">
        <f t="shared" ref="BD242:BW242" si="74">S210</f>
        <v>2377010</v>
      </c>
      <c r="BE242" s="11">
        <f t="shared" si="74"/>
        <v>86658.800000000017</v>
      </c>
      <c r="BF242" s="11">
        <f t="shared" si="74"/>
        <v>2315210</v>
      </c>
      <c r="BG242" s="11">
        <f t="shared" si="74"/>
        <v>87028.7</v>
      </c>
      <c r="BH242" s="11">
        <f t="shared" si="74"/>
        <v>2304170</v>
      </c>
      <c r="BI242" s="11">
        <f t="shared" si="74"/>
        <v>88870.199999999953</v>
      </c>
      <c r="BJ242" s="11">
        <f t="shared" si="74"/>
        <v>2326450</v>
      </c>
      <c r="BK242" s="11">
        <f t="shared" si="74"/>
        <v>92825.600000000006</v>
      </c>
      <c r="BL242" s="11">
        <f t="shared" si="74"/>
        <v>2339270</v>
      </c>
      <c r="BM242" s="11">
        <f t="shared" si="74"/>
        <v>97086.799999999916</v>
      </c>
      <c r="BN242" s="11">
        <f t="shared" si="74"/>
        <v>2385470</v>
      </c>
      <c r="BO242" s="11">
        <f t="shared" si="74"/>
        <v>101468.80000000002</v>
      </c>
      <c r="BP242" s="11">
        <f t="shared" si="74"/>
        <v>2448430</v>
      </c>
      <c r="BQ242" s="11">
        <f t="shared" si="74"/>
        <v>106869.99999999994</v>
      </c>
      <c r="BR242" s="11">
        <f t="shared" si="74"/>
        <v>2471460</v>
      </c>
      <c r="BS242" s="11">
        <f t="shared" si="74"/>
        <v>112738.69999999997</v>
      </c>
      <c r="BT242" s="11">
        <f t="shared" si="74"/>
        <v>2545080</v>
      </c>
      <c r="BU242" s="11">
        <f t="shared" si="74"/>
        <v>118146.9</v>
      </c>
      <c r="BV242" s="11">
        <f t="shared" si="74"/>
        <v>2630580</v>
      </c>
      <c r="BW242" s="11">
        <f t="shared" si="74"/>
        <v>126051.40162418004</v>
      </c>
      <c r="BX242" s="95">
        <f>SUM(BX7:BX241)</f>
        <v>2713290</v>
      </c>
      <c r="BY242" s="95">
        <f t="shared" ref="BY242:CC242" si="75">SUM(BY7:BY241)</f>
        <v>139718.40000000002</v>
      </c>
      <c r="BZ242" s="95">
        <f t="shared" si="75"/>
        <v>2754930</v>
      </c>
      <c r="CA242" s="95">
        <f t="shared" si="75"/>
        <v>149075.30000000002</v>
      </c>
      <c r="CB242" s="95">
        <f t="shared" si="75"/>
        <v>2694680</v>
      </c>
      <c r="CC242" s="95">
        <f t="shared" si="75"/>
        <v>154844.50000000006</v>
      </c>
      <c r="CD242" s="95">
        <v>2709740</v>
      </c>
      <c r="CE242" s="95">
        <v>161089.20000000001</v>
      </c>
      <c r="CF242" s="95">
        <v>2832840</v>
      </c>
      <c r="CG242" s="95">
        <v>175413.5</v>
      </c>
      <c r="CH242" s="95">
        <v>2911360</v>
      </c>
      <c r="CI242" s="95">
        <v>189918.4</v>
      </c>
      <c r="CJ242" s="95">
        <v>2865230</v>
      </c>
      <c r="CK242" s="95">
        <v>194396.7</v>
      </c>
    </row>
    <row r="243" spans="39:89" x14ac:dyDescent="0.3">
      <c r="AR243" s="31"/>
      <c r="AT243" s="31"/>
      <c r="AW243" s="1"/>
      <c r="AX243" s="102"/>
      <c r="AY243" s="103"/>
      <c r="AZ243" s="104"/>
      <c r="BA243" s="1"/>
      <c r="BC243" s="97"/>
      <c r="BD243" s="97"/>
      <c r="BE243" s="1"/>
      <c r="BF243" s="1"/>
      <c r="BG243" s="1"/>
      <c r="BH243" s="1"/>
      <c r="BI243" s="1"/>
      <c r="BJ243" s="1"/>
      <c r="BK243" s="1"/>
      <c r="BL243" s="1"/>
      <c r="BM243" s="1"/>
      <c r="BN243" s="1"/>
      <c r="BO243" s="1"/>
      <c r="BP243" s="1"/>
      <c r="BQ243" s="1"/>
      <c r="BR243" s="1"/>
      <c r="BS243" s="1"/>
      <c r="BT243" s="1"/>
      <c r="BU243" s="1"/>
      <c r="BV243" s="1"/>
      <c r="BW243" s="1"/>
      <c r="BX243" s="96"/>
      <c r="BY243" s="96"/>
      <c r="BZ243" s="96"/>
      <c r="CA243" s="96"/>
      <c r="CB243" s="105"/>
      <c r="CC243" s="105"/>
      <c r="CD243" s="106"/>
      <c r="CE243" s="106"/>
      <c r="CF243" s="106"/>
      <c r="CG243" s="106"/>
      <c r="CH243" s="106"/>
      <c r="CI243" s="106"/>
      <c r="CJ243" s="106"/>
      <c r="CK243" s="106"/>
    </row>
    <row r="244" spans="39:89" x14ac:dyDescent="0.3">
      <c r="AN244" s="67"/>
      <c r="AO244" s="67"/>
      <c r="AP244" s="68"/>
      <c r="AQ244" s="67"/>
      <c r="AR244" s="68"/>
      <c r="AS244" s="67"/>
      <c r="AT244" s="68"/>
      <c r="AU244" s="67"/>
      <c r="AV244" s="68"/>
      <c r="AW244" s="31"/>
      <c r="AX244" s="69"/>
      <c r="AY244" s="31"/>
      <c r="AZ244" s="31"/>
      <c r="BA244" s="31"/>
      <c r="BC244" s="1"/>
      <c r="BD244" s="1"/>
      <c r="BE244" s="1"/>
      <c r="BF244" s="1"/>
      <c r="BG244" s="1"/>
      <c r="BH244" s="1"/>
      <c r="BI244" s="1"/>
      <c r="BJ244" s="1"/>
      <c r="BK244" s="1"/>
      <c r="BL244" s="1"/>
      <c r="BM244" s="1"/>
      <c r="BN244" s="1"/>
      <c r="BO244" s="1"/>
      <c r="BP244" s="1"/>
      <c r="BQ244" s="1"/>
      <c r="BR244" s="1"/>
      <c r="BS244" s="1"/>
      <c r="BT244" s="1"/>
      <c r="BU244" s="1"/>
      <c r="BV244" s="1"/>
      <c r="BW244" s="1"/>
      <c r="BX244" s="12"/>
      <c r="BY244" s="12"/>
      <c r="BZ244" s="12"/>
      <c r="CA244" s="12"/>
      <c r="CB244" s="101"/>
      <c r="CC244" s="101"/>
    </row>
    <row r="245" spans="39:89" x14ac:dyDescent="0.3">
      <c r="AN245" s="67"/>
      <c r="AO245" s="67"/>
      <c r="AP245" s="67"/>
      <c r="AQ245" s="67"/>
      <c r="AR245" s="31"/>
      <c r="AS245" s="67"/>
      <c r="AT245" s="31"/>
      <c r="AU245" s="67"/>
      <c r="AV245" s="31"/>
      <c r="AW245" s="67"/>
      <c r="AX245" s="31"/>
      <c r="AY245" s="67"/>
      <c r="AZ245" s="31"/>
      <c r="BA245" s="67"/>
      <c r="BC245" s="1"/>
      <c r="BD245" s="1"/>
      <c r="BE245" s="1"/>
      <c r="BF245" s="1"/>
      <c r="BG245" s="1"/>
      <c r="BH245" s="1"/>
      <c r="BI245" s="1"/>
      <c r="BJ245" s="1"/>
      <c r="BK245" s="1"/>
      <c r="BL245" s="1"/>
      <c r="BM245" s="1"/>
      <c r="BN245" s="1"/>
      <c r="BO245" s="1"/>
      <c r="BP245" s="1"/>
      <c r="BQ245" s="1"/>
      <c r="BR245" s="1"/>
      <c r="BS245" s="1"/>
      <c r="BT245" s="1"/>
      <c r="BU245" s="1"/>
      <c r="BV245" s="1"/>
      <c r="BW245" s="1"/>
      <c r="BX245" s="12"/>
      <c r="BY245" s="12"/>
      <c r="BZ245" s="12"/>
      <c r="CA245" s="12"/>
      <c r="CB245" s="101"/>
      <c r="CC245" s="101"/>
    </row>
    <row r="246" spans="39:89" x14ac:dyDescent="0.3">
      <c r="AN246" s="67"/>
      <c r="AO246" s="67"/>
      <c r="AP246" s="67"/>
      <c r="AQ246" s="67"/>
      <c r="AR246" s="67"/>
      <c r="AS246" s="67"/>
      <c r="AT246" s="67"/>
      <c r="AU246" s="67"/>
      <c r="AV246" s="67"/>
      <c r="AW246" s="67"/>
      <c r="AX246" s="68"/>
      <c r="AY246" s="67"/>
      <c r="AZ246" s="31"/>
      <c r="BA246" s="70"/>
      <c r="BC246" s="1"/>
      <c r="BD246" s="1"/>
      <c r="BE246" s="1"/>
      <c r="BF246" s="1"/>
      <c r="BG246" s="1"/>
      <c r="BH246" s="1"/>
      <c r="BI246" s="1"/>
      <c r="BJ246" s="1"/>
      <c r="BK246" s="1"/>
      <c r="BL246" s="1"/>
      <c r="BM246" s="1"/>
      <c r="BN246" s="1"/>
      <c r="BO246" s="1"/>
      <c r="BP246" s="1"/>
      <c r="BQ246" s="1"/>
      <c r="BR246" s="1"/>
      <c r="BS246" s="1"/>
      <c r="BT246" s="1"/>
      <c r="BU246" s="1"/>
      <c r="BV246" s="1"/>
      <c r="BW246" s="1"/>
      <c r="BX246" s="12"/>
      <c r="BY246" s="12"/>
      <c r="BZ246" s="12"/>
      <c r="CA246" s="12"/>
      <c r="CB246" s="101"/>
      <c r="CC246" s="101"/>
    </row>
    <row r="247" spans="39:89" x14ac:dyDescent="0.3">
      <c r="AN247" s="67"/>
      <c r="AO247" s="67"/>
      <c r="AP247" s="67"/>
      <c r="AQ247" s="67"/>
      <c r="AR247" s="67"/>
      <c r="AS247" s="67"/>
      <c r="AT247" s="67"/>
      <c r="AU247" s="67"/>
      <c r="AV247" s="31"/>
      <c r="AW247" s="67"/>
      <c r="AX247" s="31"/>
      <c r="AY247" s="67"/>
      <c r="AZ247" s="31"/>
      <c r="BA247" s="67"/>
      <c r="BC247" s="1"/>
      <c r="BD247" s="1"/>
      <c r="BE247" s="1"/>
      <c r="BF247" s="1"/>
      <c r="BG247" s="1"/>
      <c r="BH247" s="1"/>
      <c r="BI247" s="1"/>
      <c r="BJ247" s="1"/>
      <c r="BK247" s="1"/>
      <c r="BL247" s="1"/>
      <c r="BM247" s="1"/>
      <c r="BN247" s="1"/>
      <c r="BO247" s="1"/>
      <c r="BP247" s="1"/>
      <c r="BQ247" s="1"/>
      <c r="BR247" s="1"/>
      <c r="BS247" s="1"/>
      <c r="BT247" s="1"/>
      <c r="BU247" s="1"/>
      <c r="BV247" s="1"/>
      <c r="BW247" s="1"/>
      <c r="BX247" s="12"/>
      <c r="BY247" s="12"/>
      <c r="BZ247" s="12"/>
      <c r="CA247" s="12"/>
      <c r="CB247" s="101"/>
      <c r="CC247" s="101"/>
    </row>
    <row r="248" spans="39:89" x14ac:dyDescent="0.3">
      <c r="AN248" s="31"/>
      <c r="AP248" s="55"/>
      <c r="AR248" s="31"/>
      <c r="AT248" s="31"/>
      <c r="AU248" s="31"/>
      <c r="AV248" s="31"/>
      <c r="AW248" s="31"/>
      <c r="AX248" s="31"/>
      <c r="AY248" s="31"/>
      <c r="AZ248" s="31"/>
      <c r="BA248" s="31"/>
      <c r="BC248" s="1"/>
      <c r="BD248" s="1"/>
      <c r="BE248" s="1"/>
      <c r="BF248" s="1"/>
      <c r="BG248" s="1"/>
      <c r="BH248" s="1"/>
      <c r="BI248" s="1"/>
      <c r="BJ248" s="1"/>
      <c r="BK248" s="1"/>
      <c r="BL248" s="1"/>
      <c r="BM248" s="1"/>
      <c r="BN248" s="1"/>
      <c r="BO248" s="1"/>
      <c r="BP248" s="1"/>
      <c r="BQ248" s="1"/>
      <c r="BR248" s="1"/>
      <c r="BS248" s="1"/>
      <c r="BT248" s="1"/>
      <c r="BU248" s="1"/>
      <c r="BV248" s="1"/>
      <c r="BW248" s="1"/>
      <c r="BX248" s="12"/>
      <c r="BY248" s="12"/>
      <c r="BZ248" s="12"/>
      <c r="CA248" s="12"/>
      <c r="CB248" s="101"/>
      <c r="CC248" s="101"/>
    </row>
    <row r="249" spans="39:89" x14ac:dyDescent="0.3">
      <c r="AN249" s="57"/>
      <c r="AV249" s="11"/>
      <c r="AW249" s="1"/>
      <c r="AX249" s="31"/>
      <c r="AY249" s="1"/>
      <c r="AZ249" s="31"/>
      <c r="BA249" s="1"/>
      <c r="BC249" s="1"/>
      <c r="BD249" s="1"/>
      <c r="BE249" s="1"/>
      <c r="BF249" s="1"/>
      <c r="BG249" s="1"/>
      <c r="BH249" s="1"/>
      <c r="BI249" s="1"/>
      <c r="BJ249" s="1"/>
      <c r="BK249" s="1"/>
      <c r="BL249" s="1"/>
      <c r="BM249" s="1"/>
      <c r="BN249" s="1"/>
      <c r="BO249" s="1"/>
      <c r="BP249" s="1"/>
      <c r="BQ249" s="1"/>
      <c r="BR249" s="1"/>
      <c r="BS249" s="1"/>
      <c r="BT249" s="1"/>
      <c r="BU249" s="1"/>
      <c r="BV249" s="1"/>
      <c r="BW249" s="1"/>
      <c r="BX249" s="12"/>
      <c r="BY249" s="12"/>
      <c r="BZ249" s="12"/>
      <c r="CA249" s="12"/>
      <c r="CB249" s="101"/>
      <c r="CC249" s="101"/>
    </row>
    <row r="250" spans="39:89" x14ac:dyDescent="0.3">
      <c r="AV250" s="11"/>
      <c r="AW250" s="1"/>
      <c r="AX250" s="11"/>
      <c r="AY250" s="1"/>
      <c r="AZ250" s="11"/>
      <c r="BA250" s="1"/>
      <c r="BC250" s="1"/>
      <c r="BD250" s="1"/>
      <c r="BE250" s="1"/>
      <c r="BF250" s="1"/>
      <c r="BG250" s="1"/>
      <c r="BH250" s="1"/>
      <c r="BI250" s="1"/>
      <c r="BJ250" s="1"/>
      <c r="BK250" s="1"/>
      <c r="BL250" s="1"/>
      <c r="BM250" s="1"/>
      <c r="BN250" s="1"/>
      <c r="BO250" s="1"/>
      <c r="BP250" s="1"/>
      <c r="BQ250" s="1"/>
      <c r="BR250" s="1"/>
      <c r="BS250" s="1"/>
      <c r="BT250" s="1"/>
      <c r="BU250" s="1"/>
      <c r="BV250" s="1"/>
      <c r="BW250" s="1"/>
      <c r="BX250" s="11"/>
      <c r="BY250" s="11"/>
      <c r="BZ250" s="11"/>
      <c r="CA250" s="11"/>
      <c r="CB250" s="11"/>
      <c r="CC250" s="11"/>
      <c r="CD250" s="11"/>
      <c r="CE250" s="11"/>
      <c r="CF250" s="11"/>
      <c r="CG250" s="11"/>
      <c r="CH250" s="11"/>
      <c r="CI250" s="11"/>
      <c r="CJ250" s="99"/>
      <c r="CK250" s="99"/>
    </row>
    <row r="251" spans="39:89" x14ac:dyDescent="0.3">
      <c r="AM251" s="38"/>
      <c r="AN251" s="85">
        <v>2019</v>
      </c>
      <c r="AO251" s="86"/>
      <c r="AP251" s="93">
        <v>2020</v>
      </c>
      <c r="AQ251" s="93"/>
      <c r="AR251" s="85">
        <v>2021</v>
      </c>
      <c r="AS251" s="86"/>
      <c r="AT251" s="85">
        <v>2022</v>
      </c>
      <c r="AU251" s="86"/>
      <c r="AV251" s="85">
        <v>2023</v>
      </c>
      <c r="AW251" s="86"/>
      <c r="AX251" s="85">
        <v>2024</v>
      </c>
      <c r="AY251" s="86"/>
      <c r="AZ251" s="85">
        <v>2025</v>
      </c>
      <c r="BA251" s="86"/>
    </row>
    <row r="252" spans="39:89" ht="13.5" customHeight="1" x14ac:dyDescent="0.3">
      <c r="AM252" s="39" t="s">
        <v>245</v>
      </c>
      <c r="AN252" s="91" t="s">
        <v>246</v>
      </c>
      <c r="AO252" s="89" t="s">
        <v>4</v>
      </c>
      <c r="AP252" s="91" t="s">
        <v>246</v>
      </c>
      <c r="AQ252" s="89" t="s">
        <v>4</v>
      </c>
      <c r="AR252" s="91" t="s">
        <v>246</v>
      </c>
      <c r="AS252" s="89" t="s">
        <v>4</v>
      </c>
      <c r="AT252" s="91" t="s">
        <v>246</v>
      </c>
      <c r="AU252" s="89" t="s">
        <v>4</v>
      </c>
      <c r="AV252" s="91" t="s">
        <v>246</v>
      </c>
      <c r="AW252" s="89" t="s">
        <v>4</v>
      </c>
      <c r="AX252" s="91" t="s">
        <v>246</v>
      </c>
      <c r="AY252" s="89" t="s">
        <v>4</v>
      </c>
      <c r="AZ252" s="91" t="s">
        <v>246</v>
      </c>
      <c r="BA252" s="89" t="s">
        <v>4</v>
      </c>
    </row>
    <row r="253" spans="39:89" ht="39.75" customHeight="1" x14ac:dyDescent="0.3">
      <c r="AM253" s="40"/>
      <c r="AN253" s="92"/>
      <c r="AO253" s="90"/>
      <c r="AP253" s="92"/>
      <c r="AQ253" s="90"/>
      <c r="AR253" s="92"/>
      <c r="AS253" s="90"/>
      <c r="AT253" s="92"/>
      <c r="AU253" s="90"/>
      <c r="AV253" s="92"/>
      <c r="AW253" s="90"/>
      <c r="AX253" s="92"/>
      <c r="AY253" s="90"/>
      <c r="AZ253" s="92"/>
      <c r="BA253" s="90"/>
    </row>
    <row r="254" spans="39:89" x14ac:dyDescent="0.3">
      <c r="AM254" s="7"/>
      <c r="AO254" s="9"/>
      <c r="AQ254" s="9"/>
      <c r="AS254" s="9"/>
      <c r="AU254" s="9"/>
      <c r="AV254" s="11"/>
      <c r="AW254" s="9"/>
      <c r="AX254" s="11"/>
      <c r="AY254" s="9"/>
      <c r="AZ254" s="11"/>
      <c r="BA254" s="9"/>
    </row>
    <row r="255" spans="39:89" x14ac:dyDescent="0.3">
      <c r="AM255" s="41">
        <v>1</v>
      </c>
      <c r="AN255" s="13">
        <v>4293</v>
      </c>
      <c r="AO255" s="46">
        <v>471.7</v>
      </c>
      <c r="AP255" s="13">
        <v>4718</v>
      </c>
      <c r="AQ255" s="46">
        <v>527.6</v>
      </c>
      <c r="AR255" s="13">
        <v>5576</v>
      </c>
      <c r="AS255" s="46">
        <v>592.5</v>
      </c>
      <c r="AT255" s="13">
        <v>6428.34</v>
      </c>
      <c r="AU255" s="47">
        <v>718.7</v>
      </c>
      <c r="AV255" s="13">
        <v>6241.51</v>
      </c>
      <c r="AW255" s="47">
        <v>731.1</v>
      </c>
      <c r="AX255" s="13">
        <v>6784.43</v>
      </c>
      <c r="AY255" s="47">
        <v>813.1</v>
      </c>
      <c r="AZ255" s="13">
        <v>6922.83</v>
      </c>
      <c r="BA255" s="47">
        <v>798.1</v>
      </c>
    </row>
    <row r="256" spans="39:89" x14ac:dyDescent="0.3">
      <c r="AM256" s="41">
        <v>2</v>
      </c>
      <c r="AN256" s="13">
        <v>11917</v>
      </c>
      <c r="AO256" s="46">
        <v>2120.4</v>
      </c>
      <c r="AP256" s="13">
        <v>13009</v>
      </c>
      <c r="AQ256" s="46">
        <v>2362.6</v>
      </c>
      <c r="AR256" s="13">
        <v>15288</v>
      </c>
      <c r="AS256" s="46">
        <v>2726.4</v>
      </c>
      <c r="AT256" s="13">
        <v>17288.68</v>
      </c>
      <c r="AU256" s="47">
        <v>3145.6</v>
      </c>
      <c r="AV256" s="13">
        <v>16773.3</v>
      </c>
      <c r="AW256" s="47">
        <v>3188.6</v>
      </c>
      <c r="AX256" s="13">
        <v>18033.580000000002</v>
      </c>
      <c r="AY256" s="47">
        <v>3535.1</v>
      </c>
      <c r="AZ256" s="13">
        <v>18945.39</v>
      </c>
      <c r="BA256" s="47">
        <v>3618.3</v>
      </c>
    </row>
    <row r="257" spans="35:53" x14ac:dyDescent="0.3">
      <c r="AM257" s="41">
        <v>3</v>
      </c>
      <c r="AN257" s="13">
        <v>22073</v>
      </c>
      <c r="AO257" s="46">
        <v>4514.5</v>
      </c>
      <c r="AP257" s="13">
        <v>23920</v>
      </c>
      <c r="AQ257" s="46">
        <v>4987</v>
      </c>
      <c r="AR257" s="13">
        <v>27536</v>
      </c>
      <c r="AS257" s="46">
        <v>5670.3</v>
      </c>
      <c r="AT257" s="13">
        <v>30776.51</v>
      </c>
      <c r="AU257" s="47">
        <v>6491.3</v>
      </c>
      <c r="AV257" s="13">
        <v>30227.95</v>
      </c>
      <c r="AW257" s="47">
        <v>6599.9</v>
      </c>
      <c r="AX257" s="13">
        <v>31956.71</v>
      </c>
      <c r="AY257" s="47">
        <v>7233.2</v>
      </c>
      <c r="AZ257" s="13">
        <v>34039.760000000002</v>
      </c>
      <c r="BA257" s="47">
        <v>7546.1</v>
      </c>
    </row>
    <row r="258" spans="35:53" x14ac:dyDescent="0.3">
      <c r="AM258" s="41">
        <v>4</v>
      </c>
      <c r="AN258" s="13">
        <v>33202</v>
      </c>
      <c r="AO258" s="46">
        <v>7440</v>
      </c>
      <c r="AP258" s="13">
        <v>35536</v>
      </c>
      <c r="AQ258" s="46">
        <v>8108.6</v>
      </c>
      <c r="AR258" s="13">
        <v>39160</v>
      </c>
      <c r="AS258" s="46">
        <v>8938.1</v>
      </c>
      <c r="AT258" s="13">
        <v>42947.73</v>
      </c>
      <c r="AU258" s="47">
        <v>10057</v>
      </c>
      <c r="AV258" s="13">
        <v>44039.89</v>
      </c>
      <c r="AW258" s="47">
        <v>10561.1</v>
      </c>
      <c r="AX258" s="13">
        <v>46106.32</v>
      </c>
      <c r="AY258" s="47">
        <v>11388.1</v>
      </c>
      <c r="AZ258" s="13">
        <v>48599.98</v>
      </c>
      <c r="BA258" s="47">
        <v>11905.5</v>
      </c>
    </row>
    <row r="259" spans="35:53" x14ac:dyDescent="0.3">
      <c r="AM259" s="41">
        <v>5</v>
      </c>
      <c r="AN259" s="13">
        <v>42580</v>
      </c>
      <c r="AO259" s="46">
        <v>10232.299999999999</v>
      </c>
      <c r="AP259" s="13">
        <v>45037</v>
      </c>
      <c r="AQ259" s="46">
        <v>11034.3</v>
      </c>
      <c r="AR259" s="13">
        <v>48031</v>
      </c>
      <c r="AS259" s="46">
        <v>11658</v>
      </c>
      <c r="AT259" s="13">
        <v>51999.96</v>
      </c>
      <c r="AU259" s="47">
        <v>12905.9</v>
      </c>
      <c r="AV259" s="13">
        <v>54467.46</v>
      </c>
      <c r="AW259" s="47">
        <v>14017.3</v>
      </c>
      <c r="AX259" s="13">
        <v>57200</v>
      </c>
      <c r="AY259" s="47">
        <v>15104.3</v>
      </c>
      <c r="AZ259" s="13">
        <v>59907.5</v>
      </c>
      <c r="BA259" s="47">
        <v>15606.1</v>
      </c>
    </row>
    <row r="260" spans="35:53" x14ac:dyDescent="0.3">
      <c r="AI260" s="57"/>
      <c r="AM260" s="41">
        <v>6</v>
      </c>
      <c r="AN260" s="13">
        <v>51094</v>
      </c>
      <c r="AO260" s="46">
        <v>12595.2</v>
      </c>
      <c r="AP260" s="13">
        <v>53701</v>
      </c>
      <c r="AQ260" s="46">
        <v>13462.3</v>
      </c>
      <c r="AR260" s="13">
        <v>56507</v>
      </c>
      <c r="AS260" s="46">
        <v>13919.7</v>
      </c>
      <c r="AT260" s="13">
        <v>60673.21</v>
      </c>
      <c r="AU260" s="47">
        <v>15244.3</v>
      </c>
      <c r="AV260" s="13">
        <v>64058.85</v>
      </c>
      <c r="AW260" s="47">
        <v>16775</v>
      </c>
      <c r="AX260" s="13">
        <v>67388.479999999996</v>
      </c>
      <c r="AY260" s="47">
        <v>18116.099999999999</v>
      </c>
      <c r="AZ260" s="13">
        <v>70121.960000000006</v>
      </c>
      <c r="BA260" s="47">
        <v>18610.5</v>
      </c>
    </row>
    <row r="261" spans="35:53" x14ac:dyDescent="0.3">
      <c r="AM261" s="41">
        <v>7</v>
      </c>
      <c r="AN261" s="13">
        <v>60954</v>
      </c>
      <c r="AO261" s="46">
        <v>15010.5</v>
      </c>
      <c r="AP261" s="13">
        <v>63776</v>
      </c>
      <c r="AQ261" s="46">
        <v>15965.7</v>
      </c>
      <c r="AR261" s="13">
        <v>66637</v>
      </c>
      <c r="AS261" s="46">
        <v>16352.5</v>
      </c>
      <c r="AT261" s="13">
        <v>71153.86</v>
      </c>
      <c r="AU261" s="47">
        <v>17810.099999999999</v>
      </c>
      <c r="AV261" s="13">
        <v>75335.210000000006</v>
      </c>
      <c r="AW261" s="47">
        <v>19678.900000000001</v>
      </c>
      <c r="AX261" s="13">
        <v>79343.95</v>
      </c>
      <c r="AY261" s="47">
        <v>21278.799999999999</v>
      </c>
      <c r="AZ261" s="13">
        <v>82459.72</v>
      </c>
      <c r="BA261" s="47">
        <v>21785.7</v>
      </c>
    </row>
    <row r="262" spans="35:53" x14ac:dyDescent="0.3">
      <c r="AM262" s="41">
        <v>8</v>
      </c>
      <c r="AN262" s="13">
        <v>74320</v>
      </c>
      <c r="AO262" s="46">
        <v>18083</v>
      </c>
      <c r="AP262" s="13">
        <v>77458</v>
      </c>
      <c r="AQ262" s="46">
        <v>19138.599999999999</v>
      </c>
      <c r="AR262" s="13">
        <v>80665</v>
      </c>
      <c r="AS262" s="46">
        <v>19488.099999999999</v>
      </c>
      <c r="AT262" s="13">
        <v>85817.54</v>
      </c>
      <c r="AU262" s="47">
        <v>21129.599999999999</v>
      </c>
      <c r="AV262" s="13">
        <v>90754.48</v>
      </c>
      <c r="AW262" s="47">
        <v>23404.400000000001</v>
      </c>
      <c r="AX262" s="13">
        <v>96308.34</v>
      </c>
      <c r="AY262" s="47">
        <v>25389.200000000001</v>
      </c>
      <c r="AZ262" s="13">
        <v>99932.29</v>
      </c>
      <c r="BA262" s="47">
        <v>25966.5</v>
      </c>
    </row>
    <row r="263" spans="35:53" x14ac:dyDescent="0.3">
      <c r="AM263" s="41">
        <v>9</v>
      </c>
      <c r="AN263" s="13">
        <v>96703</v>
      </c>
      <c r="AO263" s="46">
        <v>22569.4</v>
      </c>
      <c r="AP263" s="13">
        <v>100694</v>
      </c>
      <c r="AQ263" s="46">
        <v>23870.799999999999</v>
      </c>
      <c r="AR263" s="13">
        <v>104926</v>
      </c>
      <c r="AS263" s="46">
        <v>24309.7</v>
      </c>
      <c r="AT263" s="13">
        <v>111603.68</v>
      </c>
      <c r="AU263" s="47">
        <v>26245.5</v>
      </c>
      <c r="AV263" s="13">
        <v>118358.44</v>
      </c>
      <c r="AW263" s="47">
        <v>29029.9</v>
      </c>
      <c r="AX263" s="13">
        <v>125950.88</v>
      </c>
      <c r="AY263" s="47">
        <v>31767.9</v>
      </c>
      <c r="AZ263" s="13">
        <v>129846.08</v>
      </c>
      <c r="BA263" s="47">
        <v>32317.200000000001</v>
      </c>
    </row>
    <row r="264" spans="35:53" x14ac:dyDescent="0.3">
      <c r="AM264" s="42">
        <v>10</v>
      </c>
      <c r="AN264" s="43"/>
      <c r="AO264" s="48">
        <v>40870.9</v>
      </c>
      <c r="AP264" s="43"/>
      <c r="AQ264" s="48">
        <v>43078.1</v>
      </c>
      <c r="AR264" s="43"/>
      <c r="AS264" s="48">
        <v>44230.2</v>
      </c>
      <c r="AT264" s="43"/>
      <c r="AU264" s="49">
        <v>47341.4</v>
      </c>
      <c r="AV264" s="43"/>
      <c r="AW264" s="49">
        <v>51427.3</v>
      </c>
      <c r="AX264" s="43"/>
      <c r="AY264" s="49">
        <v>55292.6</v>
      </c>
      <c r="AZ264" s="43"/>
      <c r="BA264" s="49">
        <v>56243</v>
      </c>
    </row>
    <row r="265" spans="35:53" x14ac:dyDescent="0.3">
      <c r="AV265" s="11"/>
      <c r="AW265" s="1"/>
      <c r="AX265" s="11"/>
      <c r="AY265" s="1"/>
      <c r="AZ265" s="11"/>
      <c r="BA265" s="1"/>
    </row>
    <row r="266" spans="35:53" x14ac:dyDescent="0.3">
      <c r="AM266" s="7"/>
      <c r="AN266" s="85">
        <v>2019</v>
      </c>
      <c r="AO266" s="86"/>
      <c r="AP266" s="93">
        <v>2020</v>
      </c>
      <c r="AQ266" s="93"/>
      <c r="AR266" s="85">
        <v>2021</v>
      </c>
      <c r="AS266" s="86"/>
      <c r="AT266" s="85">
        <v>2022</v>
      </c>
      <c r="AU266" s="86"/>
      <c r="AV266" s="85">
        <v>2023</v>
      </c>
      <c r="AW266" s="86"/>
      <c r="AX266" s="85">
        <v>2024</v>
      </c>
      <c r="AY266" s="86"/>
      <c r="AZ266" s="85">
        <v>2025</v>
      </c>
      <c r="BA266" s="86"/>
    </row>
    <row r="267" spans="35:53" ht="13.5" customHeight="1" x14ac:dyDescent="0.3">
      <c r="AM267" s="44" t="s">
        <v>247</v>
      </c>
      <c r="AN267" s="91" t="s">
        <v>246</v>
      </c>
      <c r="AO267" s="89" t="s">
        <v>4</v>
      </c>
      <c r="AP267" s="91" t="s">
        <v>246</v>
      </c>
      <c r="AQ267" s="89" t="s">
        <v>4</v>
      </c>
      <c r="AR267" s="91" t="s">
        <v>246</v>
      </c>
      <c r="AS267" s="89" t="s">
        <v>4</v>
      </c>
      <c r="AT267" s="91" t="s">
        <v>246</v>
      </c>
      <c r="AU267" s="89" t="s">
        <v>4</v>
      </c>
      <c r="AV267" s="91" t="s">
        <v>246</v>
      </c>
      <c r="AW267" s="89" t="s">
        <v>4</v>
      </c>
      <c r="AX267" s="91" t="s">
        <v>246</v>
      </c>
      <c r="AY267" s="89" t="s">
        <v>4</v>
      </c>
      <c r="AZ267" s="91" t="s">
        <v>246</v>
      </c>
      <c r="BA267" s="89" t="s">
        <v>4</v>
      </c>
    </row>
    <row r="268" spans="35:53" ht="43.5" customHeight="1" x14ac:dyDescent="0.3">
      <c r="AM268" s="23"/>
      <c r="AN268" s="92"/>
      <c r="AO268" s="90"/>
      <c r="AP268" s="92"/>
      <c r="AQ268" s="90"/>
      <c r="AR268" s="92"/>
      <c r="AS268" s="90"/>
      <c r="AT268" s="92"/>
      <c r="AU268" s="90"/>
      <c r="AV268" s="92"/>
      <c r="AW268" s="90"/>
      <c r="AX268" s="92"/>
      <c r="AY268" s="90"/>
      <c r="AZ268" s="92"/>
      <c r="BA268" s="90"/>
    </row>
    <row r="269" spans="35:53" x14ac:dyDescent="0.3">
      <c r="AM269" s="45"/>
      <c r="AO269" s="9"/>
      <c r="AQ269" s="9"/>
      <c r="AS269" s="9"/>
      <c r="AU269" s="9"/>
      <c r="AV269" s="11"/>
      <c r="AW269" s="9"/>
      <c r="AX269" s="11"/>
      <c r="AY269" s="9"/>
      <c r="AZ269" s="11"/>
      <c r="BA269" s="9"/>
    </row>
    <row r="270" spans="35:53" x14ac:dyDescent="0.3">
      <c r="AM270" s="41">
        <v>91</v>
      </c>
      <c r="AN270" s="13">
        <v>100481</v>
      </c>
      <c r="AO270" s="46">
        <v>2651.8</v>
      </c>
      <c r="AP270" s="13">
        <v>104814</v>
      </c>
      <c r="AQ270" s="46">
        <v>2800.8</v>
      </c>
      <c r="AR270" s="13">
        <v>109113</v>
      </c>
      <c r="AS270" s="46">
        <v>2850.2</v>
      </c>
      <c r="AT270" s="13">
        <v>116115.82</v>
      </c>
      <c r="AU270" s="47">
        <v>3083.8</v>
      </c>
      <c r="AV270" s="13">
        <v>122906.84</v>
      </c>
      <c r="AW270" s="47">
        <v>3416.1</v>
      </c>
      <c r="AX270" s="13">
        <v>130768.95</v>
      </c>
      <c r="AY270" s="47">
        <v>3736.9</v>
      </c>
      <c r="AZ270" s="13">
        <v>134615.41</v>
      </c>
      <c r="BA270" s="47">
        <v>3784.7</v>
      </c>
    </row>
    <row r="271" spans="35:53" x14ac:dyDescent="0.3">
      <c r="AM271" s="41">
        <v>92</v>
      </c>
      <c r="AN271" s="13">
        <v>105062</v>
      </c>
      <c r="AO271" s="46">
        <v>2762.3</v>
      </c>
      <c r="AP271" s="13">
        <v>109713</v>
      </c>
      <c r="AQ271" s="46">
        <v>2922.7</v>
      </c>
      <c r="AR271" s="13">
        <v>114051</v>
      </c>
      <c r="AS271" s="46">
        <v>2971.4</v>
      </c>
      <c r="AT271" s="13">
        <v>121101.32</v>
      </c>
      <c r="AU271" s="47">
        <v>3214.3</v>
      </c>
      <c r="AV271" s="13">
        <v>128219.21</v>
      </c>
      <c r="AW271" s="47">
        <v>3554.7</v>
      </c>
      <c r="AX271" s="13">
        <v>136341.26999999999</v>
      </c>
      <c r="AY271" s="47">
        <v>3886.6</v>
      </c>
      <c r="AZ271" s="13">
        <v>140111.6</v>
      </c>
      <c r="BA271" s="47">
        <v>3935</v>
      </c>
    </row>
    <row r="272" spans="35:53" x14ac:dyDescent="0.3">
      <c r="AM272" s="41">
        <v>93</v>
      </c>
      <c r="AN272" s="13">
        <v>110572</v>
      </c>
      <c r="AO272" s="46">
        <v>2898.1</v>
      </c>
      <c r="AP272" s="13">
        <v>115341</v>
      </c>
      <c r="AQ272" s="46">
        <v>3065.8</v>
      </c>
      <c r="AR272" s="13">
        <v>119727</v>
      </c>
      <c r="AS272" s="46">
        <v>3112.4</v>
      </c>
      <c r="AT272" s="13">
        <v>127077.05</v>
      </c>
      <c r="AU272" s="47">
        <v>3359.8</v>
      </c>
      <c r="AV272" s="13">
        <v>134459.44</v>
      </c>
      <c r="AW272" s="47">
        <v>3717.7</v>
      </c>
      <c r="AX272" s="13">
        <v>142743</v>
      </c>
      <c r="AY272" s="47">
        <v>4060.2</v>
      </c>
      <c r="AZ272" s="13">
        <v>146620.13</v>
      </c>
      <c r="BA272" s="47">
        <v>4106.2</v>
      </c>
    </row>
    <row r="273" spans="39:53" x14ac:dyDescent="0.3">
      <c r="AM273" s="41">
        <v>94</v>
      </c>
      <c r="AN273" s="13">
        <v>117255</v>
      </c>
      <c r="AO273" s="46">
        <v>3060</v>
      </c>
      <c r="AP273" s="13">
        <v>121965</v>
      </c>
      <c r="AQ273" s="46">
        <v>3235.3</v>
      </c>
      <c r="AR273" s="13">
        <v>126279</v>
      </c>
      <c r="AS273" s="46">
        <v>3273.3</v>
      </c>
      <c r="AT273" s="13">
        <v>134364.91</v>
      </c>
      <c r="AU273" s="47">
        <v>3538.3</v>
      </c>
      <c r="AV273" s="13">
        <v>141780</v>
      </c>
      <c r="AW273" s="47">
        <v>3909.7</v>
      </c>
      <c r="AX273" s="13">
        <v>150000.23000000001</v>
      </c>
      <c r="AY273" s="47">
        <v>4248.2</v>
      </c>
      <c r="AZ273" s="13">
        <v>154007.54999999999</v>
      </c>
      <c r="BA273" s="47">
        <v>4303.1000000000004</v>
      </c>
    </row>
    <row r="274" spans="39:53" x14ac:dyDescent="0.3">
      <c r="AM274" s="41">
        <v>95</v>
      </c>
      <c r="AN274" s="13">
        <v>125129</v>
      </c>
      <c r="AO274" s="46">
        <v>3254.7</v>
      </c>
      <c r="AP274" s="13">
        <v>130241</v>
      </c>
      <c r="AQ274" s="46">
        <v>3435.3</v>
      </c>
      <c r="AR274" s="13">
        <v>134926</v>
      </c>
      <c r="AS274" s="46">
        <v>3476.6</v>
      </c>
      <c r="AT274" s="13">
        <v>143375.53</v>
      </c>
      <c r="AU274" s="47">
        <v>3758.1</v>
      </c>
      <c r="AV274" s="13">
        <v>150723.5</v>
      </c>
      <c r="AW274" s="47">
        <v>4142.6000000000004</v>
      </c>
      <c r="AX274" s="13">
        <v>159132.07</v>
      </c>
      <c r="AY274" s="47">
        <v>4508</v>
      </c>
      <c r="AZ274" s="13">
        <v>163389.04999999999</v>
      </c>
      <c r="BA274" s="47">
        <v>4542.1000000000004</v>
      </c>
    </row>
    <row r="275" spans="39:53" x14ac:dyDescent="0.3">
      <c r="AM275" s="41">
        <v>96</v>
      </c>
      <c r="AN275" s="13">
        <v>135753</v>
      </c>
      <c r="AO275" s="46">
        <v>3500.2</v>
      </c>
      <c r="AP275" s="13">
        <v>141127</v>
      </c>
      <c r="AQ275" s="46">
        <v>3693.4</v>
      </c>
      <c r="AR275" s="13">
        <v>145950</v>
      </c>
      <c r="AS275" s="46">
        <v>3735</v>
      </c>
      <c r="AT275" s="13">
        <v>154746.17000000001</v>
      </c>
      <c r="AU275" s="47">
        <v>4032.9</v>
      </c>
      <c r="AV275" s="13">
        <v>162529.01999999999</v>
      </c>
      <c r="AW275" s="47">
        <v>4430</v>
      </c>
      <c r="AX275" s="13">
        <v>170698.81</v>
      </c>
      <c r="AY275" s="47">
        <v>4791.7</v>
      </c>
      <c r="AZ275" s="13">
        <v>175522.49</v>
      </c>
      <c r="BA275" s="47">
        <v>4848.5</v>
      </c>
    </row>
    <row r="276" spans="39:53" x14ac:dyDescent="0.3">
      <c r="AM276" s="41">
        <v>97</v>
      </c>
      <c r="AN276" s="13">
        <v>150275</v>
      </c>
      <c r="AO276" s="46">
        <v>3837.7</v>
      </c>
      <c r="AP276" s="13">
        <v>155868</v>
      </c>
      <c r="AQ276" s="46">
        <v>4038.7</v>
      </c>
      <c r="AR276" s="13">
        <v>161252</v>
      </c>
      <c r="AS276" s="46">
        <v>4080.2</v>
      </c>
      <c r="AT276" s="13">
        <v>170862.96</v>
      </c>
      <c r="AU276" s="47">
        <v>4397.3999999999996</v>
      </c>
      <c r="AV276" s="13">
        <v>178988.42</v>
      </c>
      <c r="AW276" s="47">
        <v>4822.2</v>
      </c>
      <c r="AX276" s="13">
        <v>186592.59</v>
      </c>
      <c r="AY276" s="47">
        <v>5188.3</v>
      </c>
      <c r="AZ276" s="13">
        <v>191988.2</v>
      </c>
      <c r="BA276" s="47">
        <v>5247.7</v>
      </c>
    </row>
    <row r="277" spans="39:53" x14ac:dyDescent="0.3">
      <c r="AM277" s="41">
        <v>98</v>
      </c>
      <c r="AN277" s="13">
        <v>174001</v>
      </c>
      <c r="AO277" s="46">
        <v>4328.7</v>
      </c>
      <c r="AP277" s="13">
        <v>180023</v>
      </c>
      <c r="AQ277" s="46">
        <v>4550.3</v>
      </c>
      <c r="AR277" s="13">
        <v>186791</v>
      </c>
      <c r="AS277" s="46">
        <v>4605.3</v>
      </c>
      <c r="AT277" s="13">
        <v>196732.47</v>
      </c>
      <c r="AU277" s="47">
        <v>4944.8</v>
      </c>
      <c r="AV277" s="13">
        <v>204681.18</v>
      </c>
      <c r="AW277" s="47">
        <v>5396.3</v>
      </c>
      <c r="AX277" s="13">
        <v>212629.88</v>
      </c>
      <c r="AY277" s="47">
        <v>5777.8</v>
      </c>
      <c r="AZ277" s="13">
        <v>219614.42</v>
      </c>
      <c r="BA277" s="47">
        <v>5854.4</v>
      </c>
    </row>
    <row r="278" spans="39:53" x14ac:dyDescent="0.3">
      <c r="AM278" s="41">
        <v>99</v>
      </c>
      <c r="AN278" s="13">
        <v>223510</v>
      </c>
      <c r="AO278" s="46">
        <v>5234.8999999999996</v>
      </c>
      <c r="AP278" s="13">
        <v>230325</v>
      </c>
      <c r="AQ278" s="46">
        <v>5492.1</v>
      </c>
      <c r="AR278" s="13">
        <v>241040</v>
      </c>
      <c r="AS278" s="46">
        <v>5585.5</v>
      </c>
      <c r="AT278" s="13">
        <v>251777.24</v>
      </c>
      <c r="AU278" s="47">
        <v>5956</v>
      </c>
      <c r="AV278" s="13">
        <v>259812.5</v>
      </c>
      <c r="AW278" s="47">
        <v>6457.1</v>
      </c>
      <c r="AX278" s="13">
        <v>267952</v>
      </c>
      <c r="AY278" s="47">
        <v>6874.2</v>
      </c>
      <c r="AZ278" s="13">
        <v>278750.05</v>
      </c>
      <c r="BA278" s="47">
        <v>7002.9</v>
      </c>
    </row>
    <row r="279" spans="39:53" x14ac:dyDescent="0.3">
      <c r="AM279" s="42">
        <v>100</v>
      </c>
      <c r="AN279" s="43"/>
      <c r="AO279" s="48">
        <v>9342.5</v>
      </c>
      <c r="AP279" s="43"/>
      <c r="AQ279" s="48">
        <v>9843.7000000000007</v>
      </c>
      <c r="AR279" s="43"/>
      <c r="AS279" s="48">
        <v>10540.2</v>
      </c>
      <c r="AT279" s="43"/>
      <c r="AU279" s="49">
        <v>11055.9</v>
      </c>
      <c r="AV279" s="43"/>
      <c r="AW279" s="49">
        <v>11580.9</v>
      </c>
      <c r="AX279" s="43"/>
      <c r="AY279" s="49">
        <v>12220.8</v>
      </c>
      <c r="AZ279" s="43"/>
      <c r="BA279" s="49">
        <v>12618.3</v>
      </c>
    </row>
    <row r="280" spans="39:53" x14ac:dyDescent="0.3">
      <c r="AM280" s="1" t="s">
        <v>248</v>
      </c>
    </row>
    <row r="281" spans="39:53" x14ac:dyDescent="0.3">
      <c r="AM281" s="1" t="s">
        <v>249</v>
      </c>
    </row>
    <row r="433" ht="47.25" customHeight="1" x14ac:dyDescent="0.3"/>
    <row r="640" ht="47.25" customHeight="1" x14ac:dyDescent="0.3"/>
    <row r="847" ht="47.25" customHeight="1" x14ac:dyDescent="0.3"/>
    <row r="1054" ht="47.25" customHeight="1" x14ac:dyDescent="0.3"/>
    <row r="1261" ht="47.25" customHeight="1" x14ac:dyDescent="0.3"/>
  </sheetData>
  <mergeCells count="168">
    <mergeCell ref="AX266:AY266"/>
    <mergeCell ref="AX267:AX268"/>
    <mergeCell ref="AY267:AY268"/>
    <mergeCell ref="AX3:AY3"/>
    <mergeCell ref="AX4:AX5"/>
    <mergeCell ref="AY4:AY5"/>
    <mergeCell ref="AX251:AY251"/>
    <mergeCell ref="AX252:AX253"/>
    <mergeCell ref="AY252:AY253"/>
    <mergeCell ref="AN266:AO266"/>
    <mergeCell ref="AP266:AQ266"/>
    <mergeCell ref="AR266:AS266"/>
    <mergeCell ref="AT266:AU266"/>
    <mergeCell ref="AN267:AN268"/>
    <mergeCell ref="AO267:AO268"/>
    <mergeCell ref="AP267:AP268"/>
    <mergeCell ref="AQ267:AQ268"/>
    <mergeCell ref="AR267:AR268"/>
    <mergeCell ref="AS267:AS268"/>
    <mergeCell ref="AT267:AT268"/>
    <mergeCell ref="AU267:AU268"/>
    <mergeCell ref="AN251:AO251"/>
    <mergeCell ref="AP251:AQ251"/>
    <mergeCell ref="AR251:AS251"/>
    <mergeCell ref="AT251:AU251"/>
    <mergeCell ref="AN252:AN253"/>
    <mergeCell ref="AO252:AO253"/>
    <mergeCell ref="AP252:AP253"/>
    <mergeCell ref="AQ252:AQ253"/>
    <mergeCell ref="AR252:AR253"/>
    <mergeCell ref="AS252:AS253"/>
    <mergeCell ref="AT252:AT253"/>
    <mergeCell ref="AU252:AU253"/>
    <mergeCell ref="AT3:AU3"/>
    <mergeCell ref="AT4:AT5"/>
    <mergeCell ref="AU4:AU5"/>
    <mergeCell ref="AO4:AO5"/>
    <mergeCell ref="AP4:AP5"/>
    <mergeCell ref="AQ4:AQ5"/>
    <mergeCell ref="AR4:AR5"/>
    <mergeCell ref="AS4:AS5"/>
    <mergeCell ref="AN4:AN5"/>
    <mergeCell ref="AB4:AB5"/>
    <mergeCell ref="AC4:AC5"/>
    <mergeCell ref="AD4:AD5"/>
    <mergeCell ref="AE4:AE5"/>
    <mergeCell ref="AF4:AF5"/>
    <mergeCell ref="AG4:AG5"/>
    <mergeCell ref="AH4:AH5"/>
    <mergeCell ref="AI4:AI5"/>
    <mergeCell ref="AJ4:AJ5"/>
    <mergeCell ref="L4:L5"/>
    <mergeCell ref="M4:M5"/>
    <mergeCell ref="N4:N5"/>
    <mergeCell ref="AN3:AO3"/>
    <mergeCell ref="AP3:AQ3"/>
    <mergeCell ref="AR3:AS3"/>
    <mergeCell ref="AE3:AF3"/>
    <mergeCell ref="AG3:AH3"/>
    <mergeCell ref="AI3:AJ3"/>
    <mergeCell ref="AK3:AL3"/>
    <mergeCell ref="AK4:AK5"/>
    <mergeCell ref="AL4:AL5"/>
    <mergeCell ref="AA4:AA5"/>
    <mergeCell ref="O4:O5"/>
    <mergeCell ref="P4:P5"/>
    <mergeCell ref="Q4:Q5"/>
    <mergeCell ref="S4:S5"/>
    <mergeCell ref="T4:T5"/>
    <mergeCell ref="U4:U5"/>
    <mergeCell ref="V4:V5"/>
    <mergeCell ref="W4:W5"/>
    <mergeCell ref="X4:X5"/>
    <mergeCell ref="Y4:Y5"/>
    <mergeCell ref="Z4:Z5"/>
    <mergeCell ref="B4:B5"/>
    <mergeCell ref="C4:C5"/>
    <mergeCell ref="D4:D5"/>
    <mergeCell ref="E4:E5"/>
    <mergeCell ref="F4:F5"/>
    <mergeCell ref="G4:G5"/>
    <mergeCell ref="H4:H5"/>
    <mergeCell ref="AA3:AB3"/>
    <mergeCell ref="AC3:AD3"/>
    <mergeCell ref="N3:O3"/>
    <mergeCell ref="P3:Q3"/>
    <mergeCell ref="S3:T3"/>
    <mergeCell ref="U3:V3"/>
    <mergeCell ref="W3:X3"/>
    <mergeCell ref="Y3:Z3"/>
    <mergeCell ref="L3:M3"/>
    <mergeCell ref="B3:C3"/>
    <mergeCell ref="D3:E3"/>
    <mergeCell ref="F3:G3"/>
    <mergeCell ref="H3:I3"/>
    <mergeCell ref="J3:K3"/>
    <mergeCell ref="I4:I5"/>
    <mergeCell ref="J4:J5"/>
    <mergeCell ref="K4:K5"/>
    <mergeCell ref="AV266:AW266"/>
    <mergeCell ref="AV267:AV268"/>
    <mergeCell ref="AW267:AW268"/>
    <mergeCell ref="AV3:AW3"/>
    <mergeCell ref="AV4:AV5"/>
    <mergeCell ref="AW4:AW5"/>
    <mergeCell ref="AV251:AW251"/>
    <mergeCell ref="AV252:AV253"/>
    <mergeCell ref="AW252:AW253"/>
    <mergeCell ref="AZ3:BA3"/>
    <mergeCell ref="AZ4:AZ5"/>
    <mergeCell ref="BA4:BA5"/>
    <mergeCell ref="AZ251:BA251"/>
    <mergeCell ref="AZ252:AZ253"/>
    <mergeCell ref="BA252:BA253"/>
    <mergeCell ref="AZ266:BA266"/>
    <mergeCell ref="AZ267:AZ268"/>
    <mergeCell ref="BA267:BA268"/>
    <mergeCell ref="BD3:BE3"/>
    <mergeCell ref="BF3:BG3"/>
    <mergeCell ref="BH3:BI3"/>
    <mergeCell ref="BJ3:BK3"/>
    <mergeCell ref="BL3:BM3"/>
    <mergeCell ref="BN3:BO3"/>
    <mergeCell ref="BP3:BQ3"/>
    <mergeCell ref="BR3:BS3"/>
    <mergeCell ref="BT3:BU3"/>
    <mergeCell ref="BV3:BW3"/>
    <mergeCell ref="BX3:BY3"/>
    <mergeCell ref="BZ3:CA3"/>
    <mergeCell ref="CB3:CC3"/>
    <mergeCell ref="CD3:CE3"/>
    <mergeCell ref="CF3:CG3"/>
    <mergeCell ref="CH3:CI3"/>
    <mergeCell ref="CJ3:CK3"/>
    <mergeCell ref="BD4:BD5"/>
    <mergeCell ref="BE4:BE5"/>
    <mergeCell ref="BF4:BF5"/>
    <mergeCell ref="BG4:BG5"/>
    <mergeCell ref="BH4:BH5"/>
    <mergeCell ref="BI4:BI5"/>
    <mergeCell ref="BJ4:BJ5"/>
    <mergeCell ref="BK4:BK5"/>
    <mergeCell ref="BL4:BL5"/>
    <mergeCell ref="BM4:BM5"/>
    <mergeCell ref="BN4:BN5"/>
    <mergeCell ref="BO4:BO5"/>
    <mergeCell ref="BP4:BP5"/>
    <mergeCell ref="BQ4:BQ5"/>
    <mergeCell ref="BR4:BR5"/>
    <mergeCell ref="BS4:BS5"/>
    <mergeCell ref="BT4:BT5"/>
    <mergeCell ref="BU4:BU5"/>
    <mergeCell ref="BV4:BV5"/>
    <mergeCell ref="BW4:BW5"/>
    <mergeCell ref="BX4:BX5"/>
    <mergeCell ref="BY4:BY5"/>
    <mergeCell ref="BZ4:BZ5"/>
    <mergeCell ref="CA4:CA5"/>
    <mergeCell ref="CB4:CB5"/>
    <mergeCell ref="CC4:CC5"/>
    <mergeCell ref="CD4:CD5"/>
    <mergeCell ref="CE4:CE5"/>
    <mergeCell ref="CF4:CF5"/>
    <mergeCell ref="CG4:CG5"/>
    <mergeCell ref="CH4:CH5"/>
    <mergeCell ref="CI4:CI5"/>
    <mergeCell ref="CJ4:CJ5"/>
    <mergeCell ref="CK4:CK5"/>
  </mergeCells>
  <pageMargins left="0.75" right="0.33" top="0.57999999999999996" bottom="0.6" header="0.5" footer="0.5"/>
  <pageSetup paperSize="9" scale="27" orientation="portrait" r:id="rId1"/>
  <headerFooter alignWithMargins="0">
    <oddHeader>&amp;C&amp;"Verdana"&amp;8&amp;K000000[UNCLASSIFIED]&amp;1#</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FD4E73-070E-4098-B3C9-EF7EBB2ADA18}">
  <dimension ref="A1:Q204"/>
  <sheetViews>
    <sheetView topLeftCell="A38" zoomScale="140" zoomScaleNormal="140" workbookViewId="0">
      <selection activeCell="J112" sqref="J112"/>
    </sheetView>
  </sheetViews>
  <sheetFormatPr defaultColWidth="8.84375" defaultRowHeight="12.45" x14ac:dyDescent="0.3"/>
  <cols>
    <col min="1" max="1" width="9.69140625" bestFit="1" customWidth="1"/>
  </cols>
  <sheetData>
    <row r="1" spans="1:16" x14ac:dyDescent="0.3">
      <c r="A1" s="50"/>
      <c r="B1" s="94" t="s">
        <v>3</v>
      </c>
      <c r="C1" s="94"/>
      <c r="D1" s="94"/>
      <c r="E1" s="94"/>
      <c r="F1" s="64"/>
      <c r="G1" s="64"/>
      <c r="H1" s="94" t="s">
        <v>250</v>
      </c>
      <c r="I1" s="94"/>
      <c r="J1" s="94"/>
      <c r="K1" s="94"/>
      <c r="L1" s="64"/>
      <c r="O1" t="s">
        <v>251</v>
      </c>
    </row>
    <row r="2" spans="1:16" x14ac:dyDescent="0.3">
      <c r="A2" s="51" t="s">
        <v>252</v>
      </c>
      <c r="B2">
        <v>2005</v>
      </c>
      <c r="C2">
        <v>2015</v>
      </c>
      <c r="D2">
        <v>2022</v>
      </c>
      <c r="E2">
        <v>2023</v>
      </c>
      <c r="F2">
        <v>2024</v>
      </c>
      <c r="G2">
        <v>2025</v>
      </c>
      <c r="H2">
        <v>2005</v>
      </c>
      <c r="I2">
        <v>2015</v>
      </c>
      <c r="J2">
        <v>2022</v>
      </c>
      <c r="K2">
        <v>2023</v>
      </c>
      <c r="L2">
        <v>2024</v>
      </c>
      <c r="M2">
        <v>2025</v>
      </c>
    </row>
    <row r="3" spans="1:16" x14ac:dyDescent="0.3">
      <c r="A3" s="52">
        <v>0</v>
      </c>
      <c r="B3" s="53"/>
      <c r="C3" s="53"/>
      <c r="D3" s="53"/>
      <c r="E3" s="53"/>
      <c r="F3" s="53"/>
      <c r="G3" s="53"/>
      <c r="O3">
        <v>2001</v>
      </c>
      <c r="P3" s="53">
        <v>1961.03</v>
      </c>
    </row>
    <row r="4" spans="1:16" x14ac:dyDescent="0.3">
      <c r="A4" s="52">
        <v>1000</v>
      </c>
      <c r="B4" s="53"/>
      <c r="C4" s="53"/>
      <c r="D4" s="53"/>
      <c r="E4" s="53"/>
      <c r="F4" s="53"/>
      <c r="G4" s="53"/>
      <c r="H4" s="54">
        <f>'Tables - wage and salary'!K7</f>
        <v>61.6</v>
      </c>
      <c r="I4" s="54">
        <f>'Tables - wage and salary'!AF7</f>
        <v>49.5</v>
      </c>
      <c r="J4" s="54">
        <f>'Tables - wage and salary'!AU7</f>
        <v>33.6</v>
      </c>
      <c r="K4" s="54">
        <f>'Tables - wage and salary'!AW7</f>
        <v>35.799999999999997</v>
      </c>
      <c r="L4" s="54">
        <f>'Tables - wage and salary'!AY7</f>
        <v>34.9</v>
      </c>
      <c r="M4" s="54">
        <f>'Tables - wage and salary'!BA7</f>
        <v>34.700000000000003</v>
      </c>
      <c r="O4">
        <v>2002</v>
      </c>
      <c r="P4" s="53">
        <v>2010.03</v>
      </c>
    </row>
    <row r="5" spans="1:16" x14ac:dyDescent="0.3">
      <c r="A5" s="52">
        <v>2000</v>
      </c>
      <c r="B5" s="53"/>
      <c r="C5" s="53"/>
      <c r="D5" s="53"/>
      <c r="E5" s="53"/>
      <c r="F5" s="53"/>
      <c r="G5" s="53"/>
      <c r="H5" s="54">
        <f>'Tables - wage and salary'!K8</f>
        <v>130.19999999999999</v>
      </c>
      <c r="I5" s="54">
        <f>'Tables - wage and salary'!AF8</f>
        <v>97.3</v>
      </c>
      <c r="J5" s="54">
        <f>'Tables - wage and salary'!AU8</f>
        <v>71.8</v>
      </c>
      <c r="K5" s="54">
        <f>'Tables - wage and salary'!AW8</f>
        <v>75.5</v>
      </c>
      <c r="L5" s="54">
        <f>'Tables - wage and salary'!AY8</f>
        <v>74.3</v>
      </c>
      <c r="M5" s="54">
        <f>'Tables - wage and salary'!BA8</f>
        <v>71.2</v>
      </c>
      <c r="O5">
        <v>2003</v>
      </c>
      <c r="P5" s="53">
        <v>2071.4899999999998</v>
      </c>
    </row>
    <row r="6" spans="1:16" x14ac:dyDescent="0.3">
      <c r="A6" s="52">
        <v>3000</v>
      </c>
      <c r="B6" s="53"/>
      <c r="C6" s="53"/>
      <c r="D6" s="53"/>
      <c r="E6" s="53"/>
      <c r="F6" s="53"/>
      <c r="G6" s="53"/>
      <c r="H6" s="54">
        <f>'Tables - wage and salary'!K9</f>
        <v>183.6</v>
      </c>
      <c r="I6" s="54">
        <f>'Tables - wage and salary'!AF9</f>
        <v>140.5</v>
      </c>
      <c r="J6" s="54">
        <f>'Tables - wage and salary'!AU9</f>
        <v>98</v>
      </c>
      <c r="K6" s="54">
        <f>'Tables - wage and salary'!AW9</f>
        <v>104.6</v>
      </c>
      <c r="L6" s="54">
        <f>'Tables - wage and salary'!AY9</f>
        <v>101</v>
      </c>
      <c r="M6" s="54">
        <f>'Tables - wage and salary'!BA9</f>
        <v>96</v>
      </c>
      <c r="O6">
        <v>2004</v>
      </c>
      <c r="P6" s="53">
        <v>2129.1999999999998</v>
      </c>
    </row>
    <row r="7" spans="1:16" x14ac:dyDescent="0.3">
      <c r="A7" s="52">
        <v>4000</v>
      </c>
      <c r="B7" s="53"/>
      <c r="C7" s="53"/>
      <c r="D7" s="53"/>
      <c r="E7" s="53"/>
      <c r="F7" s="53"/>
      <c r="G7" s="53"/>
      <c r="H7" s="54">
        <f>'Tables - wage and salary'!K10</f>
        <v>226.8</v>
      </c>
      <c r="I7" s="54">
        <f>'Tables - wage and salary'!AF10</f>
        <v>175.7</v>
      </c>
      <c r="J7" s="54">
        <f>'Tables - wage and salary'!AU10</f>
        <v>121.6</v>
      </c>
      <c r="K7" s="54">
        <f>'Tables - wage and salary'!AW10</f>
        <v>129.19999999999999</v>
      </c>
      <c r="L7" s="54">
        <f>'Tables - wage and salary'!AY10</f>
        <v>126.5</v>
      </c>
      <c r="M7" s="54">
        <f>'Tables - wage and salary'!BA10</f>
        <v>119.2</v>
      </c>
      <c r="O7">
        <v>2005</v>
      </c>
      <c r="P7" s="53">
        <v>2205.8200000000002</v>
      </c>
    </row>
    <row r="8" spans="1:16" x14ac:dyDescent="0.3">
      <c r="A8" s="52">
        <v>5000</v>
      </c>
      <c r="B8" s="53"/>
      <c r="C8" s="53"/>
      <c r="D8" s="53"/>
      <c r="E8" s="53"/>
      <c r="F8" s="53"/>
      <c r="G8" s="53"/>
      <c r="H8" s="54">
        <f>'Tables - wage and salary'!K11</f>
        <v>259.39999999999998</v>
      </c>
      <c r="I8" s="54">
        <f>'Tables - wage and salary'!AF11</f>
        <v>197.3</v>
      </c>
      <c r="J8" s="54">
        <f>'Tables - wage and salary'!AU11</f>
        <v>145.69999999999999</v>
      </c>
      <c r="K8" s="54">
        <f>'Tables - wage and salary'!AW11</f>
        <v>157.1</v>
      </c>
      <c r="L8" s="54">
        <f>'Tables - wage and salary'!AY11</f>
        <v>149.80000000000001</v>
      </c>
      <c r="M8" s="54">
        <f>'Tables - wage and salary'!BA11</f>
        <v>142.1</v>
      </c>
      <c r="O8">
        <v>2006</v>
      </c>
      <c r="P8" s="53">
        <v>2275.66</v>
      </c>
    </row>
    <row r="9" spans="1:16" x14ac:dyDescent="0.3">
      <c r="A9" s="52">
        <v>6000</v>
      </c>
      <c r="B9" s="53"/>
      <c r="C9" s="53"/>
      <c r="D9" s="53"/>
      <c r="E9" s="53"/>
      <c r="F9" s="53"/>
      <c r="G9" s="53"/>
      <c r="H9" s="54">
        <f>'Tables - wage and salary'!K12</f>
        <v>276.10000000000002</v>
      </c>
      <c r="I9" s="54">
        <f>'Tables - wage and salary'!AF12</f>
        <v>233.3</v>
      </c>
      <c r="J9" s="54">
        <f>'Tables - wage and salary'!AU12</f>
        <v>170.7</v>
      </c>
      <c r="K9" s="54">
        <f>'Tables - wage and salary'!AW12</f>
        <v>183.1</v>
      </c>
      <c r="L9" s="54">
        <f>'Tables - wage and salary'!AY12</f>
        <v>177</v>
      </c>
      <c r="M9" s="54">
        <f>'Tables - wage and salary'!BA12</f>
        <v>165.2</v>
      </c>
      <c r="O9">
        <v>2007</v>
      </c>
      <c r="P9" s="53">
        <v>2328.9299999999998</v>
      </c>
    </row>
    <row r="10" spans="1:16" x14ac:dyDescent="0.3">
      <c r="A10" s="52">
        <v>7000</v>
      </c>
      <c r="B10" s="53"/>
      <c r="C10" s="53"/>
      <c r="D10" s="53"/>
      <c r="E10" s="53"/>
      <c r="F10" s="53"/>
      <c r="G10" s="53"/>
      <c r="H10" s="54">
        <f>'Tables - wage and salary'!K13</f>
        <v>300.8</v>
      </c>
      <c r="I10" s="54">
        <f>'Tables - wage and salary'!AF13</f>
        <v>256.60000000000002</v>
      </c>
      <c r="J10" s="54">
        <f>'Tables - wage and salary'!AU13</f>
        <v>187.6</v>
      </c>
      <c r="K10" s="54">
        <f>'Tables - wage and salary'!AW13</f>
        <v>203.2</v>
      </c>
      <c r="L10" s="54">
        <f>'Tables - wage and salary'!AY13</f>
        <v>193.4</v>
      </c>
      <c r="M10" s="54">
        <f>'Tables - wage and salary'!BA13</f>
        <v>185.7</v>
      </c>
      <c r="O10">
        <v>2008</v>
      </c>
      <c r="P10" s="53">
        <v>2379.77</v>
      </c>
    </row>
    <row r="11" spans="1:16" x14ac:dyDescent="0.3">
      <c r="A11" s="52">
        <v>8000</v>
      </c>
      <c r="B11" s="53"/>
      <c r="C11" s="53"/>
      <c r="D11" s="53"/>
      <c r="E11" s="53"/>
      <c r="F11" s="53"/>
      <c r="G11" s="53"/>
      <c r="H11" s="54">
        <f>'Tables - wage and salary'!K14</f>
        <v>333.3</v>
      </c>
      <c r="I11" s="54">
        <f>'Tables - wage and salary'!AF14</f>
        <v>283.2</v>
      </c>
      <c r="J11" s="54">
        <f>'Tables - wage and salary'!AU14</f>
        <v>208.3</v>
      </c>
      <c r="K11" s="54">
        <f>'Tables - wage and salary'!AW14</f>
        <v>224.2</v>
      </c>
      <c r="L11" s="54">
        <f>'Tables - wage and salary'!AY14</f>
        <v>222.3</v>
      </c>
      <c r="M11" s="54">
        <f>'Tables - wage and salary'!BA14</f>
        <v>207.5</v>
      </c>
      <c r="O11">
        <v>2009</v>
      </c>
      <c r="P11" s="53">
        <v>2377.0100000000002</v>
      </c>
    </row>
    <row r="12" spans="1:16" x14ac:dyDescent="0.3">
      <c r="A12" s="52">
        <v>9000</v>
      </c>
      <c r="B12" s="53"/>
      <c r="C12" s="53"/>
      <c r="D12" s="53"/>
      <c r="E12" s="53"/>
      <c r="F12" s="53"/>
      <c r="G12" s="53"/>
      <c r="H12" s="54">
        <f>'Tables - wage and salary'!K15</f>
        <v>329.9</v>
      </c>
      <c r="I12" s="54">
        <f>'Tables - wage and salary'!AF15</f>
        <v>284</v>
      </c>
      <c r="J12" s="54">
        <f>'Tables - wage and salary'!AU15</f>
        <v>230</v>
      </c>
      <c r="K12" s="54">
        <f>'Tables - wage and salary'!AW15</f>
        <v>247.9</v>
      </c>
      <c r="L12" s="54">
        <f>'Tables - wage and salary'!AY15</f>
        <v>241.5</v>
      </c>
      <c r="M12" s="54">
        <f>'Tables - wage and salary'!BA15</f>
        <v>224.8</v>
      </c>
      <c r="O12">
        <v>2010</v>
      </c>
      <c r="P12" s="53">
        <v>2315.21</v>
      </c>
    </row>
    <row r="13" spans="1:16" x14ac:dyDescent="0.3">
      <c r="A13" s="52">
        <v>10000</v>
      </c>
      <c r="B13" s="53"/>
      <c r="C13" s="53"/>
      <c r="D13" s="53"/>
      <c r="E13" s="53"/>
      <c r="F13" s="53"/>
      <c r="G13" s="53"/>
      <c r="H13" s="54">
        <f>'Tables - wage and salary'!K16</f>
        <v>354.1</v>
      </c>
      <c r="I13" s="54">
        <f>'Tables - wage and salary'!AF16</f>
        <v>302.60000000000002</v>
      </c>
      <c r="J13" s="54">
        <f>'Tables - wage and salary'!AU16</f>
        <v>252.7</v>
      </c>
      <c r="K13" s="54">
        <f>'Tables - wage and salary'!AW16</f>
        <v>266.2</v>
      </c>
      <c r="L13" s="54">
        <f>'Tables - wage and salary'!AY16</f>
        <v>265</v>
      </c>
      <c r="M13" s="54">
        <f>'Tables - wage and salary'!BA16</f>
        <v>245.8</v>
      </c>
      <c r="O13">
        <v>2011</v>
      </c>
      <c r="P13" s="53">
        <v>2304.17</v>
      </c>
    </row>
    <row r="14" spans="1:16" x14ac:dyDescent="0.3">
      <c r="A14" s="52">
        <v>11000</v>
      </c>
      <c r="B14" s="53">
        <f>'Tables - wage and salary'!J17</f>
        <v>34490</v>
      </c>
      <c r="C14" s="53">
        <f>'Tables - wage and salary'!AE17</f>
        <v>31270</v>
      </c>
      <c r="D14" s="53">
        <f>'Tables - wage and salary'!AT17</f>
        <v>25810</v>
      </c>
      <c r="E14" s="53">
        <f>'Tables - wage and salary'!AV17</f>
        <v>27150</v>
      </c>
      <c r="F14" s="53">
        <f>'Tables - wage and salary'!AX17</f>
        <v>26890</v>
      </c>
      <c r="G14" s="53">
        <f>'Tables - wage and salary'!AZ17</f>
        <v>24800</v>
      </c>
      <c r="H14" s="54">
        <f>'Tables - wage and salary'!K17</f>
        <v>362.5</v>
      </c>
      <c r="I14" s="54">
        <f>'Tables - wage and salary'!AF17</f>
        <v>328</v>
      </c>
      <c r="J14" s="54">
        <f>'Tables - wage and salary'!AU17</f>
        <v>271</v>
      </c>
      <c r="K14" s="54">
        <f>'Tables - wage and salary'!AW17</f>
        <v>285</v>
      </c>
      <c r="L14" s="54">
        <f>'Tables - wage and salary'!AY17</f>
        <v>282.3</v>
      </c>
      <c r="M14" s="54">
        <f>'Tables - wage and salary'!BA17</f>
        <v>260.3</v>
      </c>
      <c r="O14">
        <v>2012</v>
      </c>
      <c r="P14" s="53">
        <v>2326.4499999999998</v>
      </c>
    </row>
    <row r="15" spans="1:16" x14ac:dyDescent="0.3">
      <c r="A15" s="52">
        <v>12000</v>
      </c>
      <c r="B15" s="53">
        <f>'Tables - wage and salary'!J18</f>
        <v>33720</v>
      </c>
      <c r="C15" s="53">
        <f>'Tables - wage and salary'!AE18</f>
        <v>30330</v>
      </c>
      <c r="D15" s="53">
        <f>'Tables - wage and salary'!AT18</f>
        <v>25080</v>
      </c>
      <c r="E15" s="53">
        <f>'Tables - wage and salary'!AV18</f>
        <v>26930</v>
      </c>
      <c r="F15" s="53">
        <f>'Tables - wage and salary'!AX18</f>
        <v>26550</v>
      </c>
      <c r="G15" s="53">
        <f>'Tables - wage and salary'!AZ18</f>
        <v>24630</v>
      </c>
      <c r="H15" s="54">
        <f>'Tables - wage and salary'!K18</f>
        <v>388</v>
      </c>
      <c r="I15" s="54">
        <f>'Tables - wage and salary'!AF18</f>
        <v>349.2</v>
      </c>
      <c r="J15" s="54">
        <f>'Tables - wage and salary'!AU18</f>
        <v>288.60000000000002</v>
      </c>
      <c r="K15" s="54">
        <f>'Tables - wage and salary'!AW18</f>
        <v>309.7</v>
      </c>
      <c r="L15" s="54">
        <f>'Tables - wage and salary'!AY18</f>
        <v>305.60000000000002</v>
      </c>
      <c r="M15" s="54">
        <f>'Tables - wage and salary'!BA18</f>
        <v>283.39999999999998</v>
      </c>
      <c r="O15">
        <v>2013</v>
      </c>
      <c r="P15" s="53">
        <v>2339.27</v>
      </c>
    </row>
    <row r="16" spans="1:16" x14ac:dyDescent="0.3">
      <c r="A16" s="52">
        <v>13000</v>
      </c>
      <c r="B16" s="53">
        <f>'Tables - wage and salary'!J19</f>
        <v>30960</v>
      </c>
      <c r="C16" s="53">
        <f>'Tables - wage and salary'!AE19</f>
        <v>29330</v>
      </c>
      <c r="D16" s="53">
        <f>'Tables - wage and salary'!AT19</f>
        <v>24300</v>
      </c>
      <c r="E16" s="53">
        <f>'Tables - wage and salary'!AV19</f>
        <v>26040</v>
      </c>
      <c r="F16" s="53">
        <f>'Tables - wage and salary'!AX19</f>
        <v>25690</v>
      </c>
      <c r="G16" s="53">
        <f>'Tables - wage and salary'!AZ19</f>
        <v>24130</v>
      </c>
      <c r="H16" s="54">
        <f>'Tables - wage and salary'!K19</f>
        <v>387.8</v>
      </c>
      <c r="I16" s="54">
        <f>'Tables - wage and salary'!AF19</f>
        <v>366.9</v>
      </c>
      <c r="J16" s="54">
        <f>'Tables - wage and salary'!AU19</f>
        <v>303.8</v>
      </c>
      <c r="K16" s="54">
        <f>'Tables - wage and salary'!AW19</f>
        <v>325.5</v>
      </c>
      <c r="L16" s="54">
        <f>'Tables - wage and salary'!AY19</f>
        <v>321.39999999999998</v>
      </c>
      <c r="M16" s="54">
        <f>'Tables - wage and salary'!BA19</f>
        <v>301.60000000000002</v>
      </c>
      <c r="O16">
        <v>2014</v>
      </c>
      <c r="P16" s="53">
        <v>2385.4699999999998</v>
      </c>
    </row>
    <row r="17" spans="1:17" x14ac:dyDescent="0.3">
      <c r="A17" s="52">
        <v>14000</v>
      </c>
      <c r="B17" s="53">
        <f>'Tables - wage and salary'!J20</f>
        <v>32500</v>
      </c>
      <c r="C17" s="53">
        <f>'Tables - wage and salary'!AE20</f>
        <v>29950</v>
      </c>
      <c r="D17" s="53">
        <f>'Tables - wage and salary'!AT20</f>
        <v>23440</v>
      </c>
      <c r="E17" s="53">
        <f>'Tables - wage and salary'!AV20</f>
        <v>25240</v>
      </c>
      <c r="F17" s="53">
        <f>'Tables - wage and salary'!AX20</f>
        <v>24660</v>
      </c>
      <c r="G17" s="53">
        <f>'Tables - wage and salary'!AZ20</f>
        <v>23240</v>
      </c>
      <c r="H17" s="54">
        <f>'Tables - wage and salary'!K20</f>
        <v>438.7</v>
      </c>
      <c r="I17" s="54">
        <f>'Tables - wage and salary'!AF20</f>
        <v>404</v>
      </c>
      <c r="J17" s="54">
        <f>'Tables - wage and salary'!AU20</f>
        <v>316.5</v>
      </c>
      <c r="K17" s="54">
        <f>'Tables - wage and salary'!AW20</f>
        <v>340.7</v>
      </c>
      <c r="L17" s="54">
        <f>'Tables - wage and salary'!AY20</f>
        <v>332.9</v>
      </c>
      <c r="M17" s="54">
        <f>'Tables - wage and salary'!BA20</f>
        <v>313.7</v>
      </c>
      <c r="O17">
        <v>2015</v>
      </c>
      <c r="P17" s="53">
        <v>2448.4299999999998</v>
      </c>
    </row>
    <row r="18" spans="1:17" x14ac:dyDescent="0.3">
      <c r="A18" s="52">
        <v>15000</v>
      </c>
      <c r="B18" s="53">
        <f>'Tables - wage and salary'!J21</f>
        <v>30430</v>
      </c>
      <c r="C18" s="53">
        <f>'Tables - wage and salary'!AE21</f>
        <v>28050</v>
      </c>
      <c r="D18" s="53">
        <f>'Tables - wage and salary'!AT21</f>
        <v>22950</v>
      </c>
      <c r="E18" s="53">
        <f>'Tables - wage and salary'!AV21</f>
        <v>24700</v>
      </c>
      <c r="F18" s="53">
        <f>'Tables - wage and salary'!AX21</f>
        <v>24350</v>
      </c>
      <c r="G18" s="53">
        <f>'Tables - wage and salary'!AZ21</f>
        <v>22970</v>
      </c>
      <c r="H18" s="54">
        <f>'Tables - wage and salary'!K21</f>
        <v>440.9</v>
      </c>
      <c r="I18" s="54">
        <f>'Tables - wage and salary'!AF21</f>
        <v>407.2</v>
      </c>
      <c r="J18" s="54">
        <f>'Tables - wage and salary'!AU21</f>
        <v>332.9</v>
      </c>
      <c r="K18" s="54">
        <f>'Tables - wage and salary'!AW21</f>
        <v>358.3</v>
      </c>
      <c r="L18" s="54">
        <f>'Tables - wage and salary'!AY21</f>
        <v>353.1</v>
      </c>
      <c r="M18" s="54">
        <f>'Tables - wage and salary'!BA21</f>
        <v>333</v>
      </c>
      <c r="O18">
        <v>2016</v>
      </c>
      <c r="P18" s="53">
        <v>2471.377</v>
      </c>
    </row>
    <row r="19" spans="1:17" x14ac:dyDescent="0.3">
      <c r="A19" s="52">
        <v>16000</v>
      </c>
      <c r="B19" s="53">
        <f>'Tables - wage and salary'!J22</f>
        <v>29370</v>
      </c>
      <c r="C19" s="53">
        <f>'Tables - wage and salary'!AE22</f>
        <v>27260</v>
      </c>
      <c r="D19" s="53">
        <f>'Tables - wage and salary'!AT22</f>
        <v>22910</v>
      </c>
      <c r="E19" s="53">
        <f>'Tables - wage and salary'!AV22</f>
        <v>23880</v>
      </c>
      <c r="F19" s="53">
        <f>'Tables - wage and salary'!AX22</f>
        <v>23720</v>
      </c>
      <c r="G19" s="53">
        <f>'Tables - wage and salary'!AZ22</f>
        <v>22170</v>
      </c>
      <c r="H19" s="54">
        <f>'Tables - wage and salary'!K22</f>
        <v>455.5</v>
      </c>
      <c r="I19" s="54">
        <f>'Tables - wage and salary'!AF22</f>
        <v>422.4</v>
      </c>
      <c r="J19" s="54">
        <f>'Tables - wage and salary'!AU22</f>
        <v>355.3</v>
      </c>
      <c r="K19" s="54">
        <f>'Tables - wage and salary'!AW22</f>
        <v>370.1</v>
      </c>
      <c r="L19" s="54">
        <f>'Tables - wage and salary'!AY22</f>
        <v>367.7</v>
      </c>
      <c r="M19" s="54">
        <f>'Tables - wage and salary'!BA22</f>
        <v>343.6</v>
      </c>
      <c r="O19">
        <v>2017</v>
      </c>
      <c r="P19" s="53">
        <v>2544.9960000000001</v>
      </c>
      <c r="Q19" s="56">
        <f t="shared" ref="Q19:Q24" si="0">P19/P18-1</f>
        <v>2.9788656283521453E-2</v>
      </c>
    </row>
    <row r="20" spans="1:17" x14ac:dyDescent="0.3">
      <c r="A20" s="52">
        <v>17000</v>
      </c>
      <c r="B20" s="53">
        <f>'Tables - wage and salary'!J23</f>
        <v>30160</v>
      </c>
      <c r="C20" s="53">
        <f>'Tables - wage and salary'!AE23</f>
        <v>27950</v>
      </c>
      <c r="D20" s="53">
        <f>'Tables - wage and salary'!AT23</f>
        <v>22420</v>
      </c>
      <c r="E20" s="53">
        <f>'Tables - wage and salary'!AV23</f>
        <v>24070</v>
      </c>
      <c r="F20" s="53">
        <f>'Tables - wage and salary'!AX23</f>
        <v>23050</v>
      </c>
      <c r="G20" s="53">
        <f>'Tables - wage and salary'!AZ23</f>
        <v>21360</v>
      </c>
      <c r="H20" s="54">
        <f>'Tables - wage and salary'!K23</f>
        <v>497.4</v>
      </c>
      <c r="I20" s="54">
        <f>'Tables - wage and salary'!AF23</f>
        <v>461.4</v>
      </c>
      <c r="J20" s="54">
        <f>'Tables - wage and salary'!AU23</f>
        <v>369.6</v>
      </c>
      <c r="K20" s="54">
        <f>'Tables - wage and salary'!AW23</f>
        <v>397.2</v>
      </c>
      <c r="L20" s="54">
        <f>'Tables - wage and salary'!AY23</f>
        <v>380.3</v>
      </c>
      <c r="M20" s="54">
        <f>'Tables - wage and salary'!BA23</f>
        <v>352.4</v>
      </c>
      <c r="O20">
        <v>2018</v>
      </c>
      <c r="P20" s="53">
        <v>2630.498</v>
      </c>
      <c r="Q20" s="56">
        <f t="shared" si="0"/>
        <v>3.3596123530253097E-2</v>
      </c>
    </row>
    <row r="21" spans="1:17" x14ac:dyDescent="0.3">
      <c r="A21" s="52">
        <v>18000</v>
      </c>
      <c r="B21" s="53">
        <f>'Tables - wage and salary'!J24</f>
        <v>29220</v>
      </c>
      <c r="C21" s="53">
        <f>'Tables - wage and salary'!AE24</f>
        <v>24940</v>
      </c>
      <c r="D21" s="53">
        <f>'Tables - wage and salary'!AT24</f>
        <v>21680</v>
      </c>
      <c r="E21" s="53">
        <f>'Tables - wage and salary'!AV24</f>
        <v>23620</v>
      </c>
      <c r="F21" s="53">
        <f>'Tables - wage and salary'!AX24</f>
        <v>23130</v>
      </c>
      <c r="G21" s="53">
        <f>'Tables - wage and salary'!AZ24</f>
        <v>21180</v>
      </c>
      <c r="H21" s="54">
        <f>'Tables - wage and salary'!K24</f>
        <v>511.3</v>
      </c>
      <c r="I21" s="54">
        <f>'Tables - wage and salary'!AF24</f>
        <v>436.3</v>
      </c>
      <c r="J21" s="54">
        <f>'Tables - wage and salary'!AU24</f>
        <v>379.5</v>
      </c>
      <c r="K21" s="54">
        <f>'Tables - wage and salary'!AW24</f>
        <v>413.2</v>
      </c>
      <c r="L21" s="54">
        <f>'Tables - wage and salary'!AY24</f>
        <v>405</v>
      </c>
      <c r="M21" s="54">
        <f>'Tables - wage and salary'!BA24</f>
        <v>370.7</v>
      </c>
      <c r="O21">
        <v>2019</v>
      </c>
      <c r="P21" s="53">
        <v>2689.0320000000002</v>
      </c>
      <c r="Q21" s="56">
        <f t="shared" si="0"/>
        <v>2.22520602562708E-2</v>
      </c>
    </row>
    <row r="22" spans="1:17" x14ac:dyDescent="0.3">
      <c r="A22" s="52">
        <v>19000</v>
      </c>
      <c r="B22" s="53">
        <f>'Tables - wage and salary'!J25</f>
        <v>28560</v>
      </c>
      <c r="C22" s="53">
        <f>'Tables - wage and salary'!AE25</f>
        <v>24250</v>
      </c>
      <c r="D22" s="53">
        <f>'Tables - wage and salary'!AT25</f>
        <v>21050</v>
      </c>
      <c r="E22" s="53">
        <f>'Tables - wage and salary'!AV25</f>
        <v>22250</v>
      </c>
      <c r="F22" s="53">
        <f>'Tables - wage and salary'!AX25</f>
        <v>22810</v>
      </c>
      <c r="G22" s="53">
        <f>'Tables - wage and salary'!AZ25</f>
        <v>20960</v>
      </c>
      <c r="H22" s="54">
        <f>'Tables - wage and salary'!K25</f>
        <v>528</v>
      </c>
      <c r="I22" s="54">
        <f>'Tables - wage and salary'!AF25</f>
        <v>448.1</v>
      </c>
      <c r="J22" s="54">
        <f>'Tables - wage and salary'!AU25</f>
        <v>389.3</v>
      </c>
      <c r="K22" s="54">
        <f>'Tables - wage and salary'!AW25</f>
        <v>411.5</v>
      </c>
      <c r="L22" s="54">
        <f>'Tables - wage and salary'!AY25</f>
        <v>421.8</v>
      </c>
      <c r="M22" s="54">
        <f>'Tables - wage and salary'!BA25</f>
        <v>387.8</v>
      </c>
      <c r="O22">
        <v>2020</v>
      </c>
      <c r="P22" s="53">
        <v>2727.51</v>
      </c>
      <c r="Q22" s="56">
        <f t="shared" si="0"/>
        <v>1.4309238417393289E-2</v>
      </c>
    </row>
    <row r="23" spans="1:17" x14ac:dyDescent="0.3">
      <c r="A23" s="52">
        <v>20000</v>
      </c>
      <c r="B23" s="53">
        <f>'Tables - wage and salary'!J26</f>
        <v>30490</v>
      </c>
      <c r="C23" s="53">
        <f>'Tables - wage and salary'!AE26</f>
        <v>23870</v>
      </c>
      <c r="D23" s="53">
        <f>'Tables - wage and salary'!AT26</f>
        <v>20810</v>
      </c>
      <c r="E23" s="53">
        <f>'Tables - wage and salary'!AV26</f>
        <v>22180</v>
      </c>
      <c r="F23" s="53">
        <f>'Tables - wage and salary'!AX26</f>
        <v>22410</v>
      </c>
      <c r="G23" s="53">
        <f>'Tables - wage and salary'!AZ26</f>
        <v>21490</v>
      </c>
      <c r="H23" s="54">
        <f>'Tables - wage and salary'!K26</f>
        <v>594.4</v>
      </c>
      <c r="I23" s="54">
        <f>'Tables - wage and salary'!AF26</f>
        <v>465.6</v>
      </c>
      <c r="J23" s="54">
        <f>'Tables - wage and salary'!AU26</f>
        <v>405.8</v>
      </c>
      <c r="K23" s="54">
        <f>'Tables - wage and salary'!AW26</f>
        <v>432.6</v>
      </c>
      <c r="L23" s="54">
        <f>'Tables - wage and salary'!AY26</f>
        <v>437.1</v>
      </c>
      <c r="M23" s="54">
        <f>'Tables - wage and salary'!BA26</f>
        <v>419.1</v>
      </c>
      <c r="O23">
        <v>2021</v>
      </c>
      <c r="P23" s="53">
        <f>'Tables - wage and salary'!AR242/1000</f>
        <v>2665.34</v>
      </c>
      <c r="Q23" s="56">
        <f t="shared" si="0"/>
        <v>-2.2793683616192051E-2</v>
      </c>
    </row>
    <row r="24" spans="1:17" x14ac:dyDescent="0.3">
      <c r="A24" s="52">
        <v>21000</v>
      </c>
      <c r="B24" s="53">
        <f>'Tables - wage and salary'!J27</f>
        <v>31710</v>
      </c>
      <c r="C24" s="53">
        <f>'Tables - wage and salary'!AE27</f>
        <v>24090</v>
      </c>
      <c r="D24" s="53">
        <f>'Tables - wage and salary'!AT27</f>
        <v>20630</v>
      </c>
      <c r="E24" s="53">
        <f>'Tables - wage and salary'!AV27</f>
        <v>21710</v>
      </c>
      <c r="F24" s="53">
        <f>'Tables - wage and salary'!AX27</f>
        <v>21680</v>
      </c>
      <c r="G24" s="53">
        <f>'Tables - wage and salary'!AZ27</f>
        <v>20250</v>
      </c>
      <c r="H24" s="54">
        <f>'Tables - wage and salary'!K27</f>
        <v>650.20000000000005</v>
      </c>
      <c r="I24" s="54">
        <f>'Tables - wage and salary'!AF27</f>
        <v>494.5</v>
      </c>
      <c r="J24" s="54">
        <f>'Tables - wage and salary'!AU27</f>
        <v>423.1</v>
      </c>
      <c r="K24" s="54">
        <f>'Tables - wage and salary'!AW27</f>
        <v>445.1</v>
      </c>
      <c r="L24" s="54">
        <f>'Tables - wage and salary'!AY27</f>
        <v>444.3</v>
      </c>
      <c r="M24" s="54">
        <f>'Tables - wage and salary'!BA27</f>
        <v>415.1</v>
      </c>
      <c r="O24">
        <v>2022</v>
      </c>
      <c r="P24" s="53">
        <f>'Tables - wage and salary'!AT242/1000</f>
        <v>2709.74</v>
      </c>
      <c r="Q24" s="56">
        <f t="shared" si="0"/>
        <v>1.6658287498030111E-2</v>
      </c>
    </row>
    <row r="25" spans="1:17" x14ac:dyDescent="0.3">
      <c r="A25" s="52">
        <v>22000</v>
      </c>
      <c r="B25" s="53">
        <f>'Tables - wage and salary'!J28</f>
        <v>29140</v>
      </c>
      <c r="C25" s="53">
        <f>'Tables - wage and salary'!AE28</f>
        <v>25220</v>
      </c>
      <c r="D25" s="53">
        <f>'Tables - wage and salary'!AT28</f>
        <v>19880</v>
      </c>
      <c r="E25" s="53">
        <f>'Tables - wage and salary'!AV28</f>
        <v>21410</v>
      </c>
      <c r="F25" s="53">
        <f>'Tables - wage and salary'!AX28</f>
        <v>21290</v>
      </c>
      <c r="G25" s="53">
        <f>'Tables - wage and salary'!AZ28</f>
        <v>19350</v>
      </c>
      <c r="H25" s="54">
        <f>'Tables - wage and salary'!K28</f>
        <v>626.4</v>
      </c>
      <c r="I25" s="54">
        <f>'Tables - wage and salary'!AF28</f>
        <v>542.29999999999995</v>
      </c>
      <c r="J25" s="54">
        <f>'Tables - wage and salary'!AU28</f>
        <v>427.5</v>
      </c>
      <c r="K25" s="54">
        <f>'Tables - wage and salary'!AW28</f>
        <v>460.4</v>
      </c>
      <c r="L25" s="54">
        <f>'Tables - wage and salary'!AY28</f>
        <v>457.6</v>
      </c>
      <c r="M25" s="54">
        <f>'Tables - wage and salary'!BA28</f>
        <v>416.1</v>
      </c>
      <c r="O25">
        <v>2023</v>
      </c>
      <c r="P25" s="53">
        <f>'Tables - wage and salary'!AV242/1000</f>
        <v>2832.84</v>
      </c>
      <c r="Q25" s="56">
        <f>P25/P24-1</f>
        <v>4.5428712717825448E-2</v>
      </c>
    </row>
    <row r="26" spans="1:17" x14ac:dyDescent="0.3">
      <c r="A26" s="52">
        <v>23000</v>
      </c>
      <c r="B26" s="53">
        <f>'Tables - wage and salary'!J29</f>
        <v>29710</v>
      </c>
      <c r="C26" s="53">
        <f>'Tables - wage and salary'!AE29</f>
        <v>22920</v>
      </c>
      <c r="D26" s="53">
        <f>'Tables - wage and salary'!AT29</f>
        <v>19530</v>
      </c>
      <c r="E26" s="53">
        <f>'Tables - wage and salary'!AV29</f>
        <v>20990</v>
      </c>
      <c r="F26" s="53">
        <f>'Tables - wage and salary'!AX29</f>
        <v>20870</v>
      </c>
      <c r="G26" s="53">
        <f>'Tables - wage and salary'!AZ29</f>
        <v>18950</v>
      </c>
      <c r="H26" s="54">
        <f>'Tables - wage and salary'!K29</f>
        <v>668.5</v>
      </c>
      <c r="I26" s="54">
        <f>'Tables - wage and salary'!AF29</f>
        <v>515.79999999999995</v>
      </c>
      <c r="J26" s="54">
        <f>'Tables - wage and salary'!AU29</f>
        <v>439.4</v>
      </c>
      <c r="K26" s="54">
        <f>'Tables - wage and salary'!AW29</f>
        <v>472.1</v>
      </c>
      <c r="L26" s="54">
        <f>'Tables - wage and salary'!AY29</f>
        <v>469.6</v>
      </c>
      <c r="M26" s="54">
        <f>'Tables - wage and salary'!BA29</f>
        <v>426.2</v>
      </c>
      <c r="O26">
        <v>2024</v>
      </c>
      <c r="P26" s="53">
        <f>'Tables - wage and salary'!AX242/1000</f>
        <v>2911.36</v>
      </c>
      <c r="Q26" s="56">
        <f>P26/P25-1</f>
        <v>2.7717767328899523E-2</v>
      </c>
    </row>
    <row r="27" spans="1:17" x14ac:dyDescent="0.3">
      <c r="A27" s="52">
        <v>24000</v>
      </c>
      <c r="B27" s="53">
        <f>'Tables - wage and salary'!J30</f>
        <v>32680</v>
      </c>
      <c r="C27" s="53">
        <f>'Tables - wage and salary'!AE30</f>
        <v>24870</v>
      </c>
      <c r="D27" s="53">
        <f>'Tables - wage and salary'!AT30</f>
        <v>19710</v>
      </c>
      <c r="E27" s="53">
        <f>'Tables - wage and salary'!AV30</f>
        <v>20660</v>
      </c>
      <c r="F27" s="53">
        <f>'Tables - wage and salary'!AX30</f>
        <v>21350</v>
      </c>
      <c r="G27" s="53">
        <f>'Tables - wage and salary'!AZ30</f>
        <v>19340</v>
      </c>
      <c r="H27" s="54">
        <f>'Tables - wage and salary'!K30</f>
        <v>767.6</v>
      </c>
      <c r="I27" s="54">
        <f>'Tables - wage and salary'!AF30</f>
        <v>584.79999999999995</v>
      </c>
      <c r="J27" s="54">
        <f>'Tables - wage and salary'!AU30</f>
        <v>463.3</v>
      </c>
      <c r="K27" s="54">
        <f>'Tables - wage and salary'!AW30</f>
        <v>485.6</v>
      </c>
      <c r="L27" s="54">
        <f>'Tables - wage and salary'!AY30</f>
        <v>501.8</v>
      </c>
      <c r="M27" s="54">
        <f>'Tables - wage and salary'!BA30</f>
        <v>454.6</v>
      </c>
      <c r="O27">
        <v>2025</v>
      </c>
      <c r="P27" s="53">
        <f>'Tables - wage and salary'!AZ242/1000</f>
        <v>2865.23</v>
      </c>
      <c r="Q27" s="56">
        <f>P27/P26-1</f>
        <v>-1.5844828533743693E-2</v>
      </c>
    </row>
    <row r="28" spans="1:17" x14ac:dyDescent="0.3">
      <c r="A28" s="52">
        <v>25000</v>
      </c>
      <c r="B28" s="53">
        <f>'Tables - wage and salary'!J31</f>
        <v>30500</v>
      </c>
      <c r="C28" s="53">
        <f>'Tables - wage and salary'!AE31</f>
        <v>25730</v>
      </c>
      <c r="D28" s="53">
        <f>'Tables - wage and salary'!AT31</f>
        <v>19850</v>
      </c>
      <c r="E28" s="53">
        <f>'Tables - wage and salary'!AV31</f>
        <v>20380</v>
      </c>
      <c r="F28" s="53">
        <f>'Tables - wage and salary'!AX31</f>
        <v>20750</v>
      </c>
      <c r="G28" s="53">
        <f>'Tables - wage and salary'!AZ31</f>
        <v>19220</v>
      </c>
      <c r="H28" s="54">
        <f>'Tables - wage and salary'!K31</f>
        <v>747</v>
      </c>
      <c r="I28" s="54">
        <f>'Tables - wage and salary'!AF31</f>
        <v>630.70000000000005</v>
      </c>
      <c r="J28" s="54">
        <f>'Tables - wage and salary'!AU31</f>
        <v>486.6</v>
      </c>
      <c r="K28" s="54">
        <f>'Tables - wage and salary'!AW31</f>
        <v>499.5</v>
      </c>
      <c r="L28" s="54">
        <f>'Tables - wage and salary'!AY31</f>
        <v>508.5</v>
      </c>
      <c r="M28" s="54">
        <f>'Tables - wage and salary'!BA31</f>
        <v>471</v>
      </c>
    </row>
    <row r="29" spans="1:17" x14ac:dyDescent="0.3">
      <c r="A29" s="52">
        <v>26000</v>
      </c>
      <c r="B29" s="53">
        <f>'Tables - wage and salary'!J32</f>
        <v>31970</v>
      </c>
      <c r="C29" s="53">
        <f>'Tables - wage and salary'!AE32</f>
        <v>25510</v>
      </c>
      <c r="D29" s="53">
        <f>'Tables - wage and salary'!AT32</f>
        <v>19610</v>
      </c>
      <c r="E29" s="53">
        <f>'Tables - wage and salary'!AV32</f>
        <v>20420</v>
      </c>
      <c r="F29" s="53">
        <f>'Tables - wage and salary'!AX32</f>
        <v>20670</v>
      </c>
      <c r="G29" s="53">
        <f>'Tables - wage and salary'!AZ32</f>
        <v>18900</v>
      </c>
      <c r="H29" s="54">
        <f>'Tables - wage and salary'!K32</f>
        <v>815.9</v>
      </c>
      <c r="I29" s="54">
        <f>'Tables - wage and salary'!AF32</f>
        <v>650.4</v>
      </c>
      <c r="J29" s="54">
        <f>'Tables - wage and salary'!AU32</f>
        <v>500.3</v>
      </c>
      <c r="K29" s="54">
        <f>'Tables - wage and salary'!AW32</f>
        <v>520.70000000000005</v>
      </c>
      <c r="L29" s="54">
        <f>'Tables - wage and salary'!AY32</f>
        <v>527.1</v>
      </c>
      <c r="M29" s="54">
        <f>'Tables - wage and salary'!BA32</f>
        <v>482.1</v>
      </c>
    </row>
    <row r="30" spans="1:17" x14ac:dyDescent="0.3">
      <c r="A30" s="52">
        <v>27000</v>
      </c>
      <c r="B30" s="53">
        <f>'Tables - wage and salary'!J33</f>
        <v>30260</v>
      </c>
      <c r="C30" s="53">
        <f>'Tables - wage and salary'!AE33</f>
        <v>24570</v>
      </c>
      <c r="D30" s="53">
        <f>'Tables - wage and salary'!AT33</f>
        <v>19440</v>
      </c>
      <c r="E30" s="53">
        <f>'Tables - wage and salary'!AV33</f>
        <v>19910</v>
      </c>
      <c r="F30" s="53">
        <f>'Tables - wage and salary'!AX33</f>
        <v>20530</v>
      </c>
      <c r="G30" s="53">
        <f>'Tables - wage and salary'!AZ33</f>
        <v>18390</v>
      </c>
      <c r="H30" s="54">
        <f>'Tables - wage and salary'!K33</f>
        <v>801.8</v>
      </c>
      <c r="I30" s="54">
        <f>'Tables - wage and salary'!AF33</f>
        <v>650.9</v>
      </c>
      <c r="J30" s="54">
        <f>'Tables - wage and salary'!AU33</f>
        <v>515</v>
      </c>
      <c r="K30" s="54">
        <f>'Tables - wage and salary'!AW33</f>
        <v>527.6</v>
      </c>
      <c r="L30" s="54">
        <f>'Tables - wage and salary'!AY33</f>
        <v>544</v>
      </c>
      <c r="M30" s="54">
        <f>'Tables - wage and salary'!BA33</f>
        <v>487.4</v>
      </c>
    </row>
    <row r="31" spans="1:17" x14ac:dyDescent="0.3">
      <c r="A31" s="52">
        <v>28000</v>
      </c>
      <c r="B31" s="53">
        <f>'Tables - wage and salary'!J34</f>
        <v>31820</v>
      </c>
      <c r="C31" s="53">
        <f>'Tables - wage and salary'!AE34</f>
        <v>23260</v>
      </c>
      <c r="D31" s="53">
        <f>'Tables - wage and salary'!AT34</f>
        <v>19510</v>
      </c>
      <c r="E31" s="53">
        <f>'Tables - wage and salary'!AV34</f>
        <v>19930</v>
      </c>
      <c r="F31" s="53">
        <f>'Tables - wage and salary'!AX34</f>
        <v>20130</v>
      </c>
      <c r="G31" s="53">
        <f>'Tables - wage and salary'!AZ34</f>
        <v>18000</v>
      </c>
      <c r="H31" s="54">
        <f>'Tables - wage and salary'!K34</f>
        <v>874.8</v>
      </c>
      <c r="I31" s="54">
        <f>'Tables - wage and salary'!AF34</f>
        <v>639.6</v>
      </c>
      <c r="J31" s="54">
        <f>'Tables - wage and salary'!AU34</f>
        <v>536.5</v>
      </c>
      <c r="K31" s="54">
        <f>'Tables - wage and salary'!AW34</f>
        <v>548</v>
      </c>
      <c r="L31" s="54">
        <f>'Tables - wage and salary'!AY34</f>
        <v>553.5</v>
      </c>
      <c r="M31" s="54">
        <f>'Tables - wage and salary'!BA34</f>
        <v>494.9</v>
      </c>
    </row>
    <row r="32" spans="1:17" x14ac:dyDescent="0.3">
      <c r="A32" s="52">
        <v>29000</v>
      </c>
      <c r="B32" s="53">
        <f>'Tables - wage and salary'!J35</f>
        <v>33090</v>
      </c>
      <c r="C32" s="53">
        <f>'Tables - wage and salary'!AE35</f>
        <v>24290</v>
      </c>
      <c r="D32" s="53">
        <f>'Tables - wage and salary'!AT35</f>
        <v>19520</v>
      </c>
      <c r="E32" s="53">
        <f>'Tables - wage and salary'!AV35</f>
        <v>19790</v>
      </c>
      <c r="F32" s="53">
        <f>'Tables - wage and salary'!AX35</f>
        <v>19960</v>
      </c>
      <c r="G32" s="53">
        <f>'Tables - wage and salary'!AZ35</f>
        <v>18330</v>
      </c>
      <c r="H32" s="54">
        <f>'Tables - wage and salary'!K35</f>
        <v>943</v>
      </c>
      <c r="I32" s="54">
        <f>'Tables - wage and salary'!AF35</f>
        <v>691.8</v>
      </c>
      <c r="J32" s="54">
        <f>'Tables - wage and salary'!AU35</f>
        <v>556.4</v>
      </c>
      <c r="K32" s="54">
        <f>'Tables - wage and salary'!AW35</f>
        <v>563.9</v>
      </c>
      <c r="L32" s="54">
        <f>'Tables - wage and salary'!AY35</f>
        <v>568.79999999999995</v>
      </c>
      <c r="M32" s="54">
        <f>'Tables - wage and salary'!BA35</f>
        <v>522.29999999999995</v>
      </c>
    </row>
    <row r="33" spans="1:13" x14ac:dyDescent="0.3">
      <c r="A33" s="52">
        <v>30000</v>
      </c>
      <c r="B33" s="53">
        <f>'Tables - wage and salary'!J36</f>
        <v>33750</v>
      </c>
      <c r="C33" s="53">
        <f>'Tables - wage and salary'!AE36</f>
        <v>25720</v>
      </c>
      <c r="D33" s="53">
        <f>'Tables - wage and salary'!AT36</f>
        <v>20330</v>
      </c>
      <c r="E33" s="53">
        <f>'Tables - wage and salary'!AV36</f>
        <v>20040</v>
      </c>
      <c r="F33" s="53">
        <f>'Tables - wage and salary'!AX36</f>
        <v>20510</v>
      </c>
      <c r="G33" s="53">
        <f>'Tables - wage and salary'!AZ36</f>
        <v>18810</v>
      </c>
      <c r="H33" s="54">
        <f>'Tables - wage and salary'!K36</f>
        <v>995.9</v>
      </c>
      <c r="I33" s="54">
        <f>'Tables - wage and salary'!AF36</f>
        <v>758.9</v>
      </c>
      <c r="J33" s="54">
        <f>'Tables - wage and salary'!AU36</f>
        <v>600</v>
      </c>
      <c r="K33" s="54">
        <f>'Tables - wage and salary'!AW36</f>
        <v>591.6</v>
      </c>
      <c r="L33" s="54">
        <f>'Tables - wage and salary'!AY36</f>
        <v>605.29999999999995</v>
      </c>
      <c r="M33" s="54">
        <f>'Tables - wage and salary'!BA36</f>
        <v>555.20000000000005</v>
      </c>
    </row>
    <row r="34" spans="1:13" x14ac:dyDescent="0.3">
      <c r="A34" s="52">
        <v>31000</v>
      </c>
      <c r="B34" s="53">
        <f>'Tables - wage and salary'!J37</f>
        <v>34330</v>
      </c>
      <c r="C34" s="53">
        <f>'Tables - wage and salary'!AE37</f>
        <v>26680</v>
      </c>
      <c r="D34" s="53">
        <f>'Tables - wage and salary'!AT37</f>
        <v>20150</v>
      </c>
      <c r="E34" s="53">
        <f>'Tables - wage and salary'!AV37</f>
        <v>19750</v>
      </c>
      <c r="F34" s="53">
        <f>'Tables - wage and salary'!AX37</f>
        <v>19970</v>
      </c>
      <c r="G34" s="53">
        <f>'Tables - wage and salary'!AZ37</f>
        <v>18270</v>
      </c>
      <c r="H34" s="54">
        <f>'Tables - wage and salary'!K37</f>
        <v>1046.2</v>
      </c>
      <c r="I34" s="54">
        <f>'Tables - wage and salary'!AF37</f>
        <v>813.7</v>
      </c>
      <c r="J34" s="54">
        <f>'Tables - wage and salary'!AU37</f>
        <v>614.5</v>
      </c>
      <c r="K34" s="54">
        <f>'Tables - wage and salary'!AW37</f>
        <v>602.29999999999995</v>
      </c>
      <c r="L34" s="54">
        <f>'Tables - wage and salary'!AY37</f>
        <v>608.9</v>
      </c>
      <c r="M34" s="54">
        <f>'Tables - wage and salary'!BA37</f>
        <v>557.20000000000005</v>
      </c>
    </row>
    <row r="35" spans="1:13" x14ac:dyDescent="0.3">
      <c r="A35" s="52">
        <v>32000</v>
      </c>
      <c r="B35" s="53">
        <f>'Tables - wage and salary'!J38</f>
        <v>32670</v>
      </c>
      <c r="C35" s="53">
        <f>'Tables - wage and salary'!AE38</f>
        <v>24690</v>
      </c>
      <c r="D35" s="53">
        <f>'Tables - wage and salary'!AT38</f>
        <v>20820</v>
      </c>
      <c r="E35" s="53">
        <f>'Tables - wage and salary'!AV38</f>
        <v>19730</v>
      </c>
      <c r="F35" s="53">
        <f>'Tables - wage and salary'!AX38</f>
        <v>19950</v>
      </c>
      <c r="G35" s="53">
        <f>'Tables - wage and salary'!AZ38</f>
        <v>18430</v>
      </c>
      <c r="H35" s="54">
        <f>'Tables - wage and salary'!K38</f>
        <v>1029.3</v>
      </c>
      <c r="I35" s="54">
        <f>'Tables - wage and salary'!AF38</f>
        <v>777.4</v>
      </c>
      <c r="J35" s="54">
        <f>'Tables - wage and salary'!AU38</f>
        <v>655.8</v>
      </c>
      <c r="K35" s="54">
        <f>'Tables - wage and salary'!AW38</f>
        <v>621.4</v>
      </c>
      <c r="L35" s="54">
        <f>'Tables - wage and salary'!AY38</f>
        <v>628.4</v>
      </c>
      <c r="M35" s="54">
        <f>'Tables - wage and salary'!BA38</f>
        <v>580.29999999999995</v>
      </c>
    </row>
    <row r="36" spans="1:13" x14ac:dyDescent="0.3">
      <c r="A36" s="52">
        <v>33000</v>
      </c>
      <c r="B36" s="53">
        <f>'Tables - wage and salary'!J39</f>
        <v>34290</v>
      </c>
      <c r="C36" s="53">
        <f>'Tables - wage and salary'!AE39</f>
        <v>26460</v>
      </c>
      <c r="D36" s="53">
        <f>'Tables - wage and salary'!AT39</f>
        <v>20710</v>
      </c>
      <c r="E36" s="53">
        <f>'Tables - wage and salary'!AV39</f>
        <v>19600</v>
      </c>
      <c r="F36" s="53">
        <f>'Tables - wage and salary'!AX39</f>
        <v>20210</v>
      </c>
      <c r="G36" s="53">
        <f>'Tables - wage and salary'!AZ39</f>
        <v>18410</v>
      </c>
      <c r="H36" s="54">
        <f>'Tables - wage and salary'!K39</f>
        <v>1114.2</v>
      </c>
      <c r="I36" s="54">
        <f>'Tables - wage and salary'!AF39</f>
        <v>860.2</v>
      </c>
      <c r="J36" s="54">
        <f>'Tables - wage and salary'!AU39</f>
        <v>673.1</v>
      </c>
      <c r="K36" s="54">
        <f>'Tables - wage and salary'!AW39</f>
        <v>637</v>
      </c>
      <c r="L36" s="54">
        <f>'Tables - wage and salary'!AY39</f>
        <v>656.7</v>
      </c>
      <c r="M36" s="54">
        <f>'Tables - wage and salary'!BA39</f>
        <v>598.20000000000005</v>
      </c>
    </row>
    <row r="37" spans="1:13" x14ac:dyDescent="0.3">
      <c r="A37" s="52">
        <v>34000</v>
      </c>
      <c r="B37" s="53">
        <f>'Tables - wage and salary'!J40</f>
        <v>31280</v>
      </c>
      <c r="C37" s="53">
        <f>'Tables - wage and salary'!AE40</f>
        <v>27910</v>
      </c>
      <c r="D37" s="53">
        <f>'Tables - wage and salary'!AT40</f>
        <v>20470</v>
      </c>
      <c r="E37" s="53">
        <f>'Tables - wage and salary'!AV40</f>
        <v>19800</v>
      </c>
      <c r="F37" s="53">
        <f>'Tables - wage and salary'!AX40</f>
        <v>20270</v>
      </c>
      <c r="G37" s="53">
        <f>'Tables - wage and salary'!AZ40</f>
        <v>18520</v>
      </c>
      <c r="H37" s="54">
        <f>'Tables - wage and salary'!K40</f>
        <v>1047.5</v>
      </c>
      <c r="I37" s="54">
        <f>'Tables - wage and salary'!AF40</f>
        <v>934.9</v>
      </c>
      <c r="J37" s="54">
        <f>'Tables - wage and salary'!AU40</f>
        <v>685.9</v>
      </c>
      <c r="K37" s="54">
        <f>'Tables - wage and salary'!AW40</f>
        <v>663.4</v>
      </c>
      <c r="L37" s="54">
        <f>'Tables - wage and salary'!AY40</f>
        <v>678.9</v>
      </c>
      <c r="M37" s="54">
        <f>'Tables - wage and salary'!BA40</f>
        <v>620.4</v>
      </c>
    </row>
    <row r="38" spans="1:13" x14ac:dyDescent="0.3">
      <c r="A38" s="52">
        <v>35000</v>
      </c>
      <c r="B38" s="53">
        <f>'Tables - wage and salary'!J41</f>
        <v>32730</v>
      </c>
      <c r="C38" s="53">
        <f>'Tables - wage and salary'!AE41</f>
        <v>27390</v>
      </c>
      <c r="D38" s="53">
        <f>'Tables - wage and salary'!AT41</f>
        <v>20860</v>
      </c>
      <c r="E38" s="53">
        <f>'Tables - wage and salary'!AV41</f>
        <v>19810</v>
      </c>
      <c r="F38" s="53">
        <f>'Tables - wage and salary'!AX41</f>
        <v>19890</v>
      </c>
      <c r="G38" s="53">
        <f>'Tables - wage and salary'!AZ41</f>
        <v>18330</v>
      </c>
      <c r="H38" s="54">
        <f>'Tables - wage and salary'!K41</f>
        <v>1129.5</v>
      </c>
      <c r="I38" s="54">
        <f>'Tables - wage and salary'!AF41</f>
        <v>945</v>
      </c>
      <c r="J38" s="54">
        <f>'Tables - wage and salary'!AU41</f>
        <v>719.9</v>
      </c>
      <c r="K38" s="54">
        <f>'Tables - wage and salary'!AW41</f>
        <v>683.5</v>
      </c>
      <c r="L38" s="54">
        <f>'Tables - wage and salary'!AY41</f>
        <v>686.2</v>
      </c>
      <c r="M38" s="54">
        <f>'Tables - wage and salary'!BA41</f>
        <v>632.5</v>
      </c>
    </row>
    <row r="39" spans="1:13" x14ac:dyDescent="0.3">
      <c r="A39" s="52">
        <v>36000</v>
      </c>
      <c r="B39" s="53">
        <f>'Tables - wage and salary'!J42</f>
        <v>33040</v>
      </c>
      <c r="C39" s="53">
        <f>'Tables - wage and salary'!AE42</f>
        <v>29880</v>
      </c>
      <c r="D39" s="53">
        <f>'Tables - wage and salary'!AT42</f>
        <v>21450</v>
      </c>
      <c r="E39" s="53">
        <f>'Tables - wage and salary'!AV42</f>
        <v>20370</v>
      </c>
      <c r="F39" s="53">
        <f>'Tables - wage and salary'!AX42</f>
        <v>20660</v>
      </c>
      <c r="G39" s="53">
        <f>'Tables - wage and salary'!AZ42</f>
        <v>18700</v>
      </c>
      <c r="H39" s="54">
        <f>'Tables - wage and salary'!K42</f>
        <v>1173.5</v>
      </c>
      <c r="I39" s="54">
        <f>'Tables - wage and salary'!AF42</f>
        <v>1060.7</v>
      </c>
      <c r="J39" s="54">
        <f>'Tables - wage and salary'!AU42</f>
        <v>761.5</v>
      </c>
      <c r="K39" s="54">
        <f>'Tables - wage and salary'!AW42</f>
        <v>723.4</v>
      </c>
      <c r="L39" s="54">
        <f>'Tables - wage and salary'!AY42</f>
        <v>733.6</v>
      </c>
      <c r="M39" s="54">
        <f>'Tables - wage and salary'!BA42</f>
        <v>664.1</v>
      </c>
    </row>
    <row r="40" spans="1:13" x14ac:dyDescent="0.3">
      <c r="A40" s="52">
        <v>37000</v>
      </c>
      <c r="B40" s="53">
        <f>'Tables - wage and salary'!J43</f>
        <v>31850</v>
      </c>
      <c r="C40" s="53">
        <f>'Tables - wage and salary'!AE43</f>
        <v>29950</v>
      </c>
      <c r="D40" s="53">
        <f>'Tables - wage and salary'!AT43</f>
        <v>21370</v>
      </c>
      <c r="E40" s="53">
        <f>'Tables - wage and salary'!AV43</f>
        <v>19790</v>
      </c>
      <c r="F40" s="53">
        <f>'Tables - wage and salary'!AX43</f>
        <v>20260</v>
      </c>
      <c r="G40" s="53">
        <f>'Tables - wage and salary'!AZ43</f>
        <v>18750</v>
      </c>
      <c r="H40" s="54">
        <f>'Tables - wage and salary'!K43</f>
        <v>1162.7</v>
      </c>
      <c r="I40" s="54">
        <f>'Tables - wage and salary'!AF43</f>
        <v>1093.3</v>
      </c>
      <c r="J40" s="54">
        <f>'Tables - wage and salary'!AU43</f>
        <v>779.8</v>
      </c>
      <c r="K40" s="54">
        <f>'Tables - wage and salary'!AW43</f>
        <v>722.1</v>
      </c>
      <c r="L40" s="54">
        <f>'Tables - wage and salary'!AY43</f>
        <v>739.6</v>
      </c>
      <c r="M40" s="54">
        <f>'Tables - wage and salary'!BA43</f>
        <v>684.2</v>
      </c>
    </row>
    <row r="41" spans="1:13" x14ac:dyDescent="0.3">
      <c r="A41" s="52">
        <v>38000</v>
      </c>
      <c r="B41" s="53">
        <f>'Tables - wage and salary'!J44</f>
        <v>32810</v>
      </c>
      <c r="C41" s="53">
        <f>'Tables - wage and salary'!AE44</f>
        <v>29690</v>
      </c>
      <c r="D41" s="53">
        <f>'Tables - wage and salary'!AT44</f>
        <v>21910</v>
      </c>
      <c r="E41" s="53">
        <f>'Tables - wage and salary'!AV44</f>
        <v>20230</v>
      </c>
      <c r="F41" s="53">
        <f>'Tables - wage and salary'!AX44</f>
        <v>20120</v>
      </c>
      <c r="G41" s="53">
        <f>'Tables - wage and salary'!AZ44</f>
        <v>18630</v>
      </c>
      <c r="H41" s="54">
        <f>'Tables - wage and salary'!K44</f>
        <v>1230.5999999999999</v>
      </c>
      <c r="I41" s="54">
        <f>'Tables - wage and salary'!AF44</f>
        <v>1113.5999999999999</v>
      </c>
      <c r="J41" s="54">
        <f>'Tables - wage and salary'!AU44</f>
        <v>821.6</v>
      </c>
      <c r="K41" s="54">
        <f>'Tables - wage and salary'!AW44</f>
        <v>758.5</v>
      </c>
      <c r="L41" s="54">
        <f>'Tables - wage and salary'!AY44</f>
        <v>754.6</v>
      </c>
      <c r="M41" s="54">
        <f>'Tables - wage and salary'!BA44</f>
        <v>698.6</v>
      </c>
    </row>
    <row r="42" spans="1:13" x14ac:dyDescent="0.3">
      <c r="A42" s="52">
        <v>39000</v>
      </c>
      <c r="B42" s="53">
        <f>'Tables - wage and salary'!J45</f>
        <v>31230</v>
      </c>
      <c r="C42" s="53">
        <f>'Tables - wage and salary'!AE45</f>
        <v>29850</v>
      </c>
      <c r="D42" s="53">
        <f>'Tables - wage and salary'!AT45</f>
        <v>22360</v>
      </c>
      <c r="E42" s="53">
        <f>'Tables - wage and salary'!AV45</f>
        <v>20560</v>
      </c>
      <c r="F42" s="53">
        <f>'Tables - wage and salary'!AX45</f>
        <v>20160</v>
      </c>
      <c r="G42" s="53">
        <f>'Tables - wage and salary'!AZ45</f>
        <v>19060</v>
      </c>
      <c r="H42" s="54">
        <f>'Tables - wage and salary'!K45</f>
        <v>1202</v>
      </c>
      <c r="I42" s="54">
        <f>'Tables - wage and salary'!AF45</f>
        <v>1149.0999999999999</v>
      </c>
      <c r="J42" s="54">
        <f>'Tables - wage and salary'!AU45</f>
        <v>860.8</v>
      </c>
      <c r="K42" s="54">
        <f>'Tables - wage and salary'!AW45</f>
        <v>791.6</v>
      </c>
      <c r="L42" s="54">
        <f>'Tables - wage and salary'!AY45</f>
        <v>776.1</v>
      </c>
      <c r="M42" s="54">
        <f>'Tables - wage and salary'!BA45</f>
        <v>734.1</v>
      </c>
    </row>
    <row r="43" spans="1:13" x14ac:dyDescent="0.3">
      <c r="A43" s="52">
        <v>40000</v>
      </c>
      <c r="B43" s="53">
        <f>'Tables - wage and salary'!J46</f>
        <v>30750</v>
      </c>
      <c r="C43" s="53">
        <f>'Tables - wage and salary'!AE46</f>
        <v>30060</v>
      </c>
      <c r="D43" s="53">
        <f>'Tables - wage and salary'!AT46</f>
        <v>23330</v>
      </c>
      <c r="E43" s="53">
        <f>'Tables - wage and salary'!AV46</f>
        <v>21290</v>
      </c>
      <c r="F43" s="53">
        <f>'Tables - wage and salary'!AX46</f>
        <v>20410</v>
      </c>
      <c r="G43" s="53">
        <f>'Tables - wage and salary'!AZ46</f>
        <v>19030</v>
      </c>
      <c r="H43" s="54">
        <f>'Tables - wage and salary'!K46</f>
        <v>1216</v>
      </c>
      <c r="I43" s="54">
        <f>'Tables - wage and salary'!AF46</f>
        <v>1187.8</v>
      </c>
      <c r="J43" s="54">
        <f>'Tables - wage and salary'!AU46</f>
        <v>921.9</v>
      </c>
      <c r="K43" s="54">
        <f>'Tables - wage and salary'!AW46</f>
        <v>841.2</v>
      </c>
      <c r="L43" s="54">
        <f>'Tables - wage and salary'!AY46</f>
        <v>806.6</v>
      </c>
      <c r="M43" s="54">
        <f>'Tables - wage and salary'!BA46</f>
        <v>751.8</v>
      </c>
    </row>
    <row r="44" spans="1:13" x14ac:dyDescent="0.3">
      <c r="A44" s="52">
        <v>41000</v>
      </c>
      <c r="B44" s="53">
        <f>'Tables - wage and salary'!J47</f>
        <v>29070</v>
      </c>
      <c r="C44" s="53">
        <f>'Tables - wage and salary'!AE47</f>
        <v>30310</v>
      </c>
      <c r="D44" s="53">
        <f>'Tables - wage and salary'!AT47</f>
        <v>23530</v>
      </c>
      <c r="E44" s="53">
        <f>'Tables - wage and salary'!AV47</f>
        <v>20780</v>
      </c>
      <c r="F44" s="53">
        <f>'Tables - wage and salary'!AX47</f>
        <v>20390</v>
      </c>
      <c r="G44" s="53">
        <f>'Tables - wage and salary'!AZ47</f>
        <v>19200</v>
      </c>
      <c r="H44" s="54">
        <f>'Tables - wage and salary'!K47</f>
        <v>1177.0999999999999</v>
      </c>
      <c r="I44" s="54">
        <f>'Tables - wage and salary'!AF47</f>
        <v>1227.9000000000001</v>
      </c>
      <c r="J44" s="54">
        <f>'Tables - wage and salary'!AU47</f>
        <v>953.1</v>
      </c>
      <c r="K44" s="54">
        <f>'Tables - wage and salary'!AW47</f>
        <v>841.7</v>
      </c>
      <c r="L44" s="54">
        <f>'Tables - wage and salary'!AY47</f>
        <v>825.6</v>
      </c>
      <c r="M44" s="54">
        <f>'Tables - wage and salary'!BA47</f>
        <v>777.6</v>
      </c>
    </row>
    <row r="45" spans="1:13" x14ac:dyDescent="0.3">
      <c r="A45" s="52">
        <v>42000</v>
      </c>
      <c r="B45" s="53">
        <f>'Tables - wage and salary'!J48</f>
        <v>28450</v>
      </c>
      <c r="C45" s="53">
        <f>'Tables - wage and salary'!AE48</f>
        <v>31100</v>
      </c>
      <c r="D45" s="53">
        <f>'Tables - wage and salary'!AT48</f>
        <v>25500</v>
      </c>
      <c r="E45" s="53">
        <f>'Tables - wage and salary'!AV48</f>
        <v>21410</v>
      </c>
      <c r="F45" s="53">
        <f>'Tables - wage and salary'!AX48</f>
        <v>20770</v>
      </c>
      <c r="G45" s="53">
        <f>'Tables - wage and salary'!AZ48</f>
        <v>19110</v>
      </c>
      <c r="H45" s="54">
        <f>'Tables - wage and salary'!K48</f>
        <v>1180.9000000000001</v>
      </c>
      <c r="I45" s="54">
        <f>'Tables - wage and salary'!AF48</f>
        <v>1291.4000000000001</v>
      </c>
      <c r="J45" s="54">
        <f>'Tables - wage and salary'!AU48</f>
        <v>1058.4000000000001</v>
      </c>
      <c r="K45" s="54">
        <f>'Tables - wage and salary'!AW48</f>
        <v>888.8</v>
      </c>
      <c r="L45" s="54">
        <f>'Tables - wage and salary'!AY48</f>
        <v>862.2</v>
      </c>
      <c r="M45" s="54">
        <f>'Tables - wage and salary'!BA48</f>
        <v>793.3</v>
      </c>
    </row>
    <row r="46" spans="1:13" x14ac:dyDescent="0.3">
      <c r="A46" s="52">
        <v>43000</v>
      </c>
      <c r="B46" s="53">
        <f>'Tables - wage and salary'!J49</f>
        <v>23560</v>
      </c>
      <c r="C46" s="53">
        <f>'Tables - wage and salary'!AE49</f>
        <v>29730</v>
      </c>
      <c r="D46" s="53">
        <f>'Tables - wage and salary'!AT49</f>
        <v>25590</v>
      </c>
      <c r="E46" s="53">
        <f>'Tables - wage and salary'!AV49</f>
        <v>21470</v>
      </c>
      <c r="F46" s="53">
        <f>'Tables - wage and salary'!AX49</f>
        <v>20470</v>
      </c>
      <c r="G46" s="53">
        <f>'Tables - wage and salary'!AZ49</f>
        <v>19130</v>
      </c>
      <c r="H46" s="54">
        <f>'Tables - wage and salary'!K49</f>
        <v>1000.7</v>
      </c>
      <c r="I46" s="54">
        <f>'Tables - wage and salary'!AF49</f>
        <v>1263.7</v>
      </c>
      <c r="J46" s="54">
        <f>'Tables - wage and salary'!AU49</f>
        <v>1087.5</v>
      </c>
      <c r="K46" s="54">
        <f>'Tables - wage and salary'!AW49</f>
        <v>912.4</v>
      </c>
      <c r="L46" s="54">
        <f>'Tables - wage and salary'!AY49</f>
        <v>870</v>
      </c>
      <c r="M46" s="54">
        <f>'Tables - wage and salary'!BA49</f>
        <v>813.2</v>
      </c>
    </row>
    <row r="47" spans="1:13" x14ac:dyDescent="0.3">
      <c r="A47" s="52">
        <v>44000</v>
      </c>
      <c r="B47" s="53">
        <f>'Tables - wage and salary'!J50</f>
        <v>24280</v>
      </c>
      <c r="C47" s="53">
        <f>'Tables - wage and salary'!AE50</f>
        <v>29340</v>
      </c>
      <c r="D47" s="53">
        <f>'Tables - wage and salary'!AT50</f>
        <v>26750</v>
      </c>
      <c r="E47" s="53">
        <f>'Tables - wage and salary'!AV50</f>
        <v>22230</v>
      </c>
      <c r="F47" s="53">
        <f>'Tables - wage and salary'!AX50</f>
        <v>21210</v>
      </c>
      <c r="G47" s="53">
        <f>'Tables - wage and salary'!AZ50</f>
        <v>19950</v>
      </c>
      <c r="H47" s="54">
        <f>'Tables - wage and salary'!K50</f>
        <v>1056.3</v>
      </c>
      <c r="I47" s="54">
        <f>'Tables - wage and salary'!AF50</f>
        <v>1276.5999999999999</v>
      </c>
      <c r="J47" s="54">
        <f>'Tables - wage and salary'!AU50</f>
        <v>1163.9000000000001</v>
      </c>
      <c r="K47" s="54">
        <f>'Tables - wage and salary'!AW50</f>
        <v>967.1</v>
      </c>
      <c r="L47" s="54">
        <f>'Tables - wage and salary'!AY50</f>
        <v>922.7</v>
      </c>
      <c r="M47" s="54">
        <f>'Tables - wage and salary'!BA50</f>
        <v>868</v>
      </c>
    </row>
    <row r="48" spans="1:13" x14ac:dyDescent="0.3">
      <c r="A48" s="52">
        <v>45000</v>
      </c>
      <c r="B48" s="53">
        <f>'Tables - wage and salary'!J51</f>
        <v>23620</v>
      </c>
      <c r="C48" s="53">
        <f>'Tables - wage and salary'!AE51</f>
        <v>29420</v>
      </c>
      <c r="D48" s="53">
        <f>'Tables - wage and salary'!AT51</f>
        <v>27540</v>
      </c>
      <c r="E48" s="53">
        <f>'Tables - wage and salary'!AV51</f>
        <v>23840</v>
      </c>
      <c r="F48" s="53">
        <f>'Tables - wage and salary'!AX51</f>
        <v>21500</v>
      </c>
      <c r="G48" s="53">
        <f>'Tables - wage and salary'!AZ51</f>
        <v>19790</v>
      </c>
      <c r="H48" s="54">
        <f>'Tables - wage and salary'!K51</f>
        <v>1051.2</v>
      </c>
      <c r="I48" s="54">
        <f>'Tables - wage and salary'!AF51</f>
        <v>1309.2</v>
      </c>
      <c r="J48" s="54">
        <f>'Tables - wage and salary'!AU51</f>
        <v>1225.5999999999999</v>
      </c>
      <c r="K48" s="54">
        <f>'Tables - wage and salary'!AW51</f>
        <v>1060.8</v>
      </c>
      <c r="L48" s="54">
        <f>'Tables - wage and salary'!AY51</f>
        <v>956.7</v>
      </c>
      <c r="M48" s="54">
        <f>'Tables - wage and salary'!BA51</f>
        <v>880.8</v>
      </c>
    </row>
    <row r="49" spans="1:13" x14ac:dyDescent="0.3">
      <c r="A49" s="52">
        <v>46000</v>
      </c>
      <c r="B49" s="53">
        <f>'Tables - wage and salary'!J52</f>
        <v>23860</v>
      </c>
      <c r="C49" s="53">
        <f>'Tables - wage and salary'!AE52</f>
        <v>32300</v>
      </c>
      <c r="D49" s="53">
        <f>'Tables - wage and salary'!AT52</f>
        <v>28650</v>
      </c>
      <c r="E49" s="53">
        <f>'Tables - wage and salary'!AV52</f>
        <v>23850</v>
      </c>
      <c r="F49" s="53">
        <f>'Tables - wage and salary'!AX52</f>
        <v>21650</v>
      </c>
      <c r="G49" s="53">
        <f>'Tables - wage and salary'!AZ52</f>
        <v>20210</v>
      </c>
      <c r="H49" s="54">
        <f>'Tables - wage and salary'!K52</f>
        <v>1085.9000000000001</v>
      </c>
      <c r="I49" s="54">
        <f>'Tables - wage and salary'!AF52</f>
        <v>1470.5</v>
      </c>
      <c r="J49" s="54">
        <f>'Tables - wage and salary'!AU52</f>
        <v>1303.7</v>
      </c>
      <c r="K49" s="54">
        <f>'Tables - wage and salary'!AW52</f>
        <v>1085.3</v>
      </c>
      <c r="L49" s="54">
        <f>'Tables - wage and salary'!AY52</f>
        <v>985.3</v>
      </c>
      <c r="M49" s="54">
        <f>'Tables - wage and salary'!BA52</f>
        <v>919.6</v>
      </c>
    </row>
    <row r="50" spans="1:13" x14ac:dyDescent="0.3">
      <c r="A50" s="52">
        <v>47000</v>
      </c>
      <c r="B50" s="53">
        <f>'Tables - wage and salary'!J53</f>
        <v>22740</v>
      </c>
      <c r="C50" s="53">
        <f>'Tables - wage and salary'!AE53</f>
        <v>29270</v>
      </c>
      <c r="D50" s="53">
        <f>'Tables - wage and salary'!AT53</f>
        <v>29550</v>
      </c>
      <c r="E50" s="53">
        <f>'Tables - wage and salary'!AV53</f>
        <v>24870</v>
      </c>
      <c r="F50" s="53">
        <f>'Tables - wage and salary'!AX53</f>
        <v>22470</v>
      </c>
      <c r="G50" s="53">
        <f>'Tables - wage and salary'!AZ53</f>
        <v>21750</v>
      </c>
      <c r="H50" s="54">
        <f>'Tables - wage and salary'!K53</f>
        <v>1057</v>
      </c>
      <c r="I50" s="54">
        <f>'Tables - wage and salary'!AF53</f>
        <v>1361.5</v>
      </c>
      <c r="J50" s="54">
        <f>'Tables - wage and salary'!AU53</f>
        <v>1374.4</v>
      </c>
      <c r="K50" s="54">
        <f>'Tables - wage and salary'!AW53</f>
        <v>1156.7</v>
      </c>
      <c r="L50" s="54">
        <f>'Tables - wage and salary'!AY53</f>
        <v>1044.8</v>
      </c>
      <c r="M50" s="54">
        <f>'Tables - wage and salary'!BA53</f>
        <v>1011.4</v>
      </c>
    </row>
    <row r="51" spans="1:13" x14ac:dyDescent="0.3">
      <c r="A51" s="52">
        <v>48000</v>
      </c>
      <c r="B51" s="53">
        <f>'Tables - wage and salary'!J54</f>
        <v>17870</v>
      </c>
      <c r="C51" s="53">
        <f>'Tables - wage and salary'!AE54</f>
        <v>29540</v>
      </c>
      <c r="D51" s="53">
        <f>'Tables - wage and salary'!AT54</f>
        <v>31330</v>
      </c>
      <c r="E51" s="53">
        <f>'Tables - wage and salary'!AV54</f>
        <v>26770</v>
      </c>
      <c r="F51" s="53">
        <f>'Tables - wage and salary'!AX54</f>
        <v>24720</v>
      </c>
      <c r="G51" s="53">
        <f>'Tables - wage and salary'!AZ54</f>
        <v>21990</v>
      </c>
      <c r="H51" s="54">
        <f>'Tables - wage and salary'!K54</f>
        <v>849.1</v>
      </c>
      <c r="I51" s="54">
        <f>'Tables - wage and salary'!AF54</f>
        <v>1404.3</v>
      </c>
      <c r="J51" s="54">
        <f>'Tables - wage and salary'!AU54</f>
        <v>1488.8</v>
      </c>
      <c r="K51" s="54">
        <f>'Tables - wage and salary'!AW54</f>
        <v>1272.0999999999999</v>
      </c>
      <c r="L51" s="54">
        <f>'Tables - wage and salary'!AY54</f>
        <v>1174.4000000000001</v>
      </c>
      <c r="M51" s="54">
        <f>'Tables - wage and salary'!BA54</f>
        <v>1045</v>
      </c>
    </row>
    <row r="52" spans="1:13" x14ac:dyDescent="0.3">
      <c r="A52" s="52">
        <v>49000</v>
      </c>
      <c r="B52" s="53">
        <f>'Tables - wage and salary'!J55</f>
        <v>19230</v>
      </c>
      <c r="C52" s="53">
        <f>'Tables - wage and salary'!AE55</f>
        <v>26300</v>
      </c>
      <c r="D52" s="53">
        <f>'Tables - wage and salary'!AT55</f>
        <v>30800</v>
      </c>
      <c r="E52" s="53">
        <f>'Tables - wage and salary'!AV55</f>
        <v>26930</v>
      </c>
      <c r="F52" s="53">
        <f>'Tables - wage and salary'!AX55</f>
        <v>24170</v>
      </c>
      <c r="G52" s="53">
        <f>'Tables - wage and salary'!AZ55</f>
        <v>22410</v>
      </c>
      <c r="H52" s="54">
        <f>'Tables - wage and salary'!K55</f>
        <v>932.8</v>
      </c>
      <c r="I52" s="54">
        <f>'Tables - wage and salary'!AF55</f>
        <v>1275.5</v>
      </c>
      <c r="J52" s="54">
        <f>'Tables - wage and salary'!AU55</f>
        <v>1493.8</v>
      </c>
      <c r="K52" s="54">
        <f>'Tables - wage and salary'!AW55</f>
        <v>1305.8</v>
      </c>
      <c r="L52" s="54">
        <f>'Tables - wage and salary'!AY55</f>
        <v>1172.2</v>
      </c>
      <c r="M52" s="54">
        <f>'Tables - wage and salary'!BA55</f>
        <v>1086.8</v>
      </c>
    </row>
    <row r="53" spans="1:13" x14ac:dyDescent="0.3">
      <c r="A53" s="52">
        <v>50000</v>
      </c>
      <c r="B53" s="53">
        <f>'Tables - wage and salary'!J56</f>
        <v>19870</v>
      </c>
      <c r="C53" s="53">
        <f>'Tables - wage and salary'!AE56</f>
        <v>27280</v>
      </c>
      <c r="D53" s="53">
        <f>'Tables - wage and salary'!AT56</f>
        <v>31060</v>
      </c>
      <c r="E53" s="53">
        <f>'Tables - wage and salary'!AV56</f>
        <v>27800</v>
      </c>
      <c r="F53" s="53">
        <f>'Tables - wage and salary'!AX56</f>
        <v>24670</v>
      </c>
      <c r="G53" s="53">
        <f>'Tables - wage and salary'!AZ56</f>
        <v>22700</v>
      </c>
      <c r="H53" s="54">
        <f>'Tables - wage and salary'!K56</f>
        <v>984.3</v>
      </c>
      <c r="I53" s="54">
        <f>'Tables - wage and salary'!AF56</f>
        <v>1351.4</v>
      </c>
      <c r="J53" s="54">
        <f>'Tables - wage and salary'!AU56</f>
        <v>1538</v>
      </c>
      <c r="K53" s="54">
        <f>'Tables - wage and salary'!AW56</f>
        <v>1376.6</v>
      </c>
      <c r="L53" s="54">
        <f>'Tables - wage and salary'!AY56</f>
        <v>1221.5999999999999</v>
      </c>
      <c r="M53" s="54">
        <f>'Tables - wage and salary'!BA56</f>
        <v>1124</v>
      </c>
    </row>
    <row r="54" spans="1:13" x14ac:dyDescent="0.3">
      <c r="A54" s="52">
        <v>51000</v>
      </c>
      <c r="B54" s="53">
        <f>'Tables - wage and salary'!J57</f>
        <v>17120</v>
      </c>
      <c r="C54" s="53">
        <f>'Tables - wage and salary'!AE57</f>
        <v>26260</v>
      </c>
      <c r="D54" s="53">
        <f>'Tables - wage and salary'!AT57</f>
        <v>32330</v>
      </c>
      <c r="E54" s="53">
        <f>'Tables - wage and salary'!AV57</f>
        <v>28400</v>
      </c>
      <c r="F54" s="53">
        <f>'Tables - wage and salary'!AX57</f>
        <v>25990</v>
      </c>
      <c r="G54" s="53">
        <f>'Tables - wage and salary'!AZ57</f>
        <v>23600</v>
      </c>
      <c r="H54" s="54">
        <f>'Tables - wage and salary'!K57</f>
        <v>864.5</v>
      </c>
      <c r="I54" s="54">
        <f>'Tables - wage and salary'!AF57</f>
        <v>1326.2</v>
      </c>
      <c r="J54" s="54">
        <f>'Tables - wage and salary'!AU57</f>
        <v>1632.3</v>
      </c>
      <c r="K54" s="54">
        <f>'Tables - wage and salary'!AW57</f>
        <v>1433.8</v>
      </c>
      <c r="L54" s="54">
        <f>'Tables - wage and salary'!AY57</f>
        <v>1312.3</v>
      </c>
      <c r="M54" s="54">
        <f>'Tables - wage and salary'!BA57</f>
        <v>1191.9000000000001</v>
      </c>
    </row>
    <row r="55" spans="1:13" x14ac:dyDescent="0.3">
      <c r="A55" s="52">
        <v>52000</v>
      </c>
      <c r="B55" s="53">
        <f>'Tables - wage and salary'!J58</f>
        <v>16350</v>
      </c>
      <c r="C55" s="53">
        <f>'Tables - wage and salary'!AE58</f>
        <v>24420</v>
      </c>
      <c r="D55" s="53">
        <f>'Tables - wage and salary'!AT58</f>
        <v>32330</v>
      </c>
      <c r="E55" s="53">
        <f>'Tables - wage and salary'!AV58</f>
        <v>29340</v>
      </c>
      <c r="F55" s="53">
        <f>'Tables - wage and salary'!AX58</f>
        <v>26560</v>
      </c>
      <c r="G55" s="53">
        <f>'Tables - wage and salary'!AZ58</f>
        <v>24350</v>
      </c>
      <c r="H55" s="54">
        <f>'Tables - wage and salary'!K58</f>
        <v>842.4</v>
      </c>
      <c r="I55" s="54">
        <f>'Tables - wage and salary'!AF58</f>
        <v>1257.9000000000001</v>
      </c>
      <c r="J55" s="54">
        <f>'Tables - wage and salary'!AU58</f>
        <v>1665.5</v>
      </c>
      <c r="K55" s="54">
        <f>'Tables - wage and salary'!AW58</f>
        <v>1511.8</v>
      </c>
      <c r="L55" s="54">
        <f>'Tables - wage and salary'!AY58</f>
        <v>1368.3</v>
      </c>
      <c r="M55" s="54">
        <f>'Tables - wage and salary'!BA58</f>
        <v>1254.4000000000001</v>
      </c>
    </row>
    <row r="56" spans="1:13" x14ac:dyDescent="0.3">
      <c r="A56" s="52">
        <v>53000</v>
      </c>
      <c r="B56" s="53">
        <f>'Tables - wage and salary'!J59</f>
        <v>14100</v>
      </c>
      <c r="C56" s="53">
        <f>'Tables - wage and salary'!AE59</f>
        <v>26430</v>
      </c>
      <c r="D56" s="53">
        <f>'Tables - wage and salary'!AT59</f>
        <v>31680</v>
      </c>
      <c r="E56" s="53">
        <f>'Tables - wage and salary'!AV59</f>
        <v>29240</v>
      </c>
      <c r="F56" s="53">
        <f>'Tables - wage and salary'!AX59</f>
        <v>26850</v>
      </c>
      <c r="G56" s="53">
        <f>'Tables - wage and salary'!AZ59</f>
        <v>24350</v>
      </c>
      <c r="H56" s="54">
        <f>'Tables - wage and salary'!K59</f>
        <v>740.3</v>
      </c>
      <c r="I56" s="54">
        <f>'Tables - wage and salary'!AF59</f>
        <v>1388</v>
      </c>
      <c r="J56" s="54">
        <f>'Tables - wage and salary'!AU59</f>
        <v>1663.4</v>
      </c>
      <c r="K56" s="54">
        <f>'Tables - wage and salary'!AW59</f>
        <v>1534.9</v>
      </c>
      <c r="L56" s="54">
        <f>'Tables - wage and salary'!AY59</f>
        <v>1409.5</v>
      </c>
      <c r="M56" s="54">
        <f>'Tables - wage and salary'!BA59</f>
        <v>1278.5</v>
      </c>
    </row>
    <row r="57" spans="1:13" x14ac:dyDescent="0.3">
      <c r="A57" s="52">
        <v>54000</v>
      </c>
      <c r="B57" s="53">
        <f>'Tables - wage and salary'!J60</f>
        <v>15470</v>
      </c>
      <c r="C57" s="53">
        <f>'Tables - wage and salary'!AE60</f>
        <v>24580</v>
      </c>
      <c r="D57" s="53">
        <f>'Tables - wage and salary'!AT60</f>
        <v>31950</v>
      </c>
      <c r="E57" s="53">
        <f>'Tables - wage and salary'!AV60</f>
        <v>29540</v>
      </c>
      <c r="F57" s="53">
        <f>'Tables - wage and salary'!AX60</f>
        <v>27390</v>
      </c>
      <c r="G57" s="53">
        <f>'Tables - wage and salary'!AZ60</f>
        <v>24610</v>
      </c>
      <c r="H57" s="54">
        <f>'Tables - wage and salary'!K60</f>
        <v>827.6</v>
      </c>
      <c r="I57" s="54">
        <f>'Tables - wage and salary'!AF60</f>
        <v>1315</v>
      </c>
      <c r="J57" s="54">
        <f>'Tables - wage and salary'!AU60</f>
        <v>1709.3</v>
      </c>
      <c r="K57" s="54">
        <f>'Tables - wage and salary'!AW60</f>
        <v>1580.4</v>
      </c>
      <c r="L57" s="54">
        <f>'Tables - wage and salary'!AY60</f>
        <v>1465.3</v>
      </c>
      <c r="M57" s="54">
        <f>'Tables - wage and salary'!BA60</f>
        <v>1317</v>
      </c>
    </row>
    <row r="58" spans="1:13" x14ac:dyDescent="0.3">
      <c r="A58" s="52">
        <v>55000</v>
      </c>
      <c r="B58" s="53">
        <f>'Tables - wage and salary'!J61</f>
        <v>15700</v>
      </c>
      <c r="C58" s="53">
        <f>'Tables - wage and salary'!AE61</f>
        <v>22350</v>
      </c>
      <c r="D58" s="53">
        <f>'Tables - wage and salary'!AT61</f>
        <v>32270</v>
      </c>
      <c r="E58" s="53">
        <f>'Tables - wage and salary'!AV61</f>
        <v>29470</v>
      </c>
      <c r="F58" s="53">
        <f>'Tables - wage and salary'!AX61</f>
        <v>28290</v>
      </c>
      <c r="G58" s="53">
        <f>'Tables - wage and salary'!AZ61</f>
        <v>26000</v>
      </c>
      <c r="H58" s="54">
        <f>'Tables - wage and salary'!K61</f>
        <v>856.5</v>
      </c>
      <c r="I58" s="54">
        <f>'Tables - wage and salary'!AF61</f>
        <v>1218.2</v>
      </c>
      <c r="J58" s="54">
        <f>'Tables - wage and salary'!AU61</f>
        <v>1759</v>
      </c>
      <c r="K58" s="54">
        <f>'Tables - wage and salary'!AW61</f>
        <v>1606.5</v>
      </c>
      <c r="L58" s="54">
        <f>'Tables - wage and salary'!AY61</f>
        <v>1541.9</v>
      </c>
      <c r="M58" s="54">
        <f>'Tables - wage and salary'!BA61</f>
        <v>1416.9</v>
      </c>
    </row>
    <row r="59" spans="1:13" x14ac:dyDescent="0.3">
      <c r="A59" s="52">
        <v>56000</v>
      </c>
      <c r="B59" s="53">
        <f>'Tables - wage and salary'!J62</f>
        <v>14130</v>
      </c>
      <c r="C59" s="53">
        <f>'Tables - wage and salary'!AE62</f>
        <v>22840</v>
      </c>
      <c r="D59" s="53">
        <f>'Tables - wage and salary'!AT62</f>
        <v>32100</v>
      </c>
      <c r="E59" s="53">
        <f>'Tables - wage and salary'!AV62</f>
        <v>29840</v>
      </c>
      <c r="F59" s="53">
        <f>'Tables - wage and salary'!AX62</f>
        <v>28050</v>
      </c>
      <c r="G59" s="53">
        <f>'Tables - wage and salary'!AZ62</f>
        <v>25960</v>
      </c>
      <c r="H59" s="54">
        <f>'Tables - wage and salary'!K62</f>
        <v>783.9</v>
      </c>
      <c r="I59" s="54">
        <f>'Tables - wage and salary'!AF62</f>
        <v>1267.7</v>
      </c>
      <c r="J59" s="54">
        <f>'Tables - wage and salary'!AU62</f>
        <v>1781.7</v>
      </c>
      <c r="K59" s="54">
        <f>'Tables - wage and salary'!AW62</f>
        <v>1656</v>
      </c>
      <c r="L59" s="54">
        <f>'Tables - wage and salary'!AY62</f>
        <v>1556.7</v>
      </c>
      <c r="M59" s="54">
        <f>'Tables - wage and salary'!BA62</f>
        <v>1440.5</v>
      </c>
    </row>
    <row r="60" spans="1:13" x14ac:dyDescent="0.3">
      <c r="A60" s="52">
        <v>57000</v>
      </c>
      <c r="B60" s="53">
        <f>'Tables - wage and salary'!J63</f>
        <v>12790</v>
      </c>
      <c r="C60" s="53">
        <f>'Tables - wage and salary'!AE63</f>
        <v>20900</v>
      </c>
      <c r="D60" s="53">
        <f>'Tables - wage and salary'!AT63</f>
        <v>31310</v>
      </c>
      <c r="E60" s="53">
        <f>'Tables - wage and salary'!AV63</f>
        <v>30140</v>
      </c>
      <c r="F60" s="53">
        <f>'Tables - wage and salary'!AX63</f>
        <v>28450</v>
      </c>
      <c r="G60" s="53">
        <f>'Tables - wage and salary'!AZ63</f>
        <v>26660</v>
      </c>
      <c r="H60" s="54">
        <f>'Tables - wage and salary'!K63</f>
        <v>722.7</v>
      </c>
      <c r="I60" s="54">
        <f>'Tables - wage and salary'!AF63</f>
        <v>1180.8</v>
      </c>
      <c r="J60" s="54">
        <f>'Tables - wage and salary'!AU63</f>
        <v>1768.8</v>
      </c>
      <c r="K60" s="54">
        <f>'Tables - wage and salary'!AW63</f>
        <v>1702.7</v>
      </c>
      <c r="L60" s="54">
        <f>'Tables - wage and salary'!AY63</f>
        <v>1607.4</v>
      </c>
      <c r="M60" s="54">
        <f>'Tables - wage and salary'!BA63</f>
        <v>1506.4</v>
      </c>
    </row>
    <row r="61" spans="1:13" x14ac:dyDescent="0.3">
      <c r="A61" s="52">
        <v>58000</v>
      </c>
      <c r="B61" s="53">
        <f>'Tables - wage and salary'!J64</f>
        <v>13710</v>
      </c>
      <c r="C61" s="53">
        <f>'Tables - wage and salary'!AE64</f>
        <v>19560</v>
      </c>
      <c r="D61" s="53">
        <f>'Tables - wage and salary'!AT64</f>
        <v>30530</v>
      </c>
      <c r="E61" s="53">
        <f>'Tables - wage and salary'!AV64</f>
        <v>29570</v>
      </c>
      <c r="F61" s="53">
        <f>'Tables - wage and salary'!AX64</f>
        <v>28780</v>
      </c>
      <c r="G61" s="53">
        <f>'Tables - wage and salary'!AZ64</f>
        <v>27250</v>
      </c>
      <c r="H61" s="54">
        <f>'Tables - wage and salary'!K64</f>
        <v>788.2</v>
      </c>
      <c r="I61" s="54">
        <f>'Tables - wage and salary'!AF64</f>
        <v>1124.9000000000001</v>
      </c>
      <c r="J61" s="54">
        <f>'Tables - wage and salary'!AU64</f>
        <v>1755.5</v>
      </c>
      <c r="K61" s="54">
        <f>'Tables - wage and salary'!AW64</f>
        <v>1700.1</v>
      </c>
      <c r="L61" s="54">
        <f>'Tables - wage and salary'!AY64</f>
        <v>1654.6</v>
      </c>
      <c r="M61" s="54">
        <f>'Tables - wage and salary'!BA64</f>
        <v>1566.6</v>
      </c>
    </row>
    <row r="62" spans="1:13" x14ac:dyDescent="0.3">
      <c r="A62" s="52">
        <v>59000</v>
      </c>
      <c r="B62" s="53">
        <f>'Tables - wage and salary'!J65</f>
        <v>12360</v>
      </c>
      <c r="C62" s="53">
        <f>'Tables - wage and salary'!AE65</f>
        <v>19950</v>
      </c>
      <c r="D62" s="53">
        <f>'Tables - wage and salary'!AT65</f>
        <v>30200</v>
      </c>
      <c r="E62" s="53">
        <f>'Tables - wage and salary'!AV65</f>
        <v>30190</v>
      </c>
      <c r="F62" s="53">
        <f>'Tables - wage and salary'!AX65</f>
        <v>28830</v>
      </c>
      <c r="G62" s="53">
        <f>'Tables - wage and salary'!AZ65</f>
        <v>27390</v>
      </c>
      <c r="H62" s="54">
        <f>'Tables - wage and salary'!K65</f>
        <v>723.2</v>
      </c>
      <c r="I62" s="54">
        <f>'Tables - wage and salary'!AF65</f>
        <v>1166.8</v>
      </c>
      <c r="J62" s="54">
        <f>'Tables - wage and salary'!AU65</f>
        <v>1766.5</v>
      </c>
      <c r="K62" s="54">
        <f>'Tables - wage and salary'!AW65</f>
        <v>1765.8</v>
      </c>
      <c r="L62" s="54">
        <f>'Tables - wage and salary'!AY65</f>
        <v>1686.5</v>
      </c>
      <c r="M62" s="54">
        <f>'Tables - wage and salary'!BA65</f>
        <v>1602</v>
      </c>
    </row>
    <row r="63" spans="1:13" x14ac:dyDescent="0.3">
      <c r="A63" s="52">
        <v>60000</v>
      </c>
      <c r="B63" s="53">
        <f>'Tables - wage and salary'!J66</f>
        <v>14580</v>
      </c>
      <c r="C63" s="53">
        <f>'Tables - wage and salary'!AE66</f>
        <v>20190</v>
      </c>
      <c r="D63" s="53">
        <f>'Tables - wage and salary'!AT66</f>
        <v>29910</v>
      </c>
      <c r="E63" s="53">
        <f>'Tables - wage and salary'!AV66</f>
        <v>30440</v>
      </c>
      <c r="F63" s="53">
        <f>'Tables - wage and salary'!AX66</f>
        <v>29620</v>
      </c>
      <c r="G63" s="53">
        <f>'Tables - wage and salary'!AZ66</f>
        <v>28360</v>
      </c>
      <c r="H63" s="54">
        <f>'Tables - wage and salary'!K66</f>
        <v>868.9</v>
      </c>
      <c r="I63" s="54">
        <f>'Tables - wage and salary'!AF66</f>
        <v>1202.2</v>
      </c>
      <c r="J63" s="54">
        <f>'Tables - wage and salary'!AU66</f>
        <v>1780.1</v>
      </c>
      <c r="K63" s="54">
        <f>'Tables - wage and salary'!AW66</f>
        <v>1811.8</v>
      </c>
      <c r="L63" s="54">
        <f>'Tables - wage and salary'!AY66</f>
        <v>1763</v>
      </c>
      <c r="M63" s="54">
        <f>'Tables - wage and salary'!BA66</f>
        <v>1687.7</v>
      </c>
    </row>
    <row r="64" spans="1:13" x14ac:dyDescent="0.3">
      <c r="A64" s="52">
        <v>61000</v>
      </c>
      <c r="B64" s="53">
        <f>'Tables - wage and salary'!J67</f>
        <v>11210</v>
      </c>
      <c r="C64" s="53">
        <f>'Tables - wage and salary'!AE67</f>
        <v>20180</v>
      </c>
      <c r="D64" s="53">
        <f>'Tables - wage and salary'!AT67</f>
        <v>29640</v>
      </c>
      <c r="E64" s="53">
        <f>'Tables - wage and salary'!AV67</f>
        <v>29600</v>
      </c>
      <c r="F64" s="53">
        <f>'Tables - wage and salary'!AX67</f>
        <v>29670</v>
      </c>
      <c r="G64" s="53">
        <f>'Tables - wage and salary'!AZ67</f>
        <v>28250</v>
      </c>
      <c r="H64" s="54">
        <f>'Tables - wage and salary'!K67</f>
        <v>678.6</v>
      </c>
      <c r="I64" s="54">
        <f>'Tables - wage and salary'!AF67</f>
        <v>1221</v>
      </c>
      <c r="J64" s="54">
        <f>'Tables - wage and salary'!AU67</f>
        <v>1792.7</v>
      </c>
      <c r="K64" s="54">
        <f>'Tables - wage and salary'!AW67</f>
        <v>1790.7</v>
      </c>
      <c r="L64" s="54">
        <f>'Tables - wage and salary'!AY67</f>
        <v>1794.8</v>
      </c>
      <c r="M64" s="54">
        <f>'Tables - wage and salary'!BA67</f>
        <v>1708.8</v>
      </c>
    </row>
    <row r="65" spans="1:13" x14ac:dyDescent="0.3">
      <c r="A65" s="52">
        <v>62000</v>
      </c>
      <c r="B65" s="53">
        <f>'Tables - wage and salary'!J68</f>
        <v>11160</v>
      </c>
      <c r="C65" s="53">
        <f>'Tables - wage and salary'!AE68</f>
        <v>19150</v>
      </c>
      <c r="D65" s="53">
        <f>'Tables - wage and salary'!AT68</f>
        <v>28510</v>
      </c>
      <c r="E65" s="53">
        <f>'Tables - wage and salary'!AV68</f>
        <v>28740</v>
      </c>
      <c r="F65" s="53">
        <f>'Tables - wage and salary'!AX68</f>
        <v>28560</v>
      </c>
      <c r="G65" s="53">
        <f>'Tables - wage and salary'!AZ68</f>
        <v>28060</v>
      </c>
      <c r="H65" s="54">
        <f>'Tables - wage and salary'!K68</f>
        <v>686.7</v>
      </c>
      <c r="I65" s="54">
        <f>'Tables - wage and salary'!AF68</f>
        <v>1177.7</v>
      </c>
      <c r="J65" s="54">
        <f>'Tables - wage and salary'!AU68</f>
        <v>1753.1</v>
      </c>
      <c r="K65" s="54">
        <f>'Tables - wage and salary'!AW68</f>
        <v>1767.3</v>
      </c>
      <c r="L65" s="54">
        <f>'Tables - wage and salary'!AY68</f>
        <v>1756.1</v>
      </c>
      <c r="M65" s="54">
        <f>'Tables - wage and salary'!BA68</f>
        <v>1725.8</v>
      </c>
    </row>
    <row r="66" spans="1:13" x14ac:dyDescent="0.3">
      <c r="A66" s="52">
        <v>63000</v>
      </c>
      <c r="B66" s="53">
        <f>'Tables - wage and salary'!J69</f>
        <v>10150</v>
      </c>
      <c r="C66" s="53">
        <f>'Tables - wage and salary'!AE69</f>
        <v>17810</v>
      </c>
      <c r="D66" s="53">
        <f>'Tables - wage and salary'!AT69</f>
        <v>28110</v>
      </c>
      <c r="E66" s="53">
        <f>'Tables - wage and salary'!AV69</f>
        <v>29270</v>
      </c>
      <c r="F66" s="53">
        <f>'Tables - wage and salary'!AX69</f>
        <v>29290</v>
      </c>
      <c r="G66" s="53">
        <f>'Tables - wage and salary'!AZ69</f>
        <v>29480</v>
      </c>
      <c r="H66" s="54">
        <f>'Tables - wage and salary'!K69</f>
        <v>634.4</v>
      </c>
      <c r="I66" s="54">
        <f>'Tables - wage and salary'!AF69</f>
        <v>1112.9000000000001</v>
      </c>
      <c r="J66" s="54">
        <f>'Tables - wage and salary'!AU69</f>
        <v>1757</v>
      </c>
      <c r="K66" s="54">
        <f>'Tables - wage and salary'!AW69</f>
        <v>1829.5</v>
      </c>
      <c r="L66" s="54">
        <f>'Tables - wage and salary'!AY69</f>
        <v>1830.3</v>
      </c>
      <c r="M66" s="54">
        <f>'Tables - wage and salary'!BA69</f>
        <v>1842.1</v>
      </c>
    </row>
    <row r="67" spans="1:13" x14ac:dyDescent="0.3">
      <c r="A67" s="52">
        <v>64000</v>
      </c>
      <c r="B67" s="53">
        <f>'Tables - wage and salary'!J70</f>
        <v>10280</v>
      </c>
      <c r="C67" s="53">
        <f>'Tables - wage and salary'!AE70</f>
        <v>17660</v>
      </c>
      <c r="D67" s="53">
        <f>'Tables - wage and salary'!AT70</f>
        <v>26580</v>
      </c>
      <c r="E67" s="53">
        <f>'Tables - wage and salary'!AV70</f>
        <v>28050</v>
      </c>
      <c r="F67" s="53">
        <f>'Tables - wage and salary'!AX70</f>
        <v>27980</v>
      </c>
      <c r="G67" s="53">
        <f>'Tables - wage and salary'!AZ70</f>
        <v>28210</v>
      </c>
      <c r="H67" s="54">
        <f>'Tables - wage and salary'!K70</f>
        <v>652.70000000000005</v>
      </c>
      <c r="I67" s="54">
        <f>'Tables - wage and salary'!AF70</f>
        <v>1121.5</v>
      </c>
      <c r="J67" s="54">
        <f>'Tables - wage and salary'!AU70</f>
        <v>1687.9</v>
      </c>
      <c r="K67" s="54">
        <f>'Tables - wage and salary'!AW70</f>
        <v>1781</v>
      </c>
      <c r="L67" s="54">
        <f>'Tables - wage and salary'!AY70</f>
        <v>1776.6</v>
      </c>
      <c r="M67" s="54">
        <f>'Tables - wage and salary'!BA70</f>
        <v>1791.1</v>
      </c>
    </row>
    <row r="68" spans="1:13" x14ac:dyDescent="0.3">
      <c r="A68" s="52">
        <v>65000</v>
      </c>
      <c r="B68" s="53">
        <f>'Tables - wage and salary'!J71</f>
        <v>9000</v>
      </c>
      <c r="C68" s="53">
        <f>'Tables - wage and salary'!AE71</f>
        <v>18060</v>
      </c>
      <c r="D68" s="53">
        <f>'Tables - wage and salary'!AT71</f>
        <v>26760</v>
      </c>
      <c r="E68" s="53">
        <f>'Tables - wage and salary'!AV71</f>
        <v>27960</v>
      </c>
      <c r="F68" s="53">
        <f>'Tables - wage and salary'!AX71</f>
        <v>28570</v>
      </c>
      <c r="G68" s="53">
        <f>'Tables - wage and salary'!AZ71</f>
        <v>28220</v>
      </c>
      <c r="H68" s="54">
        <f>'Tables - wage and salary'!K71</f>
        <v>580.70000000000005</v>
      </c>
      <c r="I68" s="54">
        <f>'Tables - wage and salary'!AF71</f>
        <v>1165.4000000000001</v>
      </c>
      <c r="J68" s="54">
        <f>'Tables - wage and salary'!AU71</f>
        <v>1726.3</v>
      </c>
      <c r="K68" s="54">
        <f>'Tables - wage and salary'!AW71</f>
        <v>1803.9</v>
      </c>
      <c r="L68" s="54">
        <f>'Tables - wage and salary'!AY71</f>
        <v>1842.8</v>
      </c>
      <c r="M68" s="54">
        <f>'Tables - wage and salary'!BA71</f>
        <v>1820.8</v>
      </c>
    </row>
    <row r="69" spans="1:13" x14ac:dyDescent="0.3">
      <c r="A69" s="52">
        <v>66000</v>
      </c>
      <c r="B69" s="53">
        <f>'Tables - wage and salary'!J72</f>
        <v>8280</v>
      </c>
      <c r="C69" s="53">
        <f>'Tables - wage and salary'!AE72</f>
        <v>17410</v>
      </c>
      <c r="D69" s="53">
        <f>'Tables - wage and salary'!AT72</f>
        <v>25780</v>
      </c>
      <c r="E69" s="53">
        <f>'Tables - wage and salary'!AV72</f>
        <v>27500</v>
      </c>
      <c r="F69" s="53">
        <f>'Tables - wage and salary'!AX72</f>
        <v>27780</v>
      </c>
      <c r="G69" s="53">
        <f>'Tables - wage and salary'!AZ72</f>
        <v>28430</v>
      </c>
      <c r="H69" s="54">
        <f>'Tables - wage and salary'!K72</f>
        <v>542.1</v>
      </c>
      <c r="I69" s="54">
        <f>'Tables - wage and salary'!AF72</f>
        <v>1140.4000000000001</v>
      </c>
      <c r="J69" s="54">
        <f>'Tables - wage and salary'!AU72</f>
        <v>1688.8</v>
      </c>
      <c r="K69" s="54">
        <f>'Tables - wage and salary'!AW72</f>
        <v>1801.3</v>
      </c>
      <c r="L69" s="54">
        <f>'Tables - wage and salary'!AY72</f>
        <v>1819.8</v>
      </c>
      <c r="M69" s="54">
        <f>'Tables - wage and salary'!BA72</f>
        <v>1862</v>
      </c>
    </row>
    <row r="70" spans="1:13" x14ac:dyDescent="0.3">
      <c r="A70" s="52">
        <v>67000</v>
      </c>
      <c r="B70" s="53">
        <f>'Tables - wage and salary'!J73</f>
        <v>7270</v>
      </c>
      <c r="C70" s="53">
        <f>'Tables - wage and salary'!AE73</f>
        <v>14410</v>
      </c>
      <c r="D70" s="53">
        <f>'Tables - wage and salary'!AT73</f>
        <v>25200</v>
      </c>
      <c r="E70" s="53">
        <f>'Tables - wage and salary'!AV73</f>
        <v>26680</v>
      </c>
      <c r="F70" s="53">
        <f>'Tables - wage and salary'!AX73</f>
        <v>27470</v>
      </c>
      <c r="G70" s="53">
        <f>'Tables - wage and salary'!AZ73</f>
        <v>27440</v>
      </c>
      <c r="H70" s="54">
        <f>'Tables - wage and salary'!K73</f>
        <v>483.6</v>
      </c>
      <c r="I70" s="54">
        <f>'Tables - wage and salary'!AF73</f>
        <v>958.3</v>
      </c>
      <c r="J70" s="54">
        <f>'Tables - wage and salary'!AU73</f>
        <v>1675.5</v>
      </c>
      <c r="K70" s="54">
        <f>'Tables - wage and salary'!AW73</f>
        <v>1774.2</v>
      </c>
      <c r="L70" s="54">
        <f>'Tables - wage and salary'!AY73</f>
        <v>1827</v>
      </c>
      <c r="M70" s="54">
        <f>'Tables - wage and salary'!BA73</f>
        <v>1824.5</v>
      </c>
    </row>
    <row r="71" spans="1:13" x14ac:dyDescent="0.3">
      <c r="A71" s="52">
        <v>68000</v>
      </c>
      <c r="B71" s="53">
        <f>'Tables - wage and salary'!J74</f>
        <v>7010</v>
      </c>
      <c r="C71" s="53">
        <f>'Tables - wage and salary'!AE74</f>
        <v>15380</v>
      </c>
      <c r="D71" s="53">
        <f>'Tables - wage and salary'!AT74</f>
        <v>24560</v>
      </c>
      <c r="E71" s="53">
        <f>'Tables - wage and salary'!AV74</f>
        <v>25770</v>
      </c>
      <c r="F71" s="53">
        <f>'Tables - wage and salary'!AX74</f>
        <v>26950</v>
      </c>
      <c r="G71" s="53">
        <f>'Tables - wage and salary'!AZ74</f>
        <v>26950</v>
      </c>
      <c r="H71" s="54">
        <f>'Tables - wage and salary'!K74</f>
        <v>473.1</v>
      </c>
      <c r="I71" s="54">
        <f>'Tables - wage and salary'!AF74</f>
        <v>1037.9000000000001</v>
      </c>
      <c r="J71" s="54">
        <f>'Tables - wage and salary'!AU74</f>
        <v>1657.7</v>
      </c>
      <c r="K71" s="54">
        <f>'Tables - wage and salary'!AW74</f>
        <v>1739.6</v>
      </c>
      <c r="L71" s="54">
        <f>'Tables - wage and salary'!AY74</f>
        <v>1819.5</v>
      </c>
      <c r="M71" s="54">
        <f>'Tables - wage and salary'!BA74</f>
        <v>1819.4</v>
      </c>
    </row>
    <row r="72" spans="1:13" x14ac:dyDescent="0.3">
      <c r="A72" s="52">
        <v>69000</v>
      </c>
      <c r="B72" s="53">
        <f>'Tables - wage and salary'!J75</f>
        <v>6120</v>
      </c>
      <c r="C72" s="53">
        <f>'Tables - wage and salary'!AE75</f>
        <v>14750</v>
      </c>
      <c r="D72" s="53">
        <f>'Tables - wage and salary'!AT75</f>
        <v>23980</v>
      </c>
      <c r="E72" s="53">
        <f>'Tables - wage and salary'!AV75</f>
        <v>25430</v>
      </c>
      <c r="F72" s="53">
        <f>'Tables - wage and salary'!AX75</f>
        <v>26630</v>
      </c>
      <c r="G72" s="53">
        <f>'Tables - wage and salary'!AZ75</f>
        <v>26590</v>
      </c>
      <c r="H72" s="54">
        <f>'Tables - wage and salary'!K75</f>
        <v>419.1</v>
      </c>
      <c r="I72" s="54">
        <f>'Tables - wage and salary'!AF75</f>
        <v>1010.1</v>
      </c>
      <c r="J72" s="54">
        <f>'Tables - wage and salary'!AU75</f>
        <v>1642.6</v>
      </c>
      <c r="K72" s="54">
        <f>'Tables - wage and salary'!AW75</f>
        <v>1742</v>
      </c>
      <c r="L72" s="54">
        <f>'Tables - wage and salary'!AY75</f>
        <v>1824.2</v>
      </c>
      <c r="M72" s="54">
        <f>'Tables - wage and salary'!BA75</f>
        <v>1821.1</v>
      </c>
    </row>
    <row r="73" spans="1:13" x14ac:dyDescent="0.3">
      <c r="A73" s="52">
        <v>70000</v>
      </c>
      <c r="B73" s="53">
        <f>'Tables - wage and salary'!J76</f>
        <v>6210</v>
      </c>
      <c r="C73" s="53">
        <f>'Tables - wage and salary'!AE76</f>
        <v>17200</v>
      </c>
      <c r="D73" s="53">
        <f>'Tables - wage and salary'!AT76</f>
        <v>24510</v>
      </c>
      <c r="E73" s="53">
        <f>'Tables - wage and salary'!AV76</f>
        <v>26460</v>
      </c>
      <c r="F73" s="53">
        <f>'Tables - wage and salary'!AX76</f>
        <v>27480</v>
      </c>
      <c r="G73" s="53">
        <f>'Tables - wage and salary'!AZ76</f>
        <v>27340</v>
      </c>
      <c r="H73" s="54">
        <f>'Tables - wage and salary'!K76</f>
        <v>431.4</v>
      </c>
      <c r="I73" s="54">
        <f>'Tables - wage and salary'!AF76</f>
        <v>1196.3</v>
      </c>
      <c r="J73" s="54">
        <f>'Tables - wage and salary'!AU76</f>
        <v>1704.5</v>
      </c>
      <c r="K73" s="54">
        <f>'Tables - wage and salary'!AW76</f>
        <v>1839.5</v>
      </c>
      <c r="L73" s="54">
        <f>'Tables - wage and salary'!AY76</f>
        <v>1910.9</v>
      </c>
      <c r="M73" s="54">
        <f>'Tables - wage and salary'!BA76</f>
        <v>1900.7</v>
      </c>
    </row>
    <row r="74" spans="1:13" x14ac:dyDescent="0.3">
      <c r="A74" s="52">
        <v>71000</v>
      </c>
      <c r="B74" s="53">
        <f>'Tables - wage and salary'!J77</f>
        <v>6000</v>
      </c>
      <c r="C74" s="53">
        <f>'Tables - wage and salary'!AE77</f>
        <v>14480</v>
      </c>
      <c r="D74" s="53">
        <f>'Tables - wage and salary'!AT77</f>
        <v>24000</v>
      </c>
      <c r="E74" s="53">
        <f>'Tables - wage and salary'!AV77</f>
        <v>25110</v>
      </c>
      <c r="F74" s="53">
        <f>'Tables - wage and salary'!AX77</f>
        <v>26660</v>
      </c>
      <c r="G74" s="53">
        <f>'Tables - wage and salary'!AZ77</f>
        <v>26590</v>
      </c>
      <c r="H74" s="54">
        <f>'Tables - wage and salary'!K77</f>
        <v>422.7</v>
      </c>
      <c r="I74" s="54">
        <f>'Tables - wage and salary'!AF77</f>
        <v>1021</v>
      </c>
      <c r="J74" s="54">
        <f>'Tables - wage and salary'!AU77</f>
        <v>1691.7</v>
      </c>
      <c r="K74" s="54">
        <f>'Tables - wage and salary'!AW77</f>
        <v>1770</v>
      </c>
      <c r="L74" s="54">
        <f>'Tables - wage and salary'!AY77</f>
        <v>1878.9</v>
      </c>
      <c r="M74" s="54">
        <f>'Tables - wage and salary'!BA77</f>
        <v>1873.9</v>
      </c>
    </row>
    <row r="75" spans="1:13" x14ac:dyDescent="0.3">
      <c r="A75" s="52">
        <v>72000</v>
      </c>
      <c r="B75" s="53">
        <f>'Tables - wage and salary'!J78</f>
        <v>5350</v>
      </c>
      <c r="C75" s="53">
        <f>'Tables - wage and salary'!AE78</f>
        <v>13530</v>
      </c>
      <c r="D75" s="53">
        <f>'Tables - wage and salary'!AT78</f>
        <v>22710</v>
      </c>
      <c r="E75" s="53">
        <f>'Tables - wage and salary'!AV78</f>
        <v>24330</v>
      </c>
      <c r="F75" s="53">
        <f>'Tables - wage and salary'!AX78</f>
        <v>24930</v>
      </c>
      <c r="G75" s="53">
        <f>'Tables - wage and salary'!AZ78</f>
        <v>25610</v>
      </c>
      <c r="H75" s="54">
        <f>'Tables - wage and salary'!K78</f>
        <v>382.6</v>
      </c>
      <c r="I75" s="54">
        <f>'Tables - wage and salary'!AF78</f>
        <v>967.3</v>
      </c>
      <c r="J75" s="54">
        <f>'Tables - wage and salary'!AU78</f>
        <v>1623.7</v>
      </c>
      <c r="K75" s="54">
        <f>'Tables - wage and salary'!AW78</f>
        <v>1739.5</v>
      </c>
      <c r="L75" s="54">
        <f>'Tables - wage and salary'!AY78</f>
        <v>1782.8</v>
      </c>
      <c r="M75" s="54">
        <f>'Tables - wage and salary'!BA78</f>
        <v>1831.1</v>
      </c>
    </row>
    <row r="76" spans="1:13" x14ac:dyDescent="0.3">
      <c r="A76" s="52">
        <v>73000</v>
      </c>
      <c r="B76" s="53">
        <f>'Tables - wage and salary'!J79</f>
        <v>5700</v>
      </c>
      <c r="C76" s="53">
        <f>'Tables - wage and salary'!AE79</f>
        <v>16920</v>
      </c>
      <c r="D76" s="53">
        <f>'Tables - wage and salary'!AT79</f>
        <v>22100</v>
      </c>
      <c r="E76" s="53">
        <f>'Tables - wage and salary'!AV79</f>
        <v>23510</v>
      </c>
      <c r="F76" s="53">
        <f>'Tables - wage and salary'!AX79</f>
        <v>24750</v>
      </c>
      <c r="G76" s="53">
        <f>'Tables - wage and salary'!AZ79</f>
        <v>25100</v>
      </c>
      <c r="H76" s="54">
        <f>'Tables - wage and salary'!K79</f>
        <v>413.2</v>
      </c>
      <c r="I76" s="54">
        <f>'Tables - wage and salary'!AF79</f>
        <v>1226.5999999999999</v>
      </c>
      <c r="J76" s="54">
        <f>'Tables - wage and salary'!AU79</f>
        <v>1602.2</v>
      </c>
      <c r="K76" s="54">
        <f>'Tables - wage and salary'!AW79</f>
        <v>1704.7</v>
      </c>
      <c r="L76" s="54">
        <f>'Tables - wage and salary'!AY79</f>
        <v>1794.6</v>
      </c>
      <c r="M76" s="54">
        <f>'Tables - wage and salary'!BA79</f>
        <v>1820</v>
      </c>
    </row>
    <row r="77" spans="1:13" x14ac:dyDescent="0.3">
      <c r="A77" s="52">
        <v>74000</v>
      </c>
      <c r="B77" s="53">
        <f>'Tables - wage and salary'!J80</f>
        <v>5630</v>
      </c>
      <c r="C77" s="53">
        <f>'Tables - wage and salary'!AE80</f>
        <v>15250</v>
      </c>
      <c r="D77" s="53">
        <f>'Tables - wage and salary'!AT80</f>
        <v>20720</v>
      </c>
      <c r="E77" s="53">
        <f>'Tables - wage and salary'!AV80</f>
        <v>22260</v>
      </c>
      <c r="F77" s="53">
        <f>'Tables - wage and salary'!AX80</f>
        <v>23570</v>
      </c>
      <c r="G77" s="53">
        <f>'Tables - wage and salary'!AZ80</f>
        <v>24270</v>
      </c>
      <c r="H77" s="54">
        <f>'Tables - wage and salary'!K80</f>
        <v>413.8</v>
      </c>
      <c r="I77" s="54">
        <f>'Tables - wage and salary'!AF80</f>
        <v>1120.8</v>
      </c>
      <c r="J77" s="54">
        <f>'Tables - wage and salary'!AU80</f>
        <v>1522.9</v>
      </c>
      <c r="K77" s="54">
        <f>'Tables - wage and salary'!AW80</f>
        <v>1636.1</v>
      </c>
      <c r="L77" s="54">
        <f>'Tables - wage and salary'!AY80</f>
        <v>1732.5</v>
      </c>
      <c r="M77" s="54">
        <f>'Tables - wage and salary'!BA80</f>
        <v>1784</v>
      </c>
    </row>
    <row r="78" spans="1:13" x14ac:dyDescent="0.3">
      <c r="A78" s="52">
        <v>75000</v>
      </c>
      <c r="B78" s="53">
        <f>'Tables - wage and salary'!J81</f>
        <v>4760</v>
      </c>
      <c r="C78" s="53">
        <f>'Tables - wage and salary'!AE81</f>
        <v>13890</v>
      </c>
      <c r="D78" s="53">
        <f>'Tables - wage and salary'!AT81</f>
        <v>20490</v>
      </c>
      <c r="E78" s="53">
        <f>'Tables - wage and salary'!AV81</f>
        <v>22110</v>
      </c>
      <c r="F78" s="53">
        <f>'Tables - wage and salary'!AX81</f>
        <v>23950</v>
      </c>
      <c r="G78" s="53">
        <f>'Tables - wage and salary'!AZ81</f>
        <v>24150</v>
      </c>
      <c r="H78" s="54">
        <f>'Tables - wage and salary'!K81</f>
        <v>355</v>
      </c>
      <c r="I78" s="54">
        <f>'Tables - wage and salary'!AF81</f>
        <v>1035.5999999999999</v>
      </c>
      <c r="J78" s="54">
        <f>'Tables - wage and salary'!AU81</f>
        <v>1526.5</v>
      </c>
      <c r="K78" s="54">
        <f>'Tables - wage and salary'!AW81</f>
        <v>1647.3</v>
      </c>
      <c r="L78" s="54">
        <f>'Tables - wage and salary'!AY81</f>
        <v>1784.5</v>
      </c>
      <c r="M78" s="54">
        <f>'Tables - wage and salary'!BA81</f>
        <v>1799.2</v>
      </c>
    </row>
    <row r="79" spans="1:13" x14ac:dyDescent="0.3">
      <c r="A79" s="52">
        <v>76000</v>
      </c>
      <c r="B79" s="53">
        <f>'Tables - wage and salary'!J82</f>
        <v>4560</v>
      </c>
      <c r="C79" s="53">
        <f>'Tables - wage and salary'!AE82</f>
        <v>12810</v>
      </c>
      <c r="D79" s="53">
        <f>'Tables - wage and salary'!AT82</f>
        <v>19940</v>
      </c>
      <c r="E79" s="53">
        <f>'Tables - wage and salary'!AV82</f>
        <v>21940</v>
      </c>
      <c r="F79" s="53">
        <f>'Tables - wage and salary'!AX82</f>
        <v>23470</v>
      </c>
      <c r="G79" s="53">
        <f>'Tables - wage and salary'!AZ82</f>
        <v>24310</v>
      </c>
      <c r="H79" s="54">
        <f>'Tables - wage and salary'!K82</f>
        <v>344.2</v>
      </c>
      <c r="I79" s="54">
        <f>'Tables - wage and salary'!AF82</f>
        <v>967.2</v>
      </c>
      <c r="J79" s="54">
        <f>'Tables - wage and salary'!AU82</f>
        <v>1505.5</v>
      </c>
      <c r="K79" s="54">
        <f>'Tables - wage and salary'!AW82</f>
        <v>1656.4</v>
      </c>
      <c r="L79" s="54">
        <f>'Tables - wage and salary'!AY82</f>
        <v>1771.3</v>
      </c>
      <c r="M79" s="54">
        <f>'Tables - wage and salary'!BA82</f>
        <v>1835.3</v>
      </c>
    </row>
    <row r="80" spans="1:13" x14ac:dyDescent="0.3">
      <c r="A80" s="52">
        <v>77000</v>
      </c>
      <c r="B80" s="53">
        <f>'Tables - wage and salary'!J83</f>
        <v>4690</v>
      </c>
      <c r="C80" s="53">
        <f>'Tables - wage and salary'!AE83</f>
        <v>11620</v>
      </c>
      <c r="D80" s="53">
        <f>'Tables - wage and salary'!AT83</f>
        <v>19180</v>
      </c>
      <c r="E80" s="53">
        <f>'Tables - wage and salary'!AV83</f>
        <v>20980</v>
      </c>
      <c r="F80" s="53">
        <f>'Tables - wage and salary'!AX83</f>
        <v>22710</v>
      </c>
      <c r="G80" s="53">
        <f>'Tables - wage and salary'!AZ83</f>
        <v>22760</v>
      </c>
      <c r="H80" s="54">
        <f>'Tables - wage and salary'!K83</f>
        <v>359</v>
      </c>
      <c r="I80" s="54">
        <f>'Tables - wage and salary'!AF83</f>
        <v>889.3</v>
      </c>
      <c r="J80" s="54">
        <f>'Tables - wage and salary'!AU83</f>
        <v>1467.3</v>
      </c>
      <c r="K80" s="54">
        <f>'Tables - wage and salary'!AW83</f>
        <v>1605</v>
      </c>
      <c r="L80" s="54">
        <f>'Tables - wage and salary'!AY83</f>
        <v>1737.3</v>
      </c>
      <c r="M80" s="54">
        <f>'Tables - wage and salary'!BA83</f>
        <v>1740.8</v>
      </c>
    </row>
    <row r="81" spans="1:13" x14ac:dyDescent="0.3">
      <c r="A81" s="52">
        <v>78000</v>
      </c>
      <c r="B81" s="53">
        <f>'Tables - wage and salary'!J84</f>
        <v>4040</v>
      </c>
      <c r="C81" s="53">
        <f>'Tables - wage and salary'!AE84</f>
        <v>12410</v>
      </c>
      <c r="D81" s="53">
        <f>'Tables - wage and salary'!AT84</f>
        <v>18940</v>
      </c>
      <c r="E81" s="53">
        <f>'Tables - wage and salary'!AV84</f>
        <v>20940</v>
      </c>
      <c r="F81" s="53">
        <f>'Tables - wage and salary'!AX84</f>
        <v>22070</v>
      </c>
      <c r="G81" s="53">
        <f>'Tables - wage and salary'!AZ84</f>
        <v>22470</v>
      </c>
      <c r="H81" s="54">
        <f>'Tables - wage and salary'!K84</f>
        <v>313.10000000000002</v>
      </c>
      <c r="I81" s="54">
        <f>'Tables - wage and salary'!AF84</f>
        <v>961.8</v>
      </c>
      <c r="J81" s="54">
        <f>'Tables - wage and salary'!AU84</f>
        <v>1467.5</v>
      </c>
      <c r="K81" s="54">
        <f>'Tables - wage and salary'!AW84</f>
        <v>1622.7</v>
      </c>
      <c r="L81" s="54">
        <f>'Tables - wage and salary'!AY84</f>
        <v>1710.9</v>
      </c>
      <c r="M81" s="54">
        <f>'Tables - wage and salary'!BA84</f>
        <v>1741.8</v>
      </c>
    </row>
    <row r="82" spans="1:13" x14ac:dyDescent="0.3">
      <c r="A82" s="52">
        <v>79000</v>
      </c>
      <c r="B82" s="53">
        <f>'Tables - wage and salary'!J85</f>
        <v>4340</v>
      </c>
      <c r="C82" s="53">
        <f>'Tables - wage and salary'!AE85</f>
        <v>11400</v>
      </c>
      <c r="D82" s="53">
        <f>'Tables - wage and salary'!AT85</f>
        <v>17780</v>
      </c>
      <c r="E82" s="53">
        <f>'Tables - wage and salary'!AV85</f>
        <v>20080</v>
      </c>
      <c r="F82" s="53">
        <f>'Tables - wage and salary'!AX85</f>
        <v>21280</v>
      </c>
      <c r="G82" s="53">
        <f>'Tables - wage and salary'!AZ85</f>
        <v>21710</v>
      </c>
      <c r="H82" s="54">
        <f>'Tables - wage and salary'!K85</f>
        <v>340.7</v>
      </c>
      <c r="I82" s="54">
        <f>'Tables - wage and salary'!AF85</f>
        <v>894.8</v>
      </c>
      <c r="J82" s="54">
        <f>'Tables - wage and salary'!AU85</f>
        <v>1395.9</v>
      </c>
      <c r="K82" s="54">
        <f>'Tables - wage and salary'!AW85</f>
        <v>1576</v>
      </c>
      <c r="L82" s="54">
        <f>'Tables - wage and salary'!AY85</f>
        <v>1670.8</v>
      </c>
      <c r="M82" s="54">
        <f>'Tables - wage and salary'!BA85</f>
        <v>1704.5</v>
      </c>
    </row>
    <row r="83" spans="1:13" x14ac:dyDescent="0.3">
      <c r="A83" s="52">
        <v>80000</v>
      </c>
      <c r="B83" s="53">
        <f>'Tables - wage and salary'!J86</f>
        <v>3650</v>
      </c>
      <c r="C83" s="53">
        <f>'Tables - wage and salary'!AE86</f>
        <v>11150</v>
      </c>
      <c r="D83" s="53">
        <f>'Tables - wage and salary'!AT86</f>
        <v>18700</v>
      </c>
      <c r="E83" s="53">
        <f>'Tables - wage and salary'!AV86</f>
        <v>20580</v>
      </c>
      <c r="F83" s="53">
        <f>'Tables - wage and salary'!AX86</f>
        <v>21550</v>
      </c>
      <c r="G83" s="53">
        <f>'Tables - wage and salary'!AZ86</f>
        <v>22120</v>
      </c>
      <c r="H83" s="54">
        <f>'Tables - wage and salary'!K86</f>
        <v>290.39999999999998</v>
      </c>
      <c r="I83" s="54">
        <f>'Tables - wage and salary'!AF86</f>
        <v>886.8</v>
      </c>
      <c r="J83" s="54">
        <f>'Tables - wage and salary'!AU86</f>
        <v>1487.1</v>
      </c>
      <c r="K83" s="54">
        <f>'Tables - wage and salary'!AW86</f>
        <v>1636.4</v>
      </c>
      <c r="L83" s="54">
        <f>'Tables - wage and salary'!AY86</f>
        <v>1713.7</v>
      </c>
      <c r="M83" s="54">
        <f>'Tables - wage and salary'!BA86</f>
        <v>1759.3</v>
      </c>
    </row>
    <row r="84" spans="1:13" x14ac:dyDescent="0.3">
      <c r="A84" s="52">
        <v>81000</v>
      </c>
      <c r="B84" s="53">
        <f>'Tables - wage and salary'!J87</f>
        <v>4000</v>
      </c>
      <c r="C84" s="53">
        <f>'Tables - wage and salary'!AE87</f>
        <v>12050</v>
      </c>
      <c r="D84" s="53">
        <f>'Tables - wage and salary'!AT87</f>
        <v>17300</v>
      </c>
      <c r="E84" s="53">
        <f>'Tables - wage and salary'!AV87</f>
        <v>19670</v>
      </c>
      <c r="F84" s="53">
        <f>'Tables - wage and salary'!AX87</f>
        <v>20630</v>
      </c>
      <c r="G84" s="53">
        <f>'Tables - wage and salary'!AZ87</f>
        <v>21570</v>
      </c>
      <c r="H84" s="54">
        <f>'Tables - wage and salary'!K87</f>
        <v>322</v>
      </c>
      <c r="I84" s="54">
        <f>'Tables - wage and salary'!AF87</f>
        <v>969.8</v>
      </c>
      <c r="J84" s="54">
        <f>'Tables - wage and salary'!AU87</f>
        <v>1392.7</v>
      </c>
      <c r="K84" s="54">
        <f>'Tables - wage and salary'!AW87</f>
        <v>1583.3</v>
      </c>
      <c r="L84" s="54">
        <f>'Tables - wage and salary'!AY87</f>
        <v>1660.4</v>
      </c>
      <c r="M84" s="54">
        <f>'Tables - wage and salary'!BA87</f>
        <v>1736.2</v>
      </c>
    </row>
    <row r="85" spans="1:13" x14ac:dyDescent="0.3">
      <c r="A85" s="52">
        <v>82000</v>
      </c>
      <c r="B85" s="53">
        <f>'Tables - wage and salary'!J88</f>
        <v>3930</v>
      </c>
      <c r="C85" s="53">
        <f>'Tables - wage and salary'!AE88</f>
        <v>9190</v>
      </c>
      <c r="D85" s="53">
        <f>'Tables - wage and salary'!AT88</f>
        <v>16550</v>
      </c>
      <c r="E85" s="53">
        <f>'Tables - wage and salary'!AV88</f>
        <v>18660</v>
      </c>
      <c r="F85" s="53">
        <f>'Tables - wage and salary'!AX88</f>
        <v>19950</v>
      </c>
      <c r="G85" s="53">
        <f>'Tables - wage and salary'!AZ88</f>
        <v>20750</v>
      </c>
      <c r="H85" s="54">
        <f>'Tables - wage and salary'!K88</f>
        <v>320.2</v>
      </c>
      <c r="I85" s="54">
        <f>'Tables - wage and salary'!AF88</f>
        <v>749.2</v>
      </c>
      <c r="J85" s="54">
        <f>'Tables - wage and salary'!AU88</f>
        <v>1348.9</v>
      </c>
      <c r="K85" s="54">
        <f>'Tables - wage and salary'!AW88</f>
        <v>1521</v>
      </c>
      <c r="L85" s="54">
        <f>'Tables - wage and salary'!AY88</f>
        <v>1625.8</v>
      </c>
      <c r="M85" s="54">
        <f>'Tables - wage and salary'!BA88</f>
        <v>1691.1</v>
      </c>
    </row>
    <row r="86" spans="1:13" x14ac:dyDescent="0.3">
      <c r="A86" s="52">
        <v>83000</v>
      </c>
      <c r="B86" s="53">
        <f>'Tables - wage and salary'!J89</f>
        <v>2930</v>
      </c>
      <c r="C86" s="53">
        <f>'Tables - wage and salary'!AE89</f>
        <v>9150</v>
      </c>
      <c r="D86" s="53">
        <f>'Tables - wage and salary'!AT89</f>
        <v>15900</v>
      </c>
      <c r="E86" s="53">
        <f>'Tables - wage and salary'!AV89</f>
        <v>18140</v>
      </c>
      <c r="F86" s="53">
        <f>'Tables - wage and salary'!AX89</f>
        <v>18830</v>
      </c>
      <c r="G86" s="53">
        <f>'Tables - wage and salary'!AZ89</f>
        <v>19700</v>
      </c>
      <c r="H86" s="54">
        <f>'Tables - wage and salary'!K89</f>
        <v>241.8</v>
      </c>
      <c r="I86" s="54">
        <f>'Tables - wage and salary'!AF89</f>
        <v>755</v>
      </c>
      <c r="J86" s="54">
        <f>'Tables - wage and salary'!AU89</f>
        <v>1311.7</v>
      </c>
      <c r="K86" s="54">
        <f>'Tables - wage and salary'!AW89</f>
        <v>1496.6</v>
      </c>
      <c r="L86" s="54">
        <f>'Tables - wage and salary'!AY89</f>
        <v>1553.1</v>
      </c>
      <c r="M86" s="54">
        <f>'Tables - wage and salary'!BA89</f>
        <v>1625.3</v>
      </c>
    </row>
    <row r="87" spans="1:13" x14ac:dyDescent="0.3">
      <c r="A87" s="52">
        <v>84000</v>
      </c>
      <c r="B87" s="53">
        <f>'Tables - wage and salary'!J90</f>
        <v>3100</v>
      </c>
      <c r="C87" s="53">
        <f>'Tables - wage and salary'!AE90</f>
        <v>8290</v>
      </c>
      <c r="D87" s="53">
        <f>'Tables - wage and salary'!AT90</f>
        <v>15640</v>
      </c>
      <c r="E87" s="53">
        <f>'Tables - wage and salary'!AV90</f>
        <v>17820</v>
      </c>
      <c r="F87" s="53">
        <f>'Tables - wage and salary'!AX90</f>
        <v>19170</v>
      </c>
      <c r="G87" s="53">
        <f>'Tables - wage and salary'!AZ90</f>
        <v>19590</v>
      </c>
      <c r="H87" s="54">
        <f>'Tables - wage and salary'!K90</f>
        <v>258.8</v>
      </c>
      <c r="I87" s="54">
        <f>'Tables - wage and salary'!AF90</f>
        <v>692.5</v>
      </c>
      <c r="J87" s="54">
        <f>'Tables - wage and salary'!AU90</f>
        <v>1305.5999999999999</v>
      </c>
      <c r="K87" s="54">
        <f>'Tables - wage and salary'!AW90</f>
        <v>1487.9</v>
      </c>
      <c r="L87" s="54">
        <f>'Tables - wage and salary'!AY90</f>
        <v>1600.6</v>
      </c>
      <c r="M87" s="54">
        <f>'Tables - wage and salary'!BA90</f>
        <v>1635.8</v>
      </c>
    </row>
    <row r="88" spans="1:13" x14ac:dyDescent="0.3">
      <c r="A88" s="52">
        <v>85000</v>
      </c>
      <c r="B88" s="53">
        <f>'Tables - wage and salary'!J91</f>
        <v>2890</v>
      </c>
      <c r="C88" s="53">
        <f>'Tables - wage and salary'!AE91</f>
        <v>9730</v>
      </c>
      <c r="D88" s="53">
        <f>'Tables - wage and salary'!AT91</f>
        <v>16050</v>
      </c>
      <c r="E88" s="53">
        <f>'Tables - wage and salary'!AV91</f>
        <v>17480</v>
      </c>
      <c r="F88" s="53">
        <f>'Tables - wage and salary'!AX91</f>
        <v>18530</v>
      </c>
      <c r="G88" s="53">
        <f>'Tables - wage and salary'!AZ91</f>
        <v>18840</v>
      </c>
      <c r="H88" s="54">
        <f>'Tables - wage and salary'!K91</f>
        <v>244.4</v>
      </c>
      <c r="I88" s="54">
        <f>'Tables - wage and salary'!AF91</f>
        <v>822.5</v>
      </c>
      <c r="J88" s="54">
        <f>'Tables - wage and salary'!AU91</f>
        <v>1356.8</v>
      </c>
      <c r="K88" s="54">
        <f>'Tables - wage and salary'!AW91</f>
        <v>1477.1</v>
      </c>
      <c r="L88" s="54">
        <f>'Tables - wage and salary'!AY91</f>
        <v>1565.8</v>
      </c>
      <c r="M88" s="54">
        <f>'Tables - wage and salary'!BA91</f>
        <v>1592.5</v>
      </c>
    </row>
    <row r="89" spans="1:13" x14ac:dyDescent="0.3">
      <c r="A89" s="52">
        <v>86000</v>
      </c>
      <c r="B89" s="53">
        <f>'Tables - wage and salary'!J92</f>
        <v>2590</v>
      </c>
      <c r="C89" s="53">
        <f>'Tables - wage and salary'!AE92</f>
        <v>9530</v>
      </c>
      <c r="D89" s="53">
        <f>'Tables - wage and salary'!AT92</f>
        <v>15040</v>
      </c>
      <c r="E89" s="53">
        <f>'Tables - wage and salary'!AV92</f>
        <v>17560</v>
      </c>
      <c r="F89" s="53">
        <f>'Tables - wage and salary'!AX92</f>
        <v>18480</v>
      </c>
      <c r="G89" s="53">
        <f>'Tables - wage and salary'!AZ92</f>
        <v>18970</v>
      </c>
      <c r="H89" s="54">
        <f>'Tables - wage and salary'!K92</f>
        <v>221.5</v>
      </c>
      <c r="I89" s="54">
        <f>'Tables - wage and salary'!AF92</f>
        <v>815.3</v>
      </c>
      <c r="J89" s="54">
        <f>'Tables - wage and salary'!AU92</f>
        <v>1285.5999999999999</v>
      </c>
      <c r="K89" s="54">
        <f>'Tables - wage and salary'!AW92</f>
        <v>1500.6</v>
      </c>
      <c r="L89" s="54">
        <f>'Tables - wage and salary'!AY92</f>
        <v>1579.3</v>
      </c>
      <c r="M89" s="54">
        <f>'Tables - wage and salary'!BA92</f>
        <v>1621.4</v>
      </c>
    </row>
    <row r="90" spans="1:13" x14ac:dyDescent="0.3">
      <c r="A90" s="52">
        <v>87000</v>
      </c>
      <c r="B90" s="53">
        <f>'Tables - wage and salary'!J93</f>
        <v>2450</v>
      </c>
      <c r="C90" s="53">
        <f>'Tables - wage and salary'!AE93</f>
        <v>7700</v>
      </c>
      <c r="D90" s="53">
        <f>'Tables - wage and salary'!AT93</f>
        <v>14420</v>
      </c>
      <c r="E90" s="53">
        <f>'Tables - wage and salary'!AV93</f>
        <v>16460</v>
      </c>
      <c r="F90" s="53">
        <f>'Tables - wage and salary'!AX93</f>
        <v>17330</v>
      </c>
      <c r="G90" s="53">
        <f>'Tables - wage and salary'!AZ93</f>
        <v>17870</v>
      </c>
      <c r="H90" s="54">
        <f>'Tables - wage and salary'!K93</f>
        <v>211.9</v>
      </c>
      <c r="I90" s="54">
        <f>'Tables - wage and salary'!AF93</f>
        <v>665.8</v>
      </c>
      <c r="J90" s="54">
        <f>'Tables - wage and salary'!AU93</f>
        <v>1247.0999999999999</v>
      </c>
      <c r="K90" s="54">
        <f>'Tables - wage and salary'!AW93</f>
        <v>1423.5</v>
      </c>
      <c r="L90" s="54">
        <f>'Tables - wage and salary'!AY93</f>
        <v>1499.4</v>
      </c>
      <c r="M90" s="54">
        <f>'Tables - wage and salary'!BA93</f>
        <v>1545.4</v>
      </c>
    </row>
    <row r="91" spans="1:13" x14ac:dyDescent="0.3">
      <c r="A91" s="52">
        <v>88000</v>
      </c>
      <c r="B91" s="53">
        <f>'Tables - wage and salary'!J94</f>
        <v>2150</v>
      </c>
      <c r="C91" s="53">
        <f>'Tables - wage and salary'!AE94</f>
        <v>7640</v>
      </c>
      <c r="D91" s="53">
        <f>'Tables - wage and salary'!AT94</f>
        <v>13740</v>
      </c>
      <c r="E91" s="53">
        <f>'Tables - wage and salary'!AV94</f>
        <v>15650</v>
      </c>
      <c r="F91" s="53">
        <f>'Tables - wage and salary'!AX94</f>
        <v>17010</v>
      </c>
      <c r="G91" s="53">
        <f>'Tables - wage and salary'!AZ94</f>
        <v>17920</v>
      </c>
      <c r="H91" s="54">
        <f>'Tables - wage and salary'!K94</f>
        <v>188</v>
      </c>
      <c r="I91" s="54">
        <f>'Tables - wage and salary'!AF94</f>
        <v>668.5</v>
      </c>
      <c r="J91" s="54">
        <f>'Tables - wage and salary'!AU94</f>
        <v>1202.5999999999999</v>
      </c>
      <c r="K91" s="54">
        <f>'Tables - wage and salary'!AW94</f>
        <v>1369</v>
      </c>
      <c r="L91" s="54">
        <f>'Tables - wage and salary'!AY94</f>
        <v>1487.9</v>
      </c>
      <c r="M91" s="54">
        <f>'Tables - wage and salary'!BA94</f>
        <v>1568.3</v>
      </c>
    </row>
    <row r="92" spans="1:13" x14ac:dyDescent="0.3">
      <c r="A92" s="52">
        <v>89000</v>
      </c>
      <c r="B92" s="53">
        <f>'Tables - wage and salary'!J95</f>
        <v>1920</v>
      </c>
      <c r="C92" s="53">
        <f>'Tables - wage and salary'!AE95</f>
        <v>6290</v>
      </c>
      <c r="D92" s="53">
        <f>'Tables - wage and salary'!AT95</f>
        <v>15300</v>
      </c>
      <c r="E92" s="53">
        <f>'Tables - wage and salary'!AV95</f>
        <v>15250</v>
      </c>
      <c r="F92" s="53">
        <f>'Tables - wage and salary'!AX95</f>
        <v>16380</v>
      </c>
      <c r="G92" s="53">
        <f>'Tables - wage and salary'!AZ95</f>
        <v>16980</v>
      </c>
      <c r="H92" s="54">
        <f>'Tables - wage and salary'!K95</f>
        <v>169.9</v>
      </c>
      <c r="I92" s="54">
        <f>'Tables - wage and salary'!AF95</f>
        <v>556.4</v>
      </c>
      <c r="J92" s="54">
        <f>'Tables - wage and salary'!AU95</f>
        <v>1354.7</v>
      </c>
      <c r="K92" s="54">
        <f>'Tables - wage and salary'!AW95</f>
        <v>1349.8</v>
      </c>
      <c r="L92" s="54">
        <f>'Tables - wage and salary'!AY95</f>
        <v>1449.4</v>
      </c>
      <c r="M92" s="54">
        <f>'Tables - wage and salary'!BA95</f>
        <v>1502.7</v>
      </c>
    </row>
    <row r="93" spans="1:13" x14ac:dyDescent="0.3">
      <c r="A93" s="52">
        <v>90000</v>
      </c>
      <c r="B93" s="53">
        <f>'Tables - wage and salary'!J96</f>
        <v>2610</v>
      </c>
      <c r="C93" s="53">
        <f>'Tables - wage and salary'!AE96</f>
        <v>7440</v>
      </c>
      <c r="D93" s="53">
        <f>'Tables - wage and salary'!AT96</f>
        <v>14590</v>
      </c>
      <c r="E93" s="53">
        <f>'Tables - wage and salary'!AV96</f>
        <v>17720</v>
      </c>
      <c r="F93" s="53">
        <f>'Tables - wage and salary'!AX96</f>
        <v>16540</v>
      </c>
      <c r="G93" s="53">
        <f>'Tables - wage and salary'!AZ96</f>
        <v>17300</v>
      </c>
      <c r="H93" s="54">
        <f>'Tables - wage and salary'!K96</f>
        <v>233.9</v>
      </c>
      <c r="I93" s="54">
        <f>'Tables - wage and salary'!AF96</f>
        <v>666.2</v>
      </c>
      <c r="J93" s="54">
        <f>'Tables - wage and salary'!AU96</f>
        <v>1306.3</v>
      </c>
      <c r="K93" s="54">
        <f>'Tables - wage and salary'!AW96</f>
        <v>1586.8</v>
      </c>
      <c r="L93" s="54">
        <f>'Tables - wage and salary'!AY96</f>
        <v>1480.4</v>
      </c>
      <c r="M93" s="54">
        <f>'Tables - wage and salary'!BA96</f>
        <v>1549</v>
      </c>
    </row>
    <row r="94" spans="1:13" x14ac:dyDescent="0.3">
      <c r="A94" s="52">
        <v>91000</v>
      </c>
      <c r="B94" s="53">
        <f>'Tables - wage and salary'!J97</f>
        <v>1980</v>
      </c>
      <c r="C94" s="53">
        <f>'Tables - wage and salary'!AE97</f>
        <v>6410</v>
      </c>
      <c r="D94" s="53">
        <f>'Tables - wage and salary'!AT97</f>
        <v>13650</v>
      </c>
      <c r="E94" s="53">
        <f>'Tables - wage and salary'!AV97</f>
        <v>16000</v>
      </c>
      <c r="F94" s="53">
        <f>'Tables - wage and salary'!AX97</f>
        <v>16070</v>
      </c>
      <c r="G94" s="53">
        <f>'Tables - wage and salary'!AZ97</f>
        <v>16950</v>
      </c>
      <c r="H94" s="54">
        <f>'Tables - wage and salary'!K97</f>
        <v>179.1</v>
      </c>
      <c r="I94" s="54">
        <f>'Tables - wage and salary'!AF97</f>
        <v>580</v>
      </c>
      <c r="J94" s="54">
        <f>'Tables - wage and salary'!AU97</f>
        <v>1234.8</v>
      </c>
      <c r="K94" s="54">
        <f>'Tables - wage and salary'!AW97</f>
        <v>1447.8</v>
      </c>
      <c r="L94" s="54">
        <f>'Tables - wage and salary'!AY97</f>
        <v>1453.7</v>
      </c>
      <c r="M94" s="54">
        <f>'Tables - wage and salary'!BA97</f>
        <v>1533.8</v>
      </c>
    </row>
    <row r="95" spans="1:13" x14ac:dyDescent="0.3">
      <c r="A95" s="52">
        <v>92000</v>
      </c>
      <c r="B95" s="53">
        <f>'Tables - wage and salary'!J98</f>
        <v>2530</v>
      </c>
      <c r="C95" s="53">
        <f>'Tables - wage and salary'!AE98</f>
        <v>6110</v>
      </c>
      <c r="D95" s="53">
        <f>'Tables - wage and salary'!AT98</f>
        <v>12800</v>
      </c>
      <c r="E95" s="53">
        <f>'Tables - wage and salary'!AV98</f>
        <v>15040</v>
      </c>
      <c r="F95" s="53">
        <f>'Tables - wage and salary'!AX98</f>
        <v>15150</v>
      </c>
      <c r="G95" s="53">
        <f>'Tables - wage and salary'!AZ98</f>
        <v>15860</v>
      </c>
      <c r="H95" s="54">
        <f>'Tables - wage and salary'!K98</f>
        <v>231.6</v>
      </c>
      <c r="I95" s="54">
        <f>'Tables - wage and salary'!AF98</f>
        <v>559.1</v>
      </c>
      <c r="J95" s="54">
        <f>'Tables - wage and salary'!AU98</f>
        <v>1171.0999999999999</v>
      </c>
      <c r="K95" s="54">
        <f>'Tables - wage and salary'!AW98</f>
        <v>1375.9</v>
      </c>
      <c r="L95" s="54">
        <f>'Tables - wage and salary'!AY98</f>
        <v>1386.1</v>
      </c>
      <c r="M95" s="54">
        <f>'Tables - wage and salary'!BA98</f>
        <v>1450.8</v>
      </c>
    </row>
    <row r="96" spans="1:13" x14ac:dyDescent="0.3">
      <c r="A96" s="52">
        <v>93000</v>
      </c>
      <c r="B96" s="53">
        <f>'Tables - wage and salary'!J99</f>
        <v>1830</v>
      </c>
      <c r="C96" s="53">
        <f>'Tables - wage and salary'!AE99</f>
        <v>5720</v>
      </c>
      <c r="D96" s="53">
        <f>'Tables - wage and salary'!AT99</f>
        <v>12820</v>
      </c>
      <c r="E96" s="53">
        <f>'Tables - wage and salary'!AV99</f>
        <v>14170</v>
      </c>
      <c r="F96" s="53">
        <f>'Tables - wage and salary'!AX99</f>
        <v>14910</v>
      </c>
      <c r="G96" s="53">
        <f>'Tables - wage and salary'!AZ99</f>
        <v>15350</v>
      </c>
      <c r="H96" s="54">
        <f>'Tables - wage and salary'!K99</f>
        <v>169.4</v>
      </c>
      <c r="I96" s="54">
        <f>'Tables - wage and salary'!AF99</f>
        <v>528.9</v>
      </c>
      <c r="J96" s="54">
        <f>'Tables - wage and salary'!AU99</f>
        <v>1186</v>
      </c>
      <c r="K96" s="54">
        <f>'Tables - wage and salary'!AW99</f>
        <v>1310.7</v>
      </c>
      <c r="L96" s="54">
        <f>'Tables - wage and salary'!AY99</f>
        <v>1378.8</v>
      </c>
      <c r="M96" s="54">
        <f>'Tables - wage and salary'!BA99</f>
        <v>1419.9</v>
      </c>
    </row>
    <row r="97" spans="1:13" x14ac:dyDescent="0.3">
      <c r="A97" s="52">
        <v>94000</v>
      </c>
      <c r="B97" s="53">
        <f>'Tables - wage and salary'!J100</f>
        <v>1920</v>
      </c>
      <c r="C97" s="53">
        <f>'Tables - wage and salary'!AE100</f>
        <v>5290</v>
      </c>
      <c r="D97" s="53">
        <f>'Tables - wage and salary'!AT100</f>
        <v>12800</v>
      </c>
      <c r="E97" s="53">
        <f>'Tables - wage and salary'!AV100</f>
        <v>14630</v>
      </c>
      <c r="F97" s="53">
        <f>'Tables - wage and salary'!AX100</f>
        <v>14740</v>
      </c>
      <c r="G97" s="53">
        <f>'Tables - wage and salary'!AZ100</f>
        <v>15490</v>
      </c>
      <c r="H97" s="54">
        <f>'Tables - wage and salary'!K100</f>
        <v>179.5</v>
      </c>
      <c r="I97" s="54">
        <f>'Tables - wage and salary'!AF100</f>
        <v>494.4</v>
      </c>
      <c r="J97" s="54">
        <f>'Tables - wage and salary'!AU100</f>
        <v>1197.2</v>
      </c>
      <c r="K97" s="54">
        <f>'Tables - wage and salary'!AW100</f>
        <v>1368.2</v>
      </c>
      <c r="L97" s="54">
        <f>'Tables - wage and salary'!AY100</f>
        <v>1377.9</v>
      </c>
      <c r="M97" s="54">
        <f>'Tables - wage and salary'!BA100</f>
        <v>1448.1</v>
      </c>
    </row>
    <row r="98" spans="1:13" x14ac:dyDescent="0.3">
      <c r="A98" s="52">
        <v>95000</v>
      </c>
      <c r="B98" s="53">
        <f>'Tables - wage and salary'!J101</f>
        <v>1910</v>
      </c>
      <c r="C98" s="53">
        <f>'Tables - wage and salary'!AE101</f>
        <v>5290</v>
      </c>
      <c r="D98" s="53">
        <f>'Tables - wage and salary'!AT101</f>
        <v>11730</v>
      </c>
      <c r="E98" s="53">
        <f>'Tables - wage and salary'!AV101</f>
        <v>13930</v>
      </c>
      <c r="F98" s="53">
        <f>'Tables - wage and salary'!AX101</f>
        <v>14280</v>
      </c>
      <c r="G98" s="53">
        <f>'Tables - wage and salary'!AZ101</f>
        <v>15380</v>
      </c>
      <c r="H98" s="54">
        <f>'Tables - wage and salary'!K101</f>
        <v>180.5</v>
      </c>
      <c r="I98" s="54">
        <f>'Tables - wage and salary'!AF101</f>
        <v>500</v>
      </c>
      <c r="J98" s="54">
        <f>'Tables - wage and salary'!AU101</f>
        <v>1108.5</v>
      </c>
      <c r="K98" s="54">
        <f>'Tables - wage and salary'!AW101</f>
        <v>1316.6</v>
      </c>
      <c r="L98" s="54">
        <f>'Tables - wage and salary'!AY101</f>
        <v>1349.6</v>
      </c>
      <c r="M98" s="54">
        <f>'Tables - wage and salary'!BA101</f>
        <v>1453.4</v>
      </c>
    </row>
    <row r="99" spans="1:13" x14ac:dyDescent="0.3">
      <c r="A99" s="52">
        <v>96000</v>
      </c>
      <c r="B99" s="53">
        <f>'Tables - wage and salary'!J102</f>
        <v>2220</v>
      </c>
      <c r="C99" s="53">
        <f>'Tables - wage and salary'!AE102</f>
        <v>4680</v>
      </c>
      <c r="D99" s="53">
        <f>'Tables - wage and salary'!AT102</f>
        <v>11550</v>
      </c>
      <c r="E99" s="53">
        <f>'Tables - wage and salary'!AV102</f>
        <v>13240</v>
      </c>
      <c r="F99" s="53">
        <f>'Tables - wage and salary'!AX102</f>
        <v>14310</v>
      </c>
      <c r="G99" s="53">
        <f>'Tables - wage and salary'!AZ102</f>
        <v>15340</v>
      </c>
      <c r="H99" s="54">
        <f>'Tables - wage and salary'!K102</f>
        <v>211.9</v>
      </c>
      <c r="I99" s="54">
        <f>'Tables - wage and salary'!AF102</f>
        <v>447.2</v>
      </c>
      <c r="J99" s="54">
        <f>'Tables - wage and salary'!AU102</f>
        <v>1102.7</v>
      </c>
      <c r="K99" s="54">
        <f>'Tables - wage and salary'!AW102</f>
        <v>1264.7</v>
      </c>
      <c r="L99" s="54">
        <f>'Tables - wage and salary'!AY102</f>
        <v>1366.1</v>
      </c>
      <c r="M99" s="54">
        <f>'Tables - wage and salary'!BA102</f>
        <v>1464.8</v>
      </c>
    </row>
    <row r="100" spans="1:13" x14ac:dyDescent="0.3">
      <c r="A100" s="52">
        <v>97000</v>
      </c>
      <c r="B100" s="53">
        <f>'Tables - wage and salary'!J103</f>
        <v>1430</v>
      </c>
      <c r="C100" s="53">
        <f>'Tables - wage and salary'!AE103</f>
        <v>5390</v>
      </c>
      <c r="D100" s="53">
        <f>'Tables - wage and salary'!AT103</f>
        <v>10850</v>
      </c>
      <c r="E100" s="53">
        <f>'Tables - wage and salary'!AV103</f>
        <v>12830</v>
      </c>
      <c r="F100" s="53">
        <f>'Tables - wage and salary'!AX103</f>
        <v>13540</v>
      </c>
      <c r="G100" s="53">
        <f>'Tables - wage and salary'!AZ103</f>
        <v>14080</v>
      </c>
      <c r="H100" s="54">
        <f>'Tables - wage and salary'!K103</f>
        <v>137.9</v>
      </c>
      <c r="I100" s="54">
        <f>'Tables - wage and salary'!AF103</f>
        <v>520.1</v>
      </c>
      <c r="J100" s="54">
        <f>'Tables - wage and salary'!AU103</f>
        <v>1047</v>
      </c>
      <c r="K100" s="54">
        <f>'Tables - wage and salary'!AW103</f>
        <v>1238.3</v>
      </c>
      <c r="L100" s="54">
        <f>'Tables - wage and salary'!AY103</f>
        <v>1306.0999999999999</v>
      </c>
      <c r="M100" s="54">
        <f>'Tables - wage and salary'!BA103</f>
        <v>1358.6</v>
      </c>
    </row>
    <row r="101" spans="1:13" x14ac:dyDescent="0.3">
      <c r="A101" s="52">
        <v>98000</v>
      </c>
      <c r="B101" s="53">
        <f>'Tables - wage and salary'!J104</f>
        <v>1450</v>
      </c>
      <c r="C101" s="53">
        <f>'Tables - wage and salary'!AE104</f>
        <v>4420</v>
      </c>
      <c r="D101" s="53">
        <f>'Tables - wage and salary'!AT104</f>
        <v>10480</v>
      </c>
      <c r="E101" s="53">
        <f>'Tables - wage and salary'!AV104</f>
        <v>12330</v>
      </c>
      <c r="F101" s="53">
        <f>'Tables - wage and salary'!AX104</f>
        <v>13340</v>
      </c>
      <c r="G101" s="53">
        <f>'Tables - wage and salary'!AZ104</f>
        <v>13290</v>
      </c>
      <c r="H101" s="54">
        <f>'Tables - wage and salary'!K104</f>
        <v>141.4</v>
      </c>
      <c r="I101" s="54">
        <f>'Tables - wage and salary'!AF104</f>
        <v>430.9</v>
      </c>
      <c r="J101" s="54">
        <f>'Tables - wage and salary'!AU104</f>
        <v>1022.2</v>
      </c>
      <c r="K101" s="54">
        <f>'Tables - wage and salary'!AW104</f>
        <v>1202.2</v>
      </c>
      <c r="L101" s="54">
        <f>'Tables - wage and salary'!AY104</f>
        <v>1300.5999999999999</v>
      </c>
      <c r="M101" s="54">
        <f>'Tables - wage and salary'!BA104</f>
        <v>1295.5999999999999</v>
      </c>
    </row>
    <row r="102" spans="1:13" x14ac:dyDescent="0.3">
      <c r="A102" s="52">
        <v>99000</v>
      </c>
      <c r="B102" s="53">
        <f>'Tables - wage and salary'!J105</f>
        <v>1870</v>
      </c>
      <c r="C102" s="53">
        <f>'Tables - wage and salary'!AE105</f>
        <v>5470</v>
      </c>
      <c r="D102" s="53">
        <f>'Tables - wage and salary'!AT105</f>
        <v>10330</v>
      </c>
      <c r="E102" s="53">
        <f>'Tables - wage and salary'!AV105</f>
        <v>11990</v>
      </c>
      <c r="F102" s="53">
        <f>'Tables - wage and salary'!AX105</f>
        <v>13140</v>
      </c>
      <c r="G102" s="53">
        <f>'Tables - wage and salary'!AZ105</f>
        <v>13300</v>
      </c>
      <c r="H102" s="54">
        <f>'Tables - wage and salary'!K105</f>
        <v>184.4</v>
      </c>
      <c r="I102" s="54">
        <f>'Tables - wage and salary'!AF105</f>
        <v>538.9</v>
      </c>
      <c r="J102" s="54">
        <f>'Tables - wage and salary'!AU105</f>
        <v>1017.8</v>
      </c>
      <c r="K102" s="54">
        <f>'Tables - wage and salary'!AW105</f>
        <v>1181.3</v>
      </c>
      <c r="L102" s="54">
        <f>'Tables - wage and salary'!AY105</f>
        <v>1294.4000000000001</v>
      </c>
      <c r="M102" s="54">
        <f>'Tables - wage and salary'!BA105</f>
        <v>1310.4000000000001</v>
      </c>
    </row>
    <row r="103" spans="1:13" x14ac:dyDescent="0.3">
      <c r="A103" s="52">
        <v>100000</v>
      </c>
      <c r="B103" s="53">
        <f>'Tables - wage and salary'!J106</f>
        <v>1950</v>
      </c>
      <c r="C103" s="53">
        <f>'Tables - wage and salary'!AE106</f>
        <v>6330</v>
      </c>
      <c r="D103" s="53">
        <f>'Tables - wage and salary'!AT106</f>
        <v>10180</v>
      </c>
      <c r="E103" s="53">
        <f>'Tables - wage and salary'!AV106</f>
        <v>12380</v>
      </c>
      <c r="F103" s="53">
        <f>'Tables - wage and salary'!AX106</f>
        <v>13610</v>
      </c>
      <c r="G103" s="53">
        <f>'Tables - wage and salary'!AZ106</f>
        <v>15300</v>
      </c>
      <c r="H103" s="54">
        <f>'Tables - wage and salary'!K106</f>
        <v>194.2</v>
      </c>
      <c r="I103" s="54">
        <f>'Tables - wage and salary'!AF106</f>
        <v>630.70000000000005</v>
      </c>
      <c r="J103" s="54">
        <f>'Tables - wage and salary'!AU106</f>
        <v>1013.2</v>
      </c>
      <c r="K103" s="54">
        <f>'Tables - wage and salary'!AW106</f>
        <v>1231.8</v>
      </c>
      <c r="L103" s="54">
        <f>'Tables - wage and salary'!AY106</f>
        <v>1355</v>
      </c>
      <c r="M103" s="54">
        <f>'Tables - wage and salary'!BA106</f>
        <v>1523.7</v>
      </c>
    </row>
    <row r="104" spans="1:13" x14ac:dyDescent="0.3">
      <c r="A104" s="52">
        <v>101000</v>
      </c>
      <c r="B104" s="53">
        <f>'Tables - wage and salary'!J107</f>
        <v>1390</v>
      </c>
      <c r="C104" s="53">
        <f>'Tables - wage and salary'!AE107</f>
        <v>3920</v>
      </c>
      <c r="D104" s="53">
        <f>'Tables - wage and salary'!AT107</f>
        <v>10330</v>
      </c>
      <c r="E104" s="53">
        <f>'Tables - wage and salary'!AV107</f>
        <v>12000</v>
      </c>
      <c r="F104" s="53">
        <f>'Tables - wage and salary'!AX107</f>
        <v>14590</v>
      </c>
      <c r="G104" s="53">
        <f>'Tables - wage and salary'!AZ107</f>
        <v>15080</v>
      </c>
      <c r="H104" s="54">
        <f>'Tables - wage and salary'!K107</f>
        <v>139.69999999999999</v>
      </c>
      <c r="I104" s="54">
        <f>'Tables - wage and salary'!AF107</f>
        <v>393.8</v>
      </c>
      <c r="J104" s="54">
        <f>'Tables - wage and salary'!AU107</f>
        <v>1038.0999999999999</v>
      </c>
      <c r="K104" s="54">
        <f>'Tables - wage and salary'!AW107</f>
        <v>1205.8</v>
      </c>
      <c r="L104" s="54">
        <f>'Tables - wage and salary'!AY107</f>
        <v>1465</v>
      </c>
      <c r="M104" s="54">
        <f>'Tables - wage and salary'!BA107</f>
        <v>1515</v>
      </c>
    </row>
    <row r="105" spans="1:13" x14ac:dyDescent="0.3">
      <c r="A105" s="52">
        <v>102000</v>
      </c>
      <c r="B105" s="53">
        <f>'Tables - wage and salary'!J108</f>
        <v>1380</v>
      </c>
      <c r="C105" s="53">
        <f>'Tables - wage and salary'!AE108</f>
        <v>3940</v>
      </c>
      <c r="D105" s="53">
        <f>'Tables - wage and salary'!AT108</f>
        <v>9390</v>
      </c>
      <c r="E105" s="53">
        <f>'Tables - wage and salary'!AV108</f>
        <v>11050</v>
      </c>
      <c r="F105" s="53">
        <f>'Tables - wage and salary'!AX108</f>
        <v>12590</v>
      </c>
      <c r="G105" s="53">
        <f>'Tables - wage and salary'!AZ108</f>
        <v>13580</v>
      </c>
      <c r="H105" s="54">
        <f>'Tables - wage and salary'!K108</f>
        <v>140</v>
      </c>
      <c r="I105" s="54">
        <f>'Tables - wage and salary'!AF108</f>
        <v>400</v>
      </c>
      <c r="J105" s="54">
        <f>'Tables - wage and salary'!AU108</f>
        <v>952.8</v>
      </c>
      <c r="K105" s="54">
        <f>'Tables - wage and salary'!AW108</f>
        <v>1122.0999999999999</v>
      </c>
      <c r="L105" s="54">
        <f>'Tables - wage and salary'!AY108</f>
        <v>1278.4000000000001</v>
      </c>
      <c r="M105" s="54">
        <f>'Tables - wage and salary'!BA108</f>
        <v>1378.3</v>
      </c>
    </row>
    <row r="106" spans="1:13" x14ac:dyDescent="0.3">
      <c r="A106" s="52">
        <v>103000</v>
      </c>
      <c r="B106" s="53">
        <f>'Tables - wage and salary'!J109</f>
        <v>1380</v>
      </c>
      <c r="C106" s="53">
        <f>'Tables - wage and salary'!AE109</f>
        <v>3600</v>
      </c>
      <c r="D106" s="53">
        <f>'Tables - wage and salary'!AT109</f>
        <v>8870</v>
      </c>
      <c r="E106" s="53">
        <f>'Tables - wage and salary'!AV109</f>
        <v>10530</v>
      </c>
      <c r="F106" s="53">
        <f>'Tables - wage and salary'!AX109</f>
        <v>12590</v>
      </c>
      <c r="G106" s="53">
        <f>'Tables - wage and salary'!AZ109</f>
        <v>12370</v>
      </c>
      <c r="H106" s="54">
        <f>'Tables - wage and salary'!K109</f>
        <v>141.5</v>
      </c>
      <c r="I106" s="54">
        <f>'Tables - wage and salary'!AF109</f>
        <v>369.1</v>
      </c>
      <c r="J106" s="54">
        <f>'Tables - wage and salary'!AU109</f>
        <v>908.8</v>
      </c>
      <c r="K106" s="54">
        <f>'Tables - wage and salary'!AW109</f>
        <v>1079.5999999999999</v>
      </c>
      <c r="L106" s="54">
        <f>'Tables - wage and salary'!AY109</f>
        <v>1290.8</v>
      </c>
      <c r="M106" s="54">
        <f>'Tables - wage and salary'!BA109</f>
        <v>1268.3</v>
      </c>
    </row>
    <row r="107" spans="1:13" x14ac:dyDescent="0.3">
      <c r="A107" s="52">
        <v>104000</v>
      </c>
      <c r="B107" s="53">
        <f>'Tables - wage and salary'!J110</f>
        <v>1160</v>
      </c>
      <c r="C107" s="53">
        <f>'Tables - wage and salary'!AE110</f>
        <v>3850</v>
      </c>
      <c r="D107" s="53">
        <f>'Tables - wage and salary'!AT110</f>
        <v>8520</v>
      </c>
      <c r="E107" s="53">
        <f>'Tables - wage and salary'!AV110</f>
        <v>10520</v>
      </c>
      <c r="F107" s="53">
        <f>'Tables - wage and salary'!AX110</f>
        <v>11950</v>
      </c>
      <c r="G107" s="53">
        <f>'Tables - wage and salary'!AZ110</f>
        <v>12370</v>
      </c>
      <c r="H107" s="54">
        <f>'Tables - wage and salary'!K110</f>
        <v>120.2</v>
      </c>
      <c r="I107" s="54">
        <f>'Tables - wage and salary'!AF110</f>
        <v>398.4</v>
      </c>
      <c r="J107" s="54">
        <f>'Tables - wage and salary'!AU110</f>
        <v>881.8</v>
      </c>
      <c r="K107" s="54">
        <f>'Tables - wage and salary'!AW110</f>
        <v>1089.0999999999999</v>
      </c>
      <c r="L107" s="54">
        <f>'Tables - wage and salary'!AY110</f>
        <v>1237.2</v>
      </c>
      <c r="M107" s="54">
        <f>'Tables - wage and salary'!BA110</f>
        <v>1280.5999999999999</v>
      </c>
    </row>
    <row r="108" spans="1:13" x14ac:dyDescent="0.3">
      <c r="A108" s="52">
        <v>105000</v>
      </c>
      <c r="B108" s="53">
        <f>'Tables - wage and salary'!J111</f>
        <v>1060</v>
      </c>
      <c r="C108" s="53">
        <f>'Tables - wage and salary'!AE111</f>
        <v>3600</v>
      </c>
      <c r="D108" s="53">
        <f>'Tables - wage and salary'!AT111</f>
        <v>8280</v>
      </c>
      <c r="E108" s="53">
        <f>'Tables - wage and salary'!AV111</f>
        <v>10000</v>
      </c>
      <c r="F108" s="53">
        <f>'Tables - wage and salary'!AX111</f>
        <v>11290</v>
      </c>
      <c r="G108" s="53">
        <f>'Tables - wage and salary'!AZ111</f>
        <v>12700</v>
      </c>
      <c r="H108" s="54">
        <f>'Tables - wage and salary'!K111</f>
        <v>110.8</v>
      </c>
      <c r="I108" s="54">
        <f>'Tables - wage and salary'!AF111</f>
        <v>376.2</v>
      </c>
      <c r="J108" s="54">
        <f>'Tables - wage and salary'!AU111</f>
        <v>865.2</v>
      </c>
      <c r="K108" s="54">
        <f>'Tables - wage and salary'!AW111</f>
        <v>1045.4000000000001</v>
      </c>
      <c r="L108" s="54">
        <f>'Tables - wage and salary'!AY111</f>
        <v>1179.5999999999999</v>
      </c>
      <c r="M108" s="54">
        <f>'Tables - wage and salary'!BA111</f>
        <v>1327.1</v>
      </c>
    </row>
    <row r="109" spans="1:13" x14ac:dyDescent="0.3">
      <c r="A109" s="52">
        <v>106000</v>
      </c>
      <c r="B109" s="53">
        <f>'Tables - wage and salary'!J112</f>
        <v>1170</v>
      </c>
      <c r="C109" s="53">
        <f>'Tables - wage and salary'!AE112</f>
        <v>4340</v>
      </c>
      <c r="D109" s="53">
        <f>'Tables - wage and salary'!AT112</f>
        <v>8100</v>
      </c>
      <c r="E109" s="53">
        <f>'Tables - wage and salary'!AV112</f>
        <v>9690</v>
      </c>
      <c r="F109" s="53">
        <f>'Tables - wage and salary'!AX112</f>
        <v>11190</v>
      </c>
      <c r="G109" s="53">
        <f>'Tables - wage and salary'!AZ112</f>
        <v>12160</v>
      </c>
      <c r="H109" s="54">
        <f>'Tables - wage and salary'!K112</f>
        <v>123.5</v>
      </c>
      <c r="I109" s="54">
        <f>'Tables - wage and salary'!AF112</f>
        <v>457.9</v>
      </c>
      <c r="J109" s="54">
        <f>'Tables - wage and salary'!AU112</f>
        <v>854.3</v>
      </c>
      <c r="K109" s="54">
        <f>'Tables - wage and salary'!AW112</f>
        <v>1021.6</v>
      </c>
      <c r="L109" s="54">
        <f>'Tables - wage and salary'!AY112</f>
        <v>1180.0999999999999</v>
      </c>
      <c r="M109" s="54">
        <f>'Tables - wage and salary'!BA112</f>
        <v>1282.5999999999999</v>
      </c>
    </row>
    <row r="110" spans="1:13" x14ac:dyDescent="0.3">
      <c r="A110" s="52">
        <v>107000</v>
      </c>
      <c r="B110" s="53">
        <f>'Tables - wage and salary'!J113</f>
        <v>1040</v>
      </c>
      <c r="C110" s="53">
        <f>'Tables - wage and salary'!AE113</f>
        <v>2890</v>
      </c>
      <c r="D110" s="53">
        <f>'Tables - wage and salary'!AT113</f>
        <v>7570</v>
      </c>
      <c r="E110" s="53">
        <f>'Tables - wage and salary'!AV113</f>
        <v>8960</v>
      </c>
      <c r="F110" s="53">
        <f>'Tables - wage and salary'!AX113</f>
        <v>10650</v>
      </c>
      <c r="G110" s="53">
        <f>'Tables - wage and salary'!AZ113</f>
        <v>11220</v>
      </c>
      <c r="H110" s="54">
        <f>'Tables - wage and salary'!K113</f>
        <v>110.7</v>
      </c>
      <c r="I110" s="54">
        <f>'Tables - wage and salary'!AF113</f>
        <v>307.89999999999998</v>
      </c>
      <c r="J110" s="54">
        <f>'Tables - wage and salary'!AU113</f>
        <v>806.6</v>
      </c>
      <c r="K110" s="54">
        <f>'Tables - wage and salary'!AW113</f>
        <v>953.7</v>
      </c>
      <c r="L110" s="54">
        <f>'Tables - wage and salary'!AY113</f>
        <v>1133.9000000000001</v>
      </c>
      <c r="M110" s="54">
        <f>'Tables - wage and salary'!BA113</f>
        <v>1194.7</v>
      </c>
    </row>
    <row r="111" spans="1:13" x14ac:dyDescent="0.3">
      <c r="A111" s="52">
        <v>108000</v>
      </c>
      <c r="B111" s="53">
        <f>'Tables - wage and salary'!J114</f>
        <v>1180</v>
      </c>
      <c r="C111" s="53">
        <f>'Tables - wage and salary'!AE114</f>
        <v>2680</v>
      </c>
      <c r="D111" s="53">
        <f>'Tables - wage and salary'!AT114</f>
        <v>7340</v>
      </c>
      <c r="E111" s="53">
        <f>'Tables - wage and salary'!AV114</f>
        <v>8920</v>
      </c>
      <c r="F111" s="53">
        <f>'Tables - wage and salary'!AX114</f>
        <v>10560</v>
      </c>
      <c r="G111" s="53">
        <f>'Tables - wage and salary'!AZ114</f>
        <v>11020</v>
      </c>
      <c r="H111" s="54">
        <f>'Tables - wage and salary'!K114</f>
        <v>126.9</v>
      </c>
      <c r="I111" s="54">
        <f>'Tables - wage and salary'!AF114</f>
        <v>288.10000000000002</v>
      </c>
      <c r="J111" s="54">
        <f>'Tables - wage and salary'!AU114</f>
        <v>789.3</v>
      </c>
      <c r="K111" s="54">
        <f>'Tables - wage and salary'!AW114</f>
        <v>958.8</v>
      </c>
      <c r="L111" s="54">
        <f>'Tables - wage and salary'!AY114</f>
        <v>1134.5999999999999</v>
      </c>
      <c r="M111" s="54">
        <f>'Tables - wage and salary'!BA114</f>
        <v>1184.8</v>
      </c>
    </row>
    <row r="112" spans="1:13" x14ac:dyDescent="0.3">
      <c r="A112" s="52">
        <v>109000</v>
      </c>
      <c r="B112" s="53">
        <f>'Tables - wage and salary'!J115</f>
        <v>880</v>
      </c>
      <c r="C112" s="53">
        <f>'Tables - wage and salary'!AE115</f>
        <v>2920</v>
      </c>
      <c r="D112" s="53">
        <f>'Tables - wage and salary'!AT115</f>
        <v>7120</v>
      </c>
      <c r="E112" s="53">
        <f>'Tables - wage and salary'!AV115</f>
        <v>8590</v>
      </c>
      <c r="F112" s="53">
        <f>'Tables - wage and salary'!AX115</f>
        <v>9810</v>
      </c>
      <c r="G112" s="53">
        <f>'Tables - wage and salary'!AZ115</f>
        <v>10710</v>
      </c>
      <c r="H112" s="54">
        <f>'Tables - wage and salary'!K115</f>
        <v>95.5</v>
      </c>
      <c r="I112" s="54">
        <f>'Tables - wage and salary'!AF115</f>
        <v>316.7</v>
      </c>
      <c r="J112" s="54">
        <f>'Tables - wage and salary'!AU115</f>
        <v>772.4</v>
      </c>
      <c r="K112" s="54">
        <f>'Tables - wage and salary'!AW115</f>
        <v>932.3</v>
      </c>
      <c r="L112" s="54">
        <f>'Tables - wage and salary'!AY115</f>
        <v>1064.7</v>
      </c>
      <c r="M112" s="54">
        <f>'Tables - wage and salary'!BA115</f>
        <v>1162.2</v>
      </c>
    </row>
    <row r="113" spans="1:13" x14ac:dyDescent="0.3">
      <c r="A113" s="52">
        <v>110000</v>
      </c>
      <c r="B113" s="53">
        <f>'Tables - wage and salary'!J116</f>
        <v>1350</v>
      </c>
      <c r="C113" s="53">
        <f>'Tables - wage and salary'!AE116</f>
        <v>3480</v>
      </c>
      <c r="D113" s="53">
        <f>'Tables - wage and salary'!AT116</f>
        <v>6950</v>
      </c>
      <c r="E113" s="53">
        <f>'Tables - wage and salary'!AV116</f>
        <v>8770</v>
      </c>
      <c r="F113" s="53">
        <f>'Tables - wage and salary'!AX116</f>
        <v>10200</v>
      </c>
      <c r="G113" s="53">
        <f>'Tables - wage and salary'!AZ116</f>
        <v>11130</v>
      </c>
      <c r="H113" s="54">
        <f>'Tables - wage and salary'!K116</f>
        <v>147.9</v>
      </c>
      <c r="I113" s="54">
        <f>'Tables - wage and salary'!AF116</f>
        <v>381.4</v>
      </c>
      <c r="J113" s="54">
        <f>'Tables - wage and salary'!AU116</f>
        <v>761</v>
      </c>
      <c r="K113" s="54">
        <f>'Tables - wage and salary'!AW116</f>
        <v>960.9</v>
      </c>
      <c r="L113" s="54">
        <f>'Tables - wage and salary'!AY116</f>
        <v>1117.3</v>
      </c>
      <c r="M113" s="54">
        <f>'Tables - wage and salary'!BA116</f>
        <v>1218.9000000000001</v>
      </c>
    </row>
    <row r="114" spans="1:13" x14ac:dyDescent="0.3">
      <c r="A114" s="52">
        <v>111000</v>
      </c>
      <c r="B114" s="53">
        <f>'Tables - wage and salary'!J117</f>
        <v>1090</v>
      </c>
      <c r="C114" s="53">
        <f>'Tables - wage and salary'!AE117</f>
        <v>3480</v>
      </c>
      <c r="D114" s="53">
        <f>'Tables - wage and salary'!AT117</f>
        <v>7020</v>
      </c>
      <c r="E114" s="53">
        <f>'Tables - wage and salary'!AV117</f>
        <v>8220</v>
      </c>
      <c r="F114" s="53">
        <f>'Tables - wage and salary'!AX117</f>
        <v>9910</v>
      </c>
      <c r="G114" s="53">
        <f>'Tables - wage and salary'!AZ117</f>
        <v>10720</v>
      </c>
      <c r="H114" s="54">
        <f>'Tables - wage and salary'!K117</f>
        <v>120.4</v>
      </c>
      <c r="I114" s="54">
        <f>'Tables - wage and salary'!AF117</f>
        <v>384.6</v>
      </c>
      <c r="J114" s="54">
        <f>'Tables - wage and salary'!AU117</f>
        <v>775</v>
      </c>
      <c r="K114" s="54">
        <f>'Tables - wage and salary'!AW117</f>
        <v>908.1</v>
      </c>
      <c r="L114" s="54">
        <f>'Tables - wage and salary'!AY117</f>
        <v>1094.5</v>
      </c>
      <c r="M114" s="54">
        <f>'Tables - wage and salary'!BA117</f>
        <v>1184.5</v>
      </c>
    </row>
    <row r="115" spans="1:13" x14ac:dyDescent="0.3">
      <c r="A115" s="52">
        <v>112000</v>
      </c>
      <c r="B115" s="53">
        <f>'Tables - wage and salary'!J118</f>
        <v>890</v>
      </c>
      <c r="C115" s="53">
        <f>'Tables - wage and salary'!AE118</f>
        <v>2480</v>
      </c>
      <c r="D115" s="53">
        <f>'Tables - wage and salary'!AT118</f>
        <v>6250</v>
      </c>
      <c r="E115" s="53">
        <f>'Tables - wage and salary'!AV118</f>
        <v>7720</v>
      </c>
      <c r="F115" s="53">
        <f>'Tables - wage and salary'!AX118</f>
        <v>9120</v>
      </c>
      <c r="G115" s="53">
        <f>'Tables - wage and salary'!AZ118</f>
        <v>9990</v>
      </c>
      <c r="H115" s="54">
        <f>'Tables - wage and salary'!K118</f>
        <v>99.3</v>
      </c>
      <c r="I115" s="54">
        <f>'Tables - wage and salary'!AF118</f>
        <v>276.7</v>
      </c>
      <c r="J115" s="54">
        <f>'Tables - wage and salary'!AU118</f>
        <v>696.9</v>
      </c>
      <c r="K115" s="54">
        <f>'Tables - wage and salary'!AW118</f>
        <v>860.7</v>
      </c>
      <c r="L115" s="54">
        <f>'Tables - wage and salary'!AY118</f>
        <v>1016.6</v>
      </c>
      <c r="M115" s="54">
        <f>'Tables - wage and salary'!BA118</f>
        <v>1113.9000000000001</v>
      </c>
    </row>
    <row r="116" spans="1:13" x14ac:dyDescent="0.3">
      <c r="A116" s="52">
        <v>113000</v>
      </c>
      <c r="B116" s="53">
        <f>'Tables - wage and salary'!J119</f>
        <v>970</v>
      </c>
      <c r="C116" s="53">
        <f>'Tables - wage and salary'!AE119</f>
        <v>2610</v>
      </c>
      <c r="D116" s="53">
        <f>'Tables - wage and salary'!AT119</f>
        <v>6370</v>
      </c>
      <c r="E116" s="53">
        <f>'Tables - wage and salary'!AV119</f>
        <v>7380</v>
      </c>
      <c r="F116" s="53">
        <f>'Tables - wage and salary'!AX119</f>
        <v>9030</v>
      </c>
      <c r="G116" s="53">
        <f>'Tables - wage and salary'!AZ119</f>
        <v>9890</v>
      </c>
      <c r="H116" s="54">
        <f>'Tables - wage and salary'!K119</f>
        <v>109.1</v>
      </c>
      <c r="I116" s="54">
        <f>'Tables - wage and salary'!AF119</f>
        <v>293.60000000000002</v>
      </c>
      <c r="J116" s="54">
        <f>'Tables - wage and salary'!AU119</f>
        <v>716.8</v>
      </c>
      <c r="K116" s="54">
        <f>'Tables - wage and salary'!AW119</f>
        <v>829.9</v>
      </c>
      <c r="L116" s="54">
        <f>'Tables - wage and salary'!AY119</f>
        <v>1015.7</v>
      </c>
      <c r="M116" s="54">
        <f>'Tables - wage and salary'!BA119</f>
        <v>1112.9000000000001</v>
      </c>
    </row>
    <row r="117" spans="1:13" x14ac:dyDescent="0.3">
      <c r="A117" s="52">
        <v>114000</v>
      </c>
      <c r="B117" s="53">
        <f>'Tables - wage and salary'!J120</f>
        <v>890</v>
      </c>
      <c r="C117" s="53">
        <f>'Tables - wage and salary'!AE120</f>
        <v>2590</v>
      </c>
      <c r="D117" s="53">
        <f>'Tables - wage and salary'!AT120</f>
        <v>5860</v>
      </c>
      <c r="E117" s="53">
        <f>'Tables - wage and salary'!AV120</f>
        <v>7170</v>
      </c>
      <c r="F117" s="53">
        <f>'Tables - wage and salary'!AX120</f>
        <v>8460</v>
      </c>
      <c r="G117" s="53">
        <f>'Tables - wage and salary'!AZ120</f>
        <v>9360</v>
      </c>
      <c r="H117" s="54">
        <f>'Tables - wage and salary'!K120</f>
        <v>101</v>
      </c>
      <c r="I117" s="54">
        <f>'Tables - wage and salary'!AF120</f>
        <v>294.10000000000002</v>
      </c>
      <c r="J117" s="54">
        <f>'Tables - wage and salary'!AU120</f>
        <v>665.4</v>
      </c>
      <c r="K117" s="54">
        <f>'Tables - wage and salary'!AW120</f>
        <v>814.2</v>
      </c>
      <c r="L117" s="54">
        <f>'Tables - wage and salary'!AY120</f>
        <v>960</v>
      </c>
      <c r="M117" s="54">
        <f>'Tables - wage and salary'!BA120</f>
        <v>1062.3</v>
      </c>
    </row>
    <row r="118" spans="1:13" x14ac:dyDescent="0.3">
      <c r="A118" s="52">
        <v>115000</v>
      </c>
      <c r="B118" s="53">
        <f>'Tables - wage and salary'!J121</f>
        <v>830</v>
      </c>
      <c r="C118" s="53">
        <f>'Tables - wage and salary'!AE121</f>
        <v>2800</v>
      </c>
      <c r="D118" s="53">
        <f>'Tables - wage and salary'!AT121</f>
        <v>5930</v>
      </c>
      <c r="E118" s="53">
        <f>'Tables - wage and salary'!AV121</f>
        <v>7140</v>
      </c>
      <c r="F118" s="53">
        <f>'Tables - wage and salary'!AX121</f>
        <v>8660</v>
      </c>
      <c r="G118" s="53">
        <f>'Tables - wage and salary'!AZ121</f>
        <v>9350</v>
      </c>
      <c r="H118" s="54">
        <f>'Tables - wage and salary'!K121</f>
        <v>95.1</v>
      </c>
      <c r="I118" s="54">
        <f>'Tables - wage and salary'!AF121</f>
        <v>320.5</v>
      </c>
      <c r="J118" s="54">
        <f>'Tables - wage and salary'!AU121</f>
        <v>678.5</v>
      </c>
      <c r="K118" s="54">
        <f>'Tables - wage and salary'!AW121</f>
        <v>817.5</v>
      </c>
      <c r="L118" s="54">
        <f>'Tables - wage and salary'!AY121</f>
        <v>991.9</v>
      </c>
      <c r="M118" s="54">
        <f>'Tables - wage and salary'!BA121</f>
        <v>1071</v>
      </c>
    </row>
    <row r="119" spans="1:13" x14ac:dyDescent="0.3">
      <c r="A119" s="52">
        <v>116000</v>
      </c>
      <c r="B119" s="53">
        <f>'Tables - wage and salary'!J122</f>
        <v>660</v>
      </c>
      <c r="C119" s="53">
        <f>'Tables - wage and salary'!AE122</f>
        <v>2100</v>
      </c>
      <c r="D119" s="53">
        <f>'Tables - wage and salary'!AT122</f>
        <v>5760</v>
      </c>
      <c r="E119" s="53">
        <f>'Tables - wage and salary'!AV122</f>
        <v>7070</v>
      </c>
      <c r="F119" s="53">
        <f>'Tables - wage and salary'!AX122</f>
        <v>8530</v>
      </c>
      <c r="G119" s="53">
        <f>'Tables - wage and salary'!AZ122</f>
        <v>9090</v>
      </c>
      <c r="H119" s="54">
        <f>'Tables - wage and salary'!K122</f>
        <v>76.3</v>
      </c>
      <c r="I119" s="54">
        <f>'Tables - wage and salary'!AF122</f>
        <v>242.5</v>
      </c>
      <c r="J119" s="54">
        <f>'Tables - wage and salary'!AU122</f>
        <v>664.8</v>
      </c>
      <c r="K119" s="54">
        <f>'Tables - wage and salary'!AW122</f>
        <v>816.3</v>
      </c>
      <c r="L119" s="54">
        <f>'Tables - wage and salary'!AY122</f>
        <v>984.8</v>
      </c>
      <c r="M119" s="54">
        <f>'Tables - wage and salary'!BA122</f>
        <v>1049.9000000000001</v>
      </c>
    </row>
    <row r="120" spans="1:13" x14ac:dyDescent="0.3">
      <c r="A120" s="52">
        <v>117000</v>
      </c>
      <c r="B120" s="53">
        <f>'Tables - wage and salary'!J123</f>
        <v>720</v>
      </c>
      <c r="C120" s="53">
        <f>'Tables - wage and salary'!AE123</f>
        <v>2000</v>
      </c>
      <c r="D120" s="53">
        <f>'Tables - wage and salary'!AT123</f>
        <v>5450</v>
      </c>
      <c r="E120" s="53">
        <f>'Tables - wage and salary'!AV123</f>
        <v>6660</v>
      </c>
      <c r="F120" s="53">
        <f>'Tables - wage and salary'!AX123</f>
        <v>7900</v>
      </c>
      <c r="G120" s="53">
        <f>'Tables - wage and salary'!AZ123</f>
        <v>8780</v>
      </c>
      <c r="H120" s="54">
        <f>'Tables - wage and salary'!K123</f>
        <v>83.8</v>
      </c>
      <c r="I120" s="54">
        <f>'Tables - wage and salary'!AF123</f>
        <v>232.8</v>
      </c>
      <c r="J120" s="54">
        <f>'Tables - wage and salary'!AU123</f>
        <v>634.4</v>
      </c>
      <c r="K120" s="54">
        <f>'Tables - wage and salary'!AW123</f>
        <v>776</v>
      </c>
      <c r="L120" s="54">
        <f>'Tables - wage and salary'!AY123</f>
        <v>920.4</v>
      </c>
      <c r="M120" s="54">
        <f>'Tables - wage and salary'!BA123</f>
        <v>1022.7</v>
      </c>
    </row>
    <row r="121" spans="1:13" x14ac:dyDescent="0.3">
      <c r="A121" s="52">
        <v>118000</v>
      </c>
      <c r="B121" s="53">
        <f>'Tables - wage and salary'!J124</f>
        <v>680</v>
      </c>
      <c r="C121" s="53">
        <f>'Tables - wage and salary'!AE124</f>
        <v>2580</v>
      </c>
      <c r="D121" s="53">
        <f>'Tables - wage and salary'!AT124</f>
        <v>5290</v>
      </c>
      <c r="E121" s="53">
        <f>'Tables - wage and salary'!AV124</f>
        <v>6250</v>
      </c>
      <c r="F121" s="53">
        <f>'Tables - wage and salary'!AX124</f>
        <v>7790</v>
      </c>
      <c r="G121" s="53">
        <f>'Tables - wage and salary'!AZ124</f>
        <v>8450</v>
      </c>
      <c r="H121" s="54">
        <f>'Tables - wage and salary'!K124</f>
        <v>79.900000000000006</v>
      </c>
      <c r="I121" s="54">
        <f>'Tables - wage and salary'!AF124</f>
        <v>303.2</v>
      </c>
      <c r="J121" s="54">
        <f>'Tables - wage and salary'!AU124</f>
        <v>621.5</v>
      </c>
      <c r="K121" s="54">
        <f>'Tables - wage and salary'!AW124</f>
        <v>734.8</v>
      </c>
      <c r="L121" s="54">
        <f>'Tables - wage and salary'!AY124</f>
        <v>915.2</v>
      </c>
      <c r="M121" s="54">
        <f>'Tables - wage and salary'!BA124</f>
        <v>992.8</v>
      </c>
    </row>
    <row r="122" spans="1:13" x14ac:dyDescent="0.3">
      <c r="A122" s="52">
        <v>119000</v>
      </c>
      <c r="B122" s="53">
        <f>'Tables - wage and salary'!J125</f>
        <v>790</v>
      </c>
      <c r="C122" s="53">
        <f>'Tables - wage and salary'!AE125</f>
        <v>1960</v>
      </c>
      <c r="D122" s="53">
        <f>'Tables - wage and salary'!AT125</f>
        <v>5220</v>
      </c>
      <c r="E122" s="53">
        <f>'Tables - wage and salary'!AV125</f>
        <v>6080</v>
      </c>
      <c r="F122" s="53">
        <f>'Tables - wage and salary'!AX125</f>
        <v>7680</v>
      </c>
      <c r="G122" s="53">
        <f>'Tables - wage and salary'!AZ125</f>
        <v>7860</v>
      </c>
      <c r="H122" s="54">
        <f>'Tables - wage and salary'!K125</f>
        <v>93.7</v>
      </c>
      <c r="I122" s="54">
        <f>'Tables - wage and salary'!AF125</f>
        <v>232.2</v>
      </c>
      <c r="J122" s="54">
        <f>'Tables - wage and salary'!AU125</f>
        <v>618</v>
      </c>
      <c r="K122" s="54">
        <f>'Tables - wage and salary'!AW125</f>
        <v>720.3</v>
      </c>
      <c r="L122" s="54">
        <f>'Tables - wage and salary'!AY125</f>
        <v>910.6</v>
      </c>
      <c r="M122" s="54">
        <f>'Tables - wage and salary'!BA125</f>
        <v>931.9</v>
      </c>
    </row>
    <row r="123" spans="1:13" x14ac:dyDescent="0.3">
      <c r="A123" s="52">
        <v>120000</v>
      </c>
      <c r="B123" s="53">
        <f>'Tables - wage and salary'!J126</f>
        <v>1170</v>
      </c>
      <c r="C123" s="53">
        <f>'Tables - wage and salary'!AE126</f>
        <v>3270</v>
      </c>
      <c r="D123" s="53">
        <f>'Tables - wage and salary'!AT126</f>
        <v>6010</v>
      </c>
      <c r="E123" s="53">
        <f>'Tables - wage and salary'!AV126</f>
        <v>7070</v>
      </c>
      <c r="F123" s="53">
        <f>'Tables - wage and salary'!AX126</f>
        <v>8480</v>
      </c>
      <c r="G123" s="53">
        <f>'Tables - wage and salary'!AZ126</f>
        <v>9140</v>
      </c>
      <c r="H123" s="54">
        <f>'Tables - wage and salary'!K126</f>
        <v>140.1</v>
      </c>
      <c r="I123" s="54">
        <f>'Tables - wage and salary'!AF126</f>
        <v>391.2</v>
      </c>
      <c r="J123" s="54">
        <f>'Tables - wage and salary'!AU126</f>
        <v>718.9</v>
      </c>
      <c r="K123" s="54">
        <f>'Tables - wage and salary'!AW126</f>
        <v>845.4</v>
      </c>
      <c r="L123" s="54">
        <f>'Tables - wage and salary'!AY126</f>
        <v>1013.6</v>
      </c>
      <c r="M123" s="54">
        <f>'Tables - wage and salary'!BA126</f>
        <v>1093</v>
      </c>
    </row>
    <row r="124" spans="1:13" x14ac:dyDescent="0.3">
      <c r="A124" s="52">
        <v>121000</v>
      </c>
      <c r="B124" s="53">
        <f>'Tables - wage and salary'!J127</f>
        <v>800</v>
      </c>
      <c r="C124" s="53">
        <f>'Tables - wage and salary'!AE127</f>
        <v>2190</v>
      </c>
      <c r="D124" s="53">
        <f>'Tables - wage and salary'!AT127</f>
        <v>5270</v>
      </c>
      <c r="E124" s="53">
        <f>'Tables - wage and salary'!AV127</f>
        <v>6230</v>
      </c>
      <c r="F124" s="53">
        <f>'Tables - wage and salary'!AX127</f>
        <v>7570</v>
      </c>
      <c r="G124" s="53">
        <f>'Tables - wage and salary'!AZ127</f>
        <v>8350</v>
      </c>
      <c r="H124" s="54">
        <f>'Tables - wage and salary'!K127</f>
        <v>96.4</v>
      </c>
      <c r="I124" s="54">
        <f>'Tables - wage and salary'!AF127</f>
        <v>263.8</v>
      </c>
      <c r="J124" s="54">
        <f>'Tables - wage and salary'!AU127</f>
        <v>635</v>
      </c>
      <c r="K124" s="54">
        <f>'Tables - wage and salary'!AW127</f>
        <v>750.8</v>
      </c>
      <c r="L124" s="54">
        <f>'Tables - wage and salary'!AY127</f>
        <v>912.5</v>
      </c>
      <c r="M124" s="54">
        <f>'Tables - wage and salary'!BA127</f>
        <v>1005.5</v>
      </c>
    </row>
    <row r="125" spans="1:13" x14ac:dyDescent="0.3">
      <c r="A125" s="52">
        <v>122000</v>
      </c>
      <c r="B125" s="53">
        <f>'Tables - wage and salary'!J128</f>
        <v>510</v>
      </c>
      <c r="C125" s="53">
        <f>'Tables - wage and salary'!AE128</f>
        <v>1800</v>
      </c>
      <c r="D125" s="53">
        <f>'Tables - wage and salary'!AT128</f>
        <v>4910</v>
      </c>
      <c r="E125" s="53">
        <f>'Tables - wage and salary'!AV128</f>
        <v>5940</v>
      </c>
      <c r="F125" s="53">
        <f>'Tables - wage and salary'!AX128</f>
        <v>6930</v>
      </c>
      <c r="G125" s="53">
        <f>'Tables - wage and salary'!AZ128</f>
        <v>7600</v>
      </c>
      <c r="H125" s="54">
        <f>'Tables - wage and salary'!K128</f>
        <v>61.9</v>
      </c>
      <c r="I125" s="54">
        <f>'Tables - wage and salary'!AF128</f>
        <v>218.6</v>
      </c>
      <c r="J125" s="54">
        <f>'Tables - wage and salary'!AU128</f>
        <v>596.5</v>
      </c>
      <c r="K125" s="54">
        <f>'Tables - wage and salary'!AW128</f>
        <v>721.2</v>
      </c>
      <c r="L125" s="54">
        <f>'Tables - wage and salary'!AY128</f>
        <v>842.3</v>
      </c>
      <c r="M125" s="54">
        <f>'Tables - wage and salary'!BA128</f>
        <v>923</v>
      </c>
    </row>
    <row r="126" spans="1:13" x14ac:dyDescent="0.3">
      <c r="A126" s="52">
        <v>123000</v>
      </c>
      <c r="B126" s="53">
        <f>'Tables - wage and salary'!J129</f>
        <v>550</v>
      </c>
      <c r="C126" s="53">
        <f>'Tables - wage and salary'!AE129</f>
        <v>2010</v>
      </c>
      <c r="D126" s="53">
        <f>'Tables - wage and salary'!AT129</f>
        <v>4750</v>
      </c>
      <c r="E126" s="53">
        <f>'Tables - wage and salary'!AV129</f>
        <v>5780</v>
      </c>
      <c r="F126" s="53">
        <f>'Tables - wage and salary'!AX129</f>
        <v>6680</v>
      </c>
      <c r="G126" s="53">
        <f>'Tables - wage and salary'!AZ129</f>
        <v>7610</v>
      </c>
      <c r="H126" s="54">
        <f>'Tables - wage and salary'!K129</f>
        <v>67.400000000000006</v>
      </c>
      <c r="I126" s="54">
        <f>'Tables - wage and salary'!AF129</f>
        <v>246.2</v>
      </c>
      <c r="J126" s="54">
        <f>'Tables - wage and salary'!AU129</f>
        <v>581.79999999999995</v>
      </c>
      <c r="K126" s="54">
        <f>'Tables - wage and salary'!AW129</f>
        <v>708.3</v>
      </c>
      <c r="L126" s="54">
        <f>'Tables - wage and salary'!AY129</f>
        <v>818.3</v>
      </c>
      <c r="M126" s="54">
        <f>'Tables - wage and salary'!BA129</f>
        <v>932.3</v>
      </c>
    </row>
    <row r="127" spans="1:13" x14ac:dyDescent="0.3">
      <c r="A127" s="52">
        <v>124000</v>
      </c>
      <c r="B127" s="53">
        <f>'Tables - wage and salary'!J130</f>
        <v>680</v>
      </c>
      <c r="C127" s="53">
        <f>'Tables - wage and salary'!AE130</f>
        <v>1910</v>
      </c>
      <c r="D127" s="53">
        <f>'Tables - wage and salary'!AT130</f>
        <v>4480</v>
      </c>
      <c r="E127" s="53">
        <f>'Tables - wage and salary'!AV130</f>
        <v>5480</v>
      </c>
      <c r="F127" s="53">
        <f>'Tables - wage and salary'!AX130</f>
        <v>6750</v>
      </c>
      <c r="G127" s="53">
        <f>'Tables - wage and salary'!AZ130</f>
        <v>7140</v>
      </c>
      <c r="H127" s="54">
        <f>'Tables - wage and salary'!K130</f>
        <v>83.9</v>
      </c>
      <c r="I127" s="54">
        <f>'Tables - wage and salary'!AF130</f>
        <v>235.7</v>
      </c>
      <c r="J127" s="54">
        <f>'Tables - wage and salary'!AU130</f>
        <v>553.1</v>
      </c>
      <c r="K127" s="54">
        <f>'Tables - wage and salary'!AW130</f>
        <v>677.1</v>
      </c>
      <c r="L127" s="54">
        <f>'Tables - wage and salary'!AY130</f>
        <v>833.3</v>
      </c>
      <c r="M127" s="54">
        <f>'Tables - wage and salary'!BA130</f>
        <v>882.2</v>
      </c>
    </row>
    <row r="128" spans="1:13" x14ac:dyDescent="0.3">
      <c r="A128" s="52">
        <v>125000</v>
      </c>
      <c r="B128" s="53">
        <f>'Tables - wage and salary'!J131</f>
        <v>450</v>
      </c>
      <c r="C128" s="53">
        <f>'Tables - wage and salary'!AE131</f>
        <v>2190</v>
      </c>
      <c r="D128" s="53">
        <f>'Tables - wage and salary'!AT131</f>
        <v>4600</v>
      </c>
      <c r="E128" s="53">
        <f>'Tables - wage and salary'!AV131</f>
        <v>5620</v>
      </c>
      <c r="F128" s="53">
        <f>'Tables - wage and salary'!AX131</f>
        <v>6770</v>
      </c>
      <c r="G128" s="53">
        <f>'Tables - wage and salary'!AZ131</f>
        <v>7170</v>
      </c>
      <c r="H128" s="54">
        <f>'Tables - wage and salary'!K131</f>
        <v>56.1</v>
      </c>
      <c r="I128" s="54">
        <f>'Tables - wage and salary'!AF131</f>
        <v>272.8</v>
      </c>
      <c r="J128" s="54">
        <f>'Tables - wage and salary'!AU131</f>
        <v>572.9</v>
      </c>
      <c r="K128" s="54">
        <f>'Tables - wage and salary'!AW131</f>
        <v>699.4</v>
      </c>
      <c r="L128" s="54">
        <f>'Tables - wage and salary'!AY131</f>
        <v>842.4</v>
      </c>
      <c r="M128" s="54">
        <f>'Tables - wage and salary'!BA131</f>
        <v>893.1</v>
      </c>
    </row>
    <row r="129" spans="1:13" x14ac:dyDescent="0.3">
      <c r="A129" s="52">
        <v>126000</v>
      </c>
      <c r="B129" s="53">
        <f>'Tables - wage and salary'!J132</f>
        <v>400</v>
      </c>
      <c r="C129" s="53">
        <f>'Tables - wage and salary'!AE132</f>
        <v>1240</v>
      </c>
      <c r="D129" s="53">
        <f>'Tables - wage and salary'!AT132</f>
        <v>4410</v>
      </c>
      <c r="E129" s="53">
        <f>'Tables - wage and salary'!AV132</f>
        <v>5580</v>
      </c>
      <c r="F129" s="53">
        <f>'Tables - wage and salary'!AX132</f>
        <v>6530</v>
      </c>
      <c r="G129" s="53">
        <f>'Tables - wage and salary'!AZ132</f>
        <v>7170</v>
      </c>
      <c r="H129" s="54">
        <f>'Tables - wage and salary'!K132</f>
        <v>50.2</v>
      </c>
      <c r="I129" s="54">
        <f>'Tables - wage and salary'!AF132</f>
        <v>155.69999999999999</v>
      </c>
      <c r="J129" s="54">
        <f>'Tables - wage and salary'!AU132</f>
        <v>553.70000000000005</v>
      </c>
      <c r="K129" s="54">
        <f>'Tables - wage and salary'!AW132</f>
        <v>700.3</v>
      </c>
      <c r="L129" s="54">
        <f>'Tables - wage and salary'!AY132</f>
        <v>819.2</v>
      </c>
      <c r="M129" s="54">
        <f>'Tables - wage and salary'!BA132</f>
        <v>899.4</v>
      </c>
    </row>
    <row r="130" spans="1:13" x14ac:dyDescent="0.3">
      <c r="A130" s="52">
        <v>127000</v>
      </c>
      <c r="B130" s="53">
        <f>'Tables - wage and salary'!J133</f>
        <v>650</v>
      </c>
      <c r="C130" s="53">
        <f>'Tables - wage and salary'!AE133</f>
        <v>1780</v>
      </c>
      <c r="D130" s="53">
        <f>'Tables - wage and salary'!AT133</f>
        <v>4080</v>
      </c>
      <c r="E130" s="53">
        <f>'Tables - wage and salary'!AV133</f>
        <v>5140</v>
      </c>
      <c r="F130" s="53">
        <f>'Tables - wage and salary'!AX133</f>
        <v>6250</v>
      </c>
      <c r="G130" s="53">
        <f>'Tables - wage and salary'!AZ133</f>
        <v>6560</v>
      </c>
      <c r="H130" s="54">
        <f>'Tables - wage and salary'!K133</f>
        <v>82.2</v>
      </c>
      <c r="I130" s="54">
        <f>'Tables - wage and salary'!AF133</f>
        <v>225.2</v>
      </c>
      <c r="J130" s="54">
        <f>'Tables - wage and salary'!AU133</f>
        <v>515.9</v>
      </c>
      <c r="K130" s="54">
        <f>'Tables - wage and salary'!AW133</f>
        <v>650.1</v>
      </c>
      <c r="L130" s="54">
        <f>'Tables - wage and salary'!AY133</f>
        <v>790.4</v>
      </c>
      <c r="M130" s="54">
        <f>'Tables - wage and salary'!BA133</f>
        <v>829.3</v>
      </c>
    </row>
    <row r="131" spans="1:13" x14ac:dyDescent="0.3">
      <c r="A131" s="52">
        <v>128000</v>
      </c>
      <c r="B131" s="53">
        <f>'Tables - wage and salary'!J134</f>
        <v>490</v>
      </c>
      <c r="C131" s="53">
        <f>'Tables - wage and salary'!AE134</f>
        <v>2060</v>
      </c>
      <c r="D131" s="53">
        <f>'Tables - wage and salary'!AT134</f>
        <v>3970</v>
      </c>
      <c r="E131" s="53">
        <f>'Tables - wage and salary'!AV134</f>
        <v>4940</v>
      </c>
      <c r="F131" s="53">
        <f>'Tables - wage and salary'!AX134</f>
        <v>5960</v>
      </c>
      <c r="G131" s="53">
        <f>'Tables - wage and salary'!AZ134</f>
        <v>6470</v>
      </c>
      <c r="H131" s="54">
        <f>'Tables - wage and salary'!K134</f>
        <v>62.4</v>
      </c>
      <c r="I131" s="54">
        <f>'Tables - wage and salary'!AF134</f>
        <v>262.60000000000002</v>
      </c>
      <c r="J131" s="54">
        <f>'Tables - wage and salary'!AU134</f>
        <v>505.9</v>
      </c>
      <c r="K131" s="54">
        <f>'Tables - wage and salary'!AW134</f>
        <v>629.70000000000005</v>
      </c>
      <c r="L131" s="54">
        <f>'Tables - wage and salary'!AY134</f>
        <v>759.7</v>
      </c>
      <c r="M131" s="54">
        <f>'Tables - wage and salary'!BA134</f>
        <v>824.3</v>
      </c>
    </row>
    <row r="132" spans="1:13" x14ac:dyDescent="0.3">
      <c r="A132" s="52">
        <v>129000</v>
      </c>
      <c r="B132" s="53">
        <f>'Tables - wage and salary'!J135</f>
        <v>540</v>
      </c>
      <c r="C132" s="53">
        <f>'Tables - wage and salary'!AE135</f>
        <v>2100</v>
      </c>
      <c r="D132" s="53">
        <f>'Tables - wage and salary'!AT135</f>
        <v>3860</v>
      </c>
      <c r="E132" s="53">
        <f>'Tables - wage and salary'!AV135</f>
        <v>4760</v>
      </c>
      <c r="F132" s="53">
        <f>'Tables - wage and salary'!AX135</f>
        <v>5770</v>
      </c>
      <c r="G132" s="53">
        <f>'Tables - wage and salary'!AZ135</f>
        <v>6480</v>
      </c>
      <c r="H132" s="54">
        <f>'Tables - wage and salary'!K135</f>
        <v>69.3</v>
      </c>
      <c r="I132" s="54">
        <f>'Tables - wage and salary'!AF135</f>
        <v>269.7</v>
      </c>
      <c r="J132" s="54">
        <f>'Tables - wage and salary'!AU135</f>
        <v>495.9</v>
      </c>
      <c r="K132" s="54">
        <f>'Tables - wage and salary'!AW135</f>
        <v>611.29999999999995</v>
      </c>
      <c r="L132" s="54">
        <f>'Tables - wage and salary'!AY135</f>
        <v>741.4</v>
      </c>
      <c r="M132" s="54">
        <f>'Tables - wage and salary'!BA135</f>
        <v>832.5</v>
      </c>
    </row>
    <row r="133" spans="1:13" x14ac:dyDescent="0.3">
      <c r="A133" s="52">
        <v>130000</v>
      </c>
      <c r="B133" s="53">
        <f>'Tables - wage and salary'!J136</f>
        <v>670</v>
      </c>
      <c r="C133" s="53">
        <f>'Tables - wage and salary'!AE136</f>
        <v>2080</v>
      </c>
      <c r="D133" s="53">
        <f>'Tables - wage and salary'!AT136</f>
        <v>4120</v>
      </c>
      <c r="E133" s="53">
        <f>'Tables - wage and salary'!AV136</f>
        <v>5260</v>
      </c>
      <c r="F133" s="53">
        <f>'Tables - wage and salary'!AX136</f>
        <v>6400</v>
      </c>
      <c r="G133" s="53">
        <f>'Tables - wage and salary'!AZ136</f>
        <v>6930</v>
      </c>
      <c r="H133" s="54">
        <f>'Tables - wage and salary'!K136</f>
        <v>86.8</v>
      </c>
      <c r="I133" s="54">
        <f>'Tables - wage and salary'!AF136</f>
        <v>269.5</v>
      </c>
      <c r="J133" s="54">
        <f>'Tables - wage and salary'!AU136</f>
        <v>534.1</v>
      </c>
      <c r="K133" s="54">
        <f>'Tables - wage and salary'!AW136</f>
        <v>680.8</v>
      </c>
      <c r="L133" s="54">
        <f>'Tables - wage and salary'!AY136</f>
        <v>829.7</v>
      </c>
      <c r="M133" s="54">
        <f>'Tables - wage and salary'!BA136</f>
        <v>898</v>
      </c>
    </row>
    <row r="134" spans="1:13" x14ac:dyDescent="0.3">
      <c r="A134" s="52">
        <v>131000</v>
      </c>
      <c r="B134" s="53">
        <f>'Tables - wage and salary'!J137</f>
        <v>550</v>
      </c>
      <c r="C134" s="53">
        <f>'Tables - wage and salary'!AE137</f>
        <v>1880</v>
      </c>
      <c r="D134" s="53">
        <f>'Tables - wage and salary'!AT137</f>
        <v>3900</v>
      </c>
      <c r="E134" s="53">
        <f>'Tables - wage and salary'!AV137</f>
        <v>4470</v>
      </c>
      <c r="F134" s="53">
        <f>'Tables - wage and salary'!AX137</f>
        <v>5700</v>
      </c>
      <c r="G134" s="53">
        <f>'Tables - wage and salary'!AZ137</f>
        <v>6170</v>
      </c>
      <c r="H134" s="54">
        <f>'Tables - wage and salary'!K137</f>
        <v>71.7</v>
      </c>
      <c r="I134" s="54">
        <f>'Tables - wage and salary'!AF137</f>
        <v>245.2</v>
      </c>
      <c r="J134" s="54">
        <f>'Tables - wage and salary'!AU137</f>
        <v>509.4</v>
      </c>
      <c r="K134" s="54">
        <f>'Tables - wage and salary'!AW137</f>
        <v>582.70000000000005</v>
      </c>
      <c r="L134" s="54">
        <f>'Tables - wage and salary'!AY137</f>
        <v>743.2</v>
      </c>
      <c r="M134" s="54">
        <f>'Tables - wage and salary'!BA137</f>
        <v>804.4</v>
      </c>
    </row>
    <row r="135" spans="1:13" x14ac:dyDescent="0.3">
      <c r="A135" s="52">
        <v>132000</v>
      </c>
      <c r="B135" s="53">
        <f>'Tables - wage and salary'!J138</f>
        <v>380</v>
      </c>
      <c r="C135" s="53">
        <f>'Tables - wage and salary'!AE138</f>
        <v>1960</v>
      </c>
      <c r="D135" s="53">
        <f>'Tables - wage and salary'!AT138</f>
        <v>3630</v>
      </c>
      <c r="E135" s="53">
        <f>'Tables - wage and salary'!AV138</f>
        <v>4320</v>
      </c>
      <c r="F135" s="53">
        <f>'Tables - wage and salary'!AX138</f>
        <v>5500</v>
      </c>
      <c r="G135" s="53">
        <f>'Tables - wage and salary'!AZ138</f>
        <v>5960</v>
      </c>
      <c r="H135" s="54">
        <f>'Tables - wage and salary'!K138</f>
        <v>50</v>
      </c>
      <c r="I135" s="54">
        <f>'Tables - wage and salary'!AF138</f>
        <v>257.7</v>
      </c>
      <c r="J135" s="54">
        <f>'Tables - wage and salary'!AU138</f>
        <v>477.8</v>
      </c>
      <c r="K135" s="54">
        <f>'Tables - wage and salary'!AW138</f>
        <v>567.79999999999995</v>
      </c>
      <c r="L135" s="54">
        <f>'Tables - wage and salary'!AY138</f>
        <v>722.9</v>
      </c>
      <c r="M135" s="54">
        <f>'Tables - wage and salary'!BA138</f>
        <v>783.5</v>
      </c>
    </row>
    <row r="136" spans="1:13" x14ac:dyDescent="0.3">
      <c r="A136" s="52">
        <v>133000</v>
      </c>
      <c r="B136" s="53">
        <f>'Tables - wage and salary'!J139</f>
        <v>390</v>
      </c>
      <c r="C136" s="53">
        <f>'Tables - wage and salary'!AE139</f>
        <v>1380</v>
      </c>
      <c r="D136" s="53">
        <f>'Tables - wage and salary'!AT139</f>
        <v>3520</v>
      </c>
      <c r="E136" s="53">
        <f>'Tables - wage and salary'!AV139</f>
        <v>4470</v>
      </c>
      <c r="F136" s="53">
        <f>'Tables - wage and salary'!AX139</f>
        <v>5420</v>
      </c>
      <c r="G136" s="53">
        <f>'Tables - wage and salary'!AZ139</f>
        <v>6030</v>
      </c>
      <c r="H136" s="54">
        <f>'Tables - wage and salary'!K139</f>
        <v>51.7</v>
      </c>
      <c r="I136" s="54">
        <f>'Tables - wage and salary'!AF139</f>
        <v>182.9</v>
      </c>
      <c r="J136" s="54">
        <f>'Tables - wage and salary'!AU139</f>
        <v>466.1</v>
      </c>
      <c r="K136" s="54">
        <f>'Tables - wage and salary'!AW139</f>
        <v>591.70000000000005</v>
      </c>
      <c r="L136" s="54">
        <f>'Tables - wage and salary'!AY139</f>
        <v>717.6</v>
      </c>
      <c r="M136" s="54">
        <f>'Tables - wage and salary'!BA139</f>
        <v>798.9</v>
      </c>
    </row>
    <row r="137" spans="1:13" x14ac:dyDescent="0.3">
      <c r="A137" s="52">
        <v>134000</v>
      </c>
      <c r="B137" s="53">
        <f>'Tables - wage and salary'!J140</f>
        <v>510</v>
      </c>
      <c r="C137" s="53">
        <f>'Tables - wage and salary'!AE140</f>
        <v>1140</v>
      </c>
      <c r="D137" s="53">
        <f>'Tables - wage and salary'!AT140</f>
        <v>3330</v>
      </c>
      <c r="E137" s="53">
        <f>'Tables - wage and salary'!AV140</f>
        <v>4230</v>
      </c>
      <c r="F137" s="53">
        <f>'Tables - wage and salary'!AX140</f>
        <v>5060</v>
      </c>
      <c r="G137" s="53">
        <f>'Tables - wage and salary'!AZ140</f>
        <v>5460</v>
      </c>
      <c r="H137" s="54">
        <f>'Tables - wage and salary'!K140</f>
        <v>68.099999999999994</v>
      </c>
      <c r="I137" s="54">
        <f>'Tables - wage and salary'!AF140</f>
        <v>152.19999999999999</v>
      </c>
      <c r="J137" s="54">
        <f>'Tables - wage and salary'!AU140</f>
        <v>444.8</v>
      </c>
      <c r="K137" s="54">
        <f>'Tables - wage and salary'!AW140</f>
        <v>564.6</v>
      </c>
      <c r="L137" s="54">
        <f>'Tables - wage and salary'!AY140</f>
        <v>674.8</v>
      </c>
      <c r="M137" s="54">
        <f>'Tables - wage and salary'!BA140</f>
        <v>729.2</v>
      </c>
    </row>
    <row r="138" spans="1:13" x14ac:dyDescent="0.3">
      <c r="A138" s="52">
        <v>135000</v>
      </c>
      <c r="B138" s="53">
        <f>'Tables - wage and salary'!J141</f>
        <v>590</v>
      </c>
      <c r="C138" s="53">
        <f>'Tables - wage and salary'!AE141</f>
        <v>1700</v>
      </c>
      <c r="D138" s="53">
        <f>'Tables - wage and salary'!AT141</f>
        <v>3370</v>
      </c>
      <c r="E138" s="53">
        <f>'Tables - wage and salary'!AV141</f>
        <v>4310</v>
      </c>
      <c r="F138" s="53">
        <f>'Tables - wage and salary'!AX141</f>
        <v>5260</v>
      </c>
      <c r="G138" s="53">
        <f>'Tables - wage and salary'!AZ141</f>
        <v>5560</v>
      </c>
      <c r="H138" s="54">
        <f>'Tables - wage and salary'!K141</f>
        <v>79.400000000000006</v>
      </c>
      <c r="I138" s="54">
        <f>'Tables - wage and salary'!AF141</f>
        <v>228.9</v>
      </c>
      <c r="J138" s="54">
        <f>'Tables - wage and salary'!AU141</f>
        <v>453.8</v>
      </c>
      <c r="K138" s="54">
        <f>'Tables - wage and salary'!AW141</f>
        <v>579.4</v>
      </c>
      <c r="L138" s="54">
        <f>'Tables - wage and salary'!AY141</f>
        <v>707.2</v>
      </c>
      <c r="M138" s="54">
        <f>'Tables - wage and salary'!BA141</f>
        <v>748.2</v>
      </c>
    </row>
    <row r="139" spans="1:13" x14ac:dyDescent="0.3">
      <c r="A139" s="52">
        <v>136000</v>
      </c>
      <c r="B139" s="53">
        <f>'Tables - wage and salary'!J142</f>
        <v>550</v>
      </c>
      <c r="C139" s="53">
        <f>'Tables - wage and salary'!AE142</f>
        <v>1670</v>
      </c>
      <c r="D139" s="53">
        <f>'Tables - wage and salary'!AT142</f>
        <v>3350</v>
      </c>
      <c r="E139" s="53">
        <f>'Tables - wage and salary'!AV142</f>
        <v>4090</v>
      </c>
      <c r="F139" s="53">
        <f>'Tables - wage and salary'!AX142</f>
        <v>4980</v>
      </c>
      <c r="G139" s="53">
        <f>'Tables - wage and salary'!AZ142</f>
        <v>5330</v>
      </c>
      <c r="H139" s="54">
        <f>'Tables - wage and salary'!K142</f>
        <v>74.599999999999994</v>
      </c>
      <c r="I139" s="54">
        <f>'Tables - wage and salary'!AF142</f>
        <v>226.3</v>
      </c>
      <c r="J139" s="54">
        <f>'Tables - wage and salary'!AU142</f>
        <v>454.2</v>
      </c>
      <c r="K139" s="54">
        <f>'Tables - wage and salary'!AW142</f>
        <v>554.70000000000005</v>
      </c>
      <c r="L139" s="54">
        <f>'Tables - wage and salary'!AY142</f>
        <v>674</v>
      </c>
      <c r="M139" s="54">
        <f>'Tables - wage and salary'!BA142</f>
        <v>722.7</v>
      </c>
    </row>
    <row r="140" spans="1:13" x14ac:dyDescent="0.3">
      <c r="A140" s="52">
        <v>137000</v>
      </c>
      <c r="B140" s="53">
        <f>'Tables - wage and salary'!J143</f>
        <v>410</v>
      </c>
      <c r="C140" s="53">
        <f>'Tables - wage and salary'!AE143</f>
        <v>1320</v>
      </c>
      <c r="D140" s="53">
        <f>'Tables - wage and salary'!AT143</f>
        <v>2920</v>
      </c>
      <c r="E140" s="53">
        <f>'Tables - wage and salary'!AV143</f>
        <v>3840</v>
      </c>
      <c r="F140" s="53">
        <f>'Tables - wage and salary'!AX143</f>
        <v>4840</v>
      </c>
      <c r="G140" s="53">
        <f>'Tables - wage and salary'!AZ143</f>
        <v>5080</v>
      </c>
      <c r="H140" s="54">
        <f>'Tables - wage and salary'!K143</f>
        <v>55.9</v>
      </c>
      <c r="I140" s="54">
        <f>'Tables - wage and salary'!AF143</f>
        <v>180.1</v>
      </c>
      <c r="J140" s="54">
        <f>'Tables - wage and salary'!AU143</f>
        <v>398.6</v>
      </c>
      <c r="K140" s="54">
        <f>'Tables - wage and salary'!AW143</f>
        <v>524.20000000000005</v>
      </c>
      <c r="L140" s="54">
        <f>'Tables - wage and salary'!AY143</f>
        <v>661.1</v>
      </c>
      <c r="M140" s="54">
        <f>'Tables - wage and salary'!BA143</f>
        <v>692.9</v>
      </c>
    </row>
    <row r="141" spans="1:13" x14ac:dyDescent="0.3">
      <c r="A141" s="52">
        <v>138000</v>
      </c>
      <c r="B141" s="53">
        <f>'Tables - wage and salary'!J144</f>
        <v>510</v>
      </c>
      <c r="C141" s="53">
        <f>'Tables - wage and salary'!AE144</f>
        <v>1330</v>
      </c>
      <c r="D141" s="53">
        <f>'Tables - wage and salary'!AT144</f>
        <v>3110</v>
      </c>
      <c r="E141" s="53">
        <f>'Tables - wage and salary'!AV144</f>
        <v>3850</v>
      </c>
      <c r="F141" s="53">
        <f>'Tables - wage and salary'!AX144</f>
        <v>4720</v>
      </c>
      <c r="G141" s="53">
        <f>'Tables - wage and salary'!AZ144</f>
        <v>5240</v>
      </c>
      <c r="H141" s="54">
        <f>'Tables - wage and salary'!K144</f>
        <v>70.099999999999994</v>
      </c>
      <c r="I141" s="54">
        <f>'Tables - wage and salary'!AF144</f>
        <v>182.9</v>
      </c>
      <c r="J141" s="54">
        <f>'Tables - wage and salary'!AU144</f>
        <v>426.9</v>
      </c>
      <c r="K141" s="54">
        <f>'Tables - wage and salary'!AW144</f>
        <v>529.1</v>
      </c>
      <c r="L141" s="54">
        <f>'Tables - wage and salary'!AY144</f>
        <v>649.4</v>
      </c>
      <c r="M141" s="54">
        <f>'Tables - wage and salary'!BA144</f>
        <v>720.6</v>
      </c>
    </row>
    <row r="142" spans="1:13" x14ac:dyDescent="0.3">
      <c r="A142" s="52">
        <v>139000</v>
      </c>
      <c r="B142" s="53">
        <f>'Tables - wage and salary'!J145</f>
        <v>320</v>
      </c>
      <c r="C142" s="53">
        <f>'Tables - wage and salary'!AE145</f>
        <v>1000</v>
      </c>
      <c r="D142" s="53">
        <f>'Tables - wage and salary'!AT145</f>
        <v>2900</v>
      </c>
      <c r="E142" s="53">
        <f>'Tables - wage and salary'!AV145</f>
        <v>3770</v>
      </c>
      <c r="F142" s="53">
        <f>'Tables - wage and salary'!AX145</f>
        <v>4520</v>
      </c>
      <c r="G142" s="53">
        <f>'Tables - wage and salary'!AZ145</f>
        <v>4790</v>
      </c>
      <c r="H142" s="54">
        <f>'Tables - wage and salary'!K145</f>
        <v>44.3</v>
      </c>
      <c r="I142" s="54">
        <f>'Tables - wage and salary'!AF145</f>
        <v>138.5</v>
      </c>
      <c r="J142" s="54">
        <f>'Tables - wage and salary'!AU145</f>
        <v>401.5</v>
      </c>
      <c r="K142" s="54">
        <f>'Tables - wage and salary'!AW145</f>
        <v>522.1</v>
      </c>
      <c r="L142" s="54">
        <f>'Tables - wage and salary'!AY145</f>
        <v>625.29999999999995</v>
      </c>
      <c r="M142" s="54">
        <f>'Tables - wage and salary'!BA145</f>
        <v>663.6</v>
      </c>
    </row>
    <row r="143" spans="1:13" x14ac:dyDescent="0.3">
      <c r="A143" s="52">
        <v>140000</v>
      </c>
      <c r="B143" s="53">
        <f>'Tables - wage and salary'!J146</f>
        <v>360</v>
      </c>
      <c r="C143" s="53">
        <f>'Tables - wage and salary'!AE146</f>
        <v>1850</v>
      </c>
      <c r="D143" s="53">
        <f>'Tables - wage and salary'!AT146</f>
        <v>2920</v>
      </c>
      <c r="E143" s="53">
        <f>'Tables - wage and salary'!AV146</f>
        <v>3770</v>
      </c>
      <c r="F143" s="53">
        <f>'Tables - wage and salary'!AX146</f>
        <v>4540</v>
      </c>
      <c r="G143" s="53">
        <f>'Tables - wage and salary'!AZ146</f>
        <v>4900</v>
      </c>
      <c r="H143" s="54">
        <f>'Tables - wage and salary'!K146</f>
        <v>50.3</v>
      </c>
      <c r="I143" s="54">
        <f>'Tables - wage and salary'!AF146</f>
        <v>258.10000000000002</v>
      </c>
      <c r="J143" s="54">
        <f>'Tables - wage and salary'!AU146</f>
        <v>407.4</v>
      </c>
      <c r="K143" s="54">
        <f>'Tables - wage and salary'!AW146</f>
        <v>526.6</v>
      </c>
      <c r="L143" s="54">
        <f>'Tables - wage and salary'!AY146</f>
        <v>632.79999999999995</v>
      </c>
      <c r="M143" s="54">
        <f>'Tables - wage and salary'!BA146</f>
        <v>683.8</v>
      </c>
    </row>
    <row r="144" spans="1:13" x14ac:dyDescent="0.3">
      <c r="A144" s="52">
        <v>141000</v>
      </c>
      <c r="B144" s="53">
        <f>'Tables - wage and salary'!J147</f>
        <v>460</v>
      </c>
      <c r="C144" s="53">
        <f>'Tables - wage and salary'!AE147</f>
        <v>1120</v>
      </c>
      <c r="D144" s="53">
        <f>'Tables - wage and salary'!AT147</f>
        <v>3110</v>
      </c>
      <c r="E144" s="53">
        <f>'Tables - wage and salary'!AV147</f>
        <v>3770</v>
      </c>
      <c r="F144" s="53">
        <f>'Tables - wage and salary'!AX147</f>
        <v>4800</v>
      </c>
      <c r="G144" s="53">
        <f>'Tables - wage and salary'!AZ147</f>
        <v>5060</v>
      </c>
      <c r="H144" s="54">
        <f>'Tables - wage and salary'!K147</f>
        <v>64.599999999999994</v>
      </c>
      <c r="I144" s="54">
        <f>'Tables - wage and salary'!AF147</f>
        <v>157.30000000000001</v>
      </c>
      <c r="J144" s="54">
        <f>'Tables - wage and salary'!AU147</f>
        <v>437</v>
      </c>
      <c r="K144" s="54">
        <f>'Tables - wage and salary'!AW147</f>
        <v>530.1</v>
      </c>
      <c r="L144" s="54">
        <f>'Tables - wage and salary'!AY147</f>
        <v>673.4</v>
      </c>
      <c r="M144" s="54">
        <f>'Tables - wage and salary'!BA147</f>
        <v>710.9</v>
      </c>
    </row>
    <row r="145" spans="1:13" x14ac:dyDescent="0.3">
      <c r="A145" s="52">
        <v>142000</v>
      </c>
      <c r="B145" s="53">
        <f>'Tables - wage and salary'!J148</f>
        <v>250</v>
      </c>
      <c r="C145" s="53">
        <f>'Tables - wage and salary'!AE148</f>
        <v>1070</v>
      </c>
      <c r="D145" s="53">
        <f>'Tables - wage and salary'!AT148</f>
        <v>2750</v>
      </c>
      <c r="E145" s="53">
        <f>'Tables - wage and salary'!AV148</f>
        <v>3500</v>
      </c>
      <c r="F145" s="53">
        <f>'Tables - wage and salary'!AX148</f>
        <v>4190</v>
      </c>
      <c r="G145" s="53">
        <f>'Tables - wage and salary'!AZ148</f>
        <v>4500</v>
      </c>
      <c r="H145" s="54">
        <f>'Tables - wage and salary'!K148</f>
        <v>35.4</v>
      </c>
      <c r="I145" s="54">
        <f>'Tables - wage and salary'!AF148</f>
        <v>151.4</v>
      </c>
      <c r="J145" s="54">
        <f>'Tables - wage and salary'!AU148</f>
        <v>388.8</v>
      </c>
      <c r="K145" s="54">
        <f>'Tables - wage and salary'!AW148</f>
        <v>495.8</v>
      </c>
      <c r="L145" s="54">
        <f>'Tables - wage and salary'!AY148</f>
        <v>592.9</v>
      </c>
      <c r="M145" s="54">
        <f>'Tables - wage and salary'!BA148</f>
        <v>636.70000000000005</v>
      </c>
    </row>
    <row r="146" spans="1:13" x14ac:dyDescent="0.3">
      <c r="A146" s="52">
        <v>143000</v>
      </c>
      <c r="B146" s="53">
        <f>'Tables - wage and salary'!J149</f>
        <v>180</v>
      </c>
      <c r="C146" s="53">
        <f>'Tables - wage and salary'!AE149</f>
        <v>980</v>
      </c>
      <c r="D146" s="53">
        <f>'Tables - wage and salary'!AT149</f>
        <v>2760</v>
      </c>
      <c r="E146" s="53">
        <f>'Tables - wage and salary'!AV149</f>
        <v>3300</v>
      </c>
      <c r="F146" s="53">
        <f>'Tables - wage and salary'!AX149</f>
        <v>4150</v>
      </c>
      <c r="G146" s="53">
        <f>'Tables - wage and salary'!AZ149</f>
        <v>4500</v>
      </c>
      <c r="H146" s="54">
        <f>'Tables - wage and salary'!K149</f>
        <v>25.6</v>
      </c>
      <c r="I146" s="54">
        <f>'Tables - wage and salary'!AF149</f>
        <v>139.69999999999999</v>
      </c>
      <c r="J146" s="54">
        <f>'Tables - wage and salary'!AU149</f>
        <v>392.8</v>
      </c>
      <c r="K146" s="54">
        <f>'Tables - wage and salary'!AW149</f>
        <v>470.5</v>
      </c>
      <c r="L146" s="54">
        <f>'Tables - wage and salary'!AY149</f>
        <v>591.1</v>
      </c>
      <c r="M146" s="54">
        <f>'Tables - wage and salary'!BA149</f>
        <v>641.1</v>
      </c>
    </row>
    <row r="147" spans="1:13" x14ac:dyDescent="0.3">
      <c r="A147" s="52">
        <v>144000</v>
      </c>
      <c r="B147" s="53">
        <f>'Tables - wage and salary'!J150</f>
        <v>450</v>
      </c>
      <c r="C147" s="53">
        <f>'Tables - wage and salary'!AE150</f>
        <v>810</v>
      </c>
      <c r="D147" s="53">
        <f>'Tables - wage and salary'!AT150</f>
        <v>2590</v>
      </c>
      <c r="E147" s="53">
        <f>'Tables - wage and salary'!AV150</f>
        <v>3210</v>
      </c>
      <c r="F147" s="53">
        <f>'Tables - wage and salary'!AX150</f>
        <v>4220</v>
      </c>
      <c r="G147" s="53">
        <f>'Tables - wage and salary'!AZ150</f>
        <v>4380</v>
      </c>
      <c r="H147" s="54">
        <f>'Tables - wage and salary'!K150</f>
        <v>64.599999999999994</v>
      </c>
      <c r="I147" s="54">
        <f>'Tables - wage and salary'!AF150</f>
        <v>116.3</v>
      </c>
      <c r="J147" s="54">
        <f>'Tables - wage and salary'!AU150</f>
        <v>371.5</v>
      </c>
      <c r="K147" s="54">
        <f>'Tables - wage and salary'!AW150</f>
        <v>460.9</v>
      </c>
      <c r="L147" s="54">
        <f>'Tables - wage and salary'!AY150</f>
        <v>605.5</v>
      </c>
      <c r="M147" s="54">
        <f>'Tables - wage and salary'!BA150</f>
        <v>628.70000000000005</v>
      </c>
    </row>
    <row r="148" spans="1:13" x14ac:dyDescent="0.3">
      <c r="A148" s="52">
        <v>145000</v>
      </c>
      <c r="B148" s="53">
        <f>'Tables - wage and salary'!J151</f>
        <v>370</v>
      </c>
      <c r="C148" s="53">
        <f>'Tables - wage and salary'!AE151</f>
        <v>1270</v>
      </c>
      <c r="D148" s="53">
        <f>'Tables - wage and salary'!AT151</f>
        <v>2650</v>
      </c>
      <c r="E148" s="53">
        <f>'Tables - wage and salary'!AV151</f>
        <v>3280</v>
      </c>
      <c r="F148" s="53">
        <f>'Tables - wage and salary'!AX151</f>
        <v>4110</v>
      </c>
      <c r="G148" s="53">
        <f>'Tables - wage and salary'!AZ151</f>
        <v>4490</v>
      </c>
      <c r="H148" s="54">
        <f>'Tables - wage and salary'!K151</f>
        <v>53.4</v>
      </c>
      <c r="I148" s="54">
        <f>'Tables - wage and salary'!AF151</f>
        <v>183.5</v>
      </c>
      <c r="J148" s="54">
        <f>'Tables - wage and salary'!AU151</f>
        <v>382.4</v>
      </c>
      <c r="K148" s="54">
        <f>'Tables - wage and salary'!AW151</f>
        <v>474.6</v>
      </c>
      <c r="L148" s="54">
        <f>'Tables - wage and salary'!AY151</f>
        <v>593.29999999999995</v>
      </c>
      <c r="M148" s="54">
        <f>'Tables - wage and salary'!BA151</f>
        <v>648.79999999999995</v>
      </c>
    </row>
    <row r="149" spans="1:13" x14ac:dyDescent="0.3">
      <c r="A149" s="52">
        <v>146000</v>
      </c>
      <c r="B149" s="53">
        <f>'Tables - wage and salary'!J152</f>
        <v>250</v>
      </c>
      <c r="C149" s="53">
        <f>'Tables - wage and salary'!AE152</f>
        <v>1120</v>
      </c>
      <c r="D149" s="53">
        <f>'Tables - wage and salary'!AT152</f>
        <v>2550</v>
      </c>
      <c r="E149" s="53">
        <f>'Tables - wage and salary'!AV152</f>
        <v>3160</v>
      </c>
      <c r="F149" s="53">
        <f>'Tables - wage and salary'!AX152</f>
        <v>4050</v>
      </c>
      <c r="G149" s="53">
        <f>'Tables - wage and salary'!AZ152</f>
        <v>4260</v>
      </c>
      <c r="H149" s="54">
        <f>'Tables - wage and salary'!K152</f>
        <v>36.4</v>
      </c>
      <c r="I149" s="54">
        <f>'Tables - wage and salary'!AF152</f>
        <v>163</v>
      </c>
      <c r="J149" s="54">
        <f>'Tables - wage and salary'!AU152</f>
        <v>370.3</v>
      </c>
      <c r="K149" s="54">
        <f>'Tables - wage and salary'!AW152</f>
        <v>460.2</v>
      </c>
      <c r="L149" s="54">
        <f>'Tables - wage and salary'!AY152</f>
        <v>589.4</v>
      </c>
      <c r="M149" s="54">
        <f>'Tables - wage and salary'!BA152</f>
        <v>620.20000000000005</v>
      </c>
    </row>
    <row r="150" spans="1:13" x14ac:dyDescent="0.3">
      <c r="A150" s="52">
        <v>147000</v>
      </c>
      <c r="B150" s="53">
        <f>'Tables - wage and salary'!J153</f>
        <v>350</v>
      </c>
      <c r="C150" s="53">
        <f>'Tables - wage and salary'!AE153</f>
        <v>1080</v>
      </c>
      <c r="D150" s="53">
        <f>'Tables - wage and salary'!AT153</f>
        <v>2420</v>
      </c>
      <c r="E150" s="53">
        <f>'Tables - wage and salary'!AV153</f>
        <v>2960</v>
      </c>
      <c r="F150" s="53">
        <f>'Tables - wage and salary'!AX153</f>
        <v>3930</v>
      </c>
      <c r="G150" s="53">
        <f>'Tables - wage and salary'!AZ153</f>
        <v>3980</v>
      </c>
      <c r="H150" s="54">
        <f>'Tables - wage and salary'!K153</f>
        <v>51.2</v>
      </c>
      <c r="I150" s="54">
        <f>'Tables - wage and salary'!AF153</f>
        <v>158.19999999999999</v>
      </c>
      <c r="J150" s="54">
        <f>'Tables - wage and salary'!AU153</f>
        <v>353.8</v>
      </c>
      <c r="K150" s="54">
        <f>'Tables - wage and salary'!AW153</f>
        <v>434.3</v>
      </c>
      <c r="L150" s="54">
        <f>'Tables - wage and salary'!AY153</f>
        <v>575.6</v>
      </c>
      <c r="M150" s="54">
        <f>'Tables - wage and salary'!BA153</f>
        <v>583.4</v>
      </c>
    </row>
    <row r="151" spans="1:13" x14ac:dyDescent="0.3">
      <c r="A151" s="52">
        <v>148000</v>
      </c>
      <c r="B151" s="53">
        <f>'Tables - wage and salary'!J154</f>
        <v>250</v>
      </c>
      <c r="C151" s="53">
        <f>'Tables - wage and salary'!AE154</f>
        <v>1120</v>
      </c>
      <c r="D151" s="53">
        <f>'Tables - wage and salary'!AT154</f>
        <v>2420</v>
      </c>
      <c r="E151" s="53">
        <f>'Tables - wage and salary'!AV154</f>
        <v>3030</v>
      </c>
      <c r="F151" s="53">
        <f>'Tables - wage and salary'!AX154</f>
        <v>3660</v>
      </c>
      <c r="G151" s="53">
        <f>'Tables - wage and salary'!AZ154</f>
        <v>4050</v>
      </c>
      <c r="H151" s="54">
        <f>'Tables - wage and salary'!K154</f>
        <v>36.9</v>
      </c>
      <c r="I151" s="54">
        <f>'Tables - wage and salary'!AF154</f>
        <v>165.1</v>
      </c>
      <c r="J151" s="54">
        <f>'Tables - wage and salary'!AU154</f>
        <v>357</v>
      </c>
      <c r="K151" s="54">
        <f>'Tables - wage and salary'!AW154</f>
        <v>446.9</v>
      </c>
      <c r="L151" s="54">
        <f>'Tables - wage and salary'!AY154</f>
        <v>540</v>
      </c>
      <c r="M151" s="54">
        <f>'Tables - wage and salary'!BA154</f>
        <v>596.79999999999995</v>
      </c>
    </row>
    <row r="152" spans="1:13" x14ac:dyDescent="0.3">
      <c r="A152" s="52">
        <v>149000</v>
      </c>
      <c r="B152" s="53">
        <f>'Tables - wage and salary'!J155</f>
        <v>370</v>
      </c>
      <c r="C152" s="53">
        <f>'Tables - wage and salary'!AE155</f>
        <v>750</v>
      </c>
      <c r="D152" s="53">
        <f>'Tables - wage and salary'!AT155</f>
        <v>2260</v>
      </c>
      <c r="E152" s="53">
        <f>'Tables - wage and salary'!AV155</f>
        <v>2790</v>
      </c>
      <c r="F152" s="53">
        <f>'Tables - wage and salary'!AX155</f>
        <v>3460</v>
      </c>
      <c r="G152" s="53">
        <f>'Tables - wage and salary'!AZ155</f>
        <v>3820</v>
      </c>
      <c r="H152" s="54">
        <f>'Tables - wage and salary'!K155</f>
        <v>55</v>
      </c>
      <c r="I152" s="54">
        <f>'Tables - wage and salary'!AF155</f>
        <v>111.3</v>
      </c>
      <c r="J152" s="54">
        <f>'Tables - wage and salary'!AU155</f>
        <v>336.2</v>
      </c>
      <c r="K152" s="54">
        <f>'Tables - wage and salary'!AW155</f>
        <v>414.3</v>
      </c>
      <c r="L152" s="54">
        <f>'Tables - wage and salary'!AY155</f>
        <v>513.20000000000005</v>
      </c>
      <c r="M152" s="54">
        <f>'Tables - wage and salary'!BA155</f>
        <v>566.5</v>
      </c>
    </row>
    <row r="153" spans="1:13" x14ac:dyDescent="0.3">
      <c r="A153" s="52">
        <v>150000</v>
      </c>
      <c r="B153" s="53">
        <f>'Tables - wage and salary'!J156</f>
        <v>260</v>
      </c>
      <c r="C153" s="53">
        <f>'Tables - wage and salary'!AE156</f>
        <v>1700</v>
      </c>
      <c r="D153" s="53">
        <f>'Tables - wage and salary'!AT156</f>
        <v>2730</v>
      </c>
      <c r="E153" s="53">
        <f>'Tables - wage and salary'!AV156</f>
        <v>3430</v>
      </c>
      <c r="F153" s="53">
        <f>'Tables - wage and salary'!AX156</f>
        <v>4330</v>
      </c>
      <c r="G153" s="53">
        <f>'Tables - wage and salary'!AZ156</f>
        <v>4400</v>
      </c>
      <c r="H153" s="54">
        <f>'Tables - wage and salary'!K156</f>
        <v>38.9</v>
      </c>
      <c r="I153" s="54">
        <f>'Tables - wage and salary'!AF156</f>
        <v>254.3</v>
      </c>
      <c r="J153" s="54">
        <f>'Tables - wage and salary'!AU156</f>
        <v>408.7</v>
      </c>
      <c r="K153" s="54">
        <f>'Tables - wage and salary'!AW156</f>
        <v>513.70000000000005</v>
      </c>
      <c r="L153" s="54">
        <f>'Tables - wage and salary'!AY156</f>
        <v>647.5</v>
      </c>
      <c r="M153" s="54">
        <f>'Tables - wage and salary'!BA156</f>
        <v>658.5</v>
      </c>
    </row>
    <row r="154" spans="1:13" x14ac:dyDescent="0.3">
      <c r="A154" s="58">
        <f>A153+1000</f>
        <v>151000</v>
      </c>
      <c r="B154" s="53"/>
      <c r="C154" s="53">
        <f>'Tables - wage and salary'!AE157</f>
        <v>1220</v>
      </c>
      <c r="D154" s="53">
        <f>'Tables - wage and salary'!AT157</f>
        <v>2640</v>
      </c>
      <c r="E154" s="53">
        <f>'Tables - wage and salary'!AV157</f>
        <v>3190</v>
      </c>
      <c r="F154" s="53">
        <f>'Tables - wage and salary'!AX157</f>
        <v>4020</v>
      </c>
      <c r="G154" s="53">
        <f>'Tables - wage and salary'!AZ157</f>
        <v>4310</v>
      </c>
      <c r="H154" s="54"/>
      <c r="I154" s="54">
        <f>'Tables - wage and salary'!AF157</f>
        <v>183.6</v>
      </c>
      <c r="J154" s="54">
        <f>'Tables - wage and salary'!AU157</f>
        <v>397</v>
      </c>
      <c r="K154" s="54">
        <f>'Tables - wage and salary'!AW157</f>
        <v>480.5</v>
      </c>
      <c r="L154" s="54">
        <f>'Tables - wage and salary'!AY157</f>
        <v>605.29999999999995</v>
      </c>
      <c r="M154" s="54">
        <f>'Tables - wage and salary'!BA157</f>
        <v>648</v>
      </c>
    </row>
    <row r="155" spans="1:13" x14ac:dyDescent="0.3">
      <c r="A155" s="58">
        <f t="shared" ref="A155:A200" si="1">A154+1000</f>
        <v>152000</v>
      </c>
      <c r="B155" s="53"/>
      <c r="C155" s="53">
        <f>'Tables - wage and salary'!AE158</f>
        <v>930</v>
      </c>
      <c r="D155" s="53">
        <f>'Tables - wage and salary'!AT158</f>
        <v>2190</v>
      </c>
      <c r="E155" s="53">
        <f>'Tables - wage and salary'!AV158</f>
        <v>2650</v>
      </c>
      <c r="F155" s="53">
        <f>'Tables - wage and salary'!AX158</f>
        <v>3320</v>
      </c>
      <c r="G155" s="53">
        <f>'Tables - wage and salary'!AZ158</f>
        <v>3680</v>
      </c>
      <c r="H155" s="54"/>
      <c r="I155" s="54">
        <f>'Tables - wage and salary'!AF158</f>
        <v>141</v>
      </c>
      <c r="J155" s="54">
        <f>'Tables - wage and salary'!AU158</f>
        <v>332.4</v>
      </c>
      <c r="K155" s="54">
        <f>'Tables - wage and salary'!AW158</f>
        <v>400.9</v>
      </c>
      <c r="L155" s="54">
        <f>'Tables - wage and salary'!AY158</f>
        <v>503.2</v>
      </c>
      <c r="M155" s="54">
        <f>'Tables - wage and salary'!BA158</f>
        <v>556.79999999999995</v>
      </c>
    </row>
    <row r="156" spans="1:13" x14ac:dyDescent="0.3">
      <c r="A156" s="58">
        <f t="shared" si="1"/>
        <v>153000</v>
      </c>
      <c r="B156" s="53"/>
      <c r="C156" s="53">
        <f>'Tables - wage and salary'!AE159</f>
        <v>930</v>
      </c>
      <c r="D156" s="53">
        <f>'Tables - wage and salary'!AT159</f>
        <v>2110</v>
      </c>
      <c r="E156" s="53">
        <f>'Tables - wage and salary'!AV159</f>
        <v>2640</v>
      </c>
      <c r="F156" s="53">
        <f>'Tables - wage and salary'!AX159</f>
        <v>3360</v>
      </c>
      <c r="G156" s="53">
        <f>'Tables - wage and salary'!AZ159</f>
        <v>3610</v>
      </c>
      <c r="H156" s="54"/>
      <c r="I156" s="54">
        <f>'Tables - wage and salary'!AF159</f>
        <v>141.9</v>
      </c>
      <c r="J156" s="54">
        <f>'Tables - wage and salary'!AU159</f>
        <v>321</v>
      </c>
      <c r="K156" s="54">
        <f>'Tables - wage and salary'!AW159</f>
        <v>401.9</v>
      </c>
      <c r="L156" s="54">
        <f>'Tables - wage and salary'!AY159</f>
        <v>512.4</v>
      </c>
      <c r="M156" s="54">
        <f>'Tables - wage and salary'!BA159</f>
        <v>551.20000000000005</v>
      </c>
    </row>
    <row r="157" spans="1:13" x14ac:dyDescent="0.3">
      <c r="A157" s="58">
        <f t="shared" si="1"/>
        <v>154000</v>
      </c>
      <c r="B157" s="53"/>
      <c r="C157" s="53">
        <f>'Tables - wage and salary'!AE160</f>
        <v>910</v>
      </c>
      <c r="D157" s="53">
        <f>'Tables - wage and salary'!AT160</f>
        <v>2090</v>
      </c>
      <c r="E157" s="53">
        <f>'Tables - wage and salary'!AV160</f>
        <v>2460</v>
      </c>
      <c r="F157" s="53">
        <f>'Tables - wage and salary'!AX160</f>
        <v>3110</v>
      </c>
      <c r="G157" s="53">
        <f>'Tables - wage and salary'!AZ160</f>
        <v>3230</v>
      </c>
      <c r="H157" s="54"/>
      <c r="I157" s="54">
        <f>'Tables - wage and salary'!AF160</f>
        <v>139.69999999999999</v>
      </c>
      <c r="J157" s="54">
        <f>'Tables - wage and salary'!AU160</f>
        <v>320.2</v>
      </c>
      <c r="K157" s="54">
        <f>'Tables - wage and salary'!AW160</f>
        <v>377.3</v>
      </c>
      <c r="L157" s="54">
        <f>'Tables - wage and salary'!AY160</f>
        <v>478</v>
      </c>
      <c r="M157" s="54">
        <f>'Tables - wage and salary'!BA160</f>
        <v>495.5</v>
      </c>
    </row>
    <row r="158" spans="1:13" x14ac:dyDescent="0.3">
      <c r="A158" s="58">
        <f t="shared" si="1"/>
        <v>155000</v>
      </c>
      <c r="B158" s="53"/>
      <c r="C158" s="53">
        <f>'Tables - wage and salary'!AE161</f>
        <v>1340</v>
      </c>
      <c r="D158" s="53">
        <f>'Tables - wage and salary'!AT161</f>
        <v>2020</v>
      </c>
      <c r="E158" s="53">
        <f>'Tables - wage and salary'!AV161</f>
        <v>2560</v>
      </c>
      <c r="F158" s="53">
        <f>'Tables - wage and salary'!AX161</f>
        <v>3230</v>
      </c>
      <c r="G158" s="53">
        <f>'Tables - wage and salary'!AZ161</f>
        <v>3360</v>
      </c>
      <c r="H158" s="54"/>
      <c r="I158" s="54">
        <f>'Tables - wage and salary'!AF161</f>
        <v>207</v>
      </c>
      <c r="J158" s="54">
        <f>'Tables - wage and salary'!AU161</f>
        <v>312.39999999999998</v>
      </c>
      <c r="K158" s="54">
        <f>'Tables - wage and salary'!AW161</f>
        <v>396.2</v>
      </c>
      <c r="L158" s="54">
        <f>'Tables - wage and salary'!AY161</f>
        <v>498.5</v>
      </c>
      <c r="M158" s="54">
        <f>'Tables - wage and salary'!BA161</f>
        <v>518.5</v>
      </c>
    </row>
    <row r="159" spans="1:13" x14ac:dyDescent="0.3">
      <c r="A159" s="58">
        <f t="shared" si="1"/>
        <v>156000</v>
      </c>
      <c r="B159" s="53"/>
      <c r="C159" s="53">
        <f>'Tables - wage and salary'!AE162</f>
        <v>1070</v>
      </c>
      <c r="D159" s="53">
        <f>'Tables - wage and salary'!AT162</f>
        <v>2040</v>
      </c>
      <c r="E159" s="53">
        <f>'Tables - wage and salary'!AV162</f>
        <v>2610</v>
      </c>
      <c r="F159" s="53">
        <f>'Tables - wage and salary'!AX162</f>
        <v>3350</v>
      </c>
      <c r="G159" s="53">
        <f>'Tables - wage and salary'!AZ162</f>
        <v>3410</v>
      </c>
      <c r="H159" s="54"/>
      <c r="I159" s="54">
        <f>'Tables - wage and salary'!AF162</f>
        <v>166.4</v>
      </c>
      <c r="J159" s="54">
        <f>'Tables - wage and salary'!AU162</f>
        <v>317.5</v>
      </c>
      <c r="K159" s="54">
        <f>'Tables - wage and salary'!AW162</f>
        <v>406.5</v>
      </c>
      <c r="L159" s="54">
        <f>'Tables - wage and salary'!AY162</f>
        <v>520.1</v>
      </c>
      <c r="M159" s="54">
        <f>'Tables - wage and salary'!BA162</f>
        <v>530.9</v>
      </c>
    </row>
    <row r="160" spans="1:13" x14ac:dyDescent="0.3">
      <c r="A160" s="58">
        <f t="shared" si="1"/>
        <v>157000</v>
      </c>
      <c r="B160" s="53"/>
      <c r="C160" s="53">
        <f>'Tables - wage and salary'!AE163</f>
        <v>770</v>
      </c>
      <c r="D160" s="53">
        <f>'Tables - wage and salary'!AT163</f>
        <v>1880</v>
      </c>
      <c r="E160" s="53">
        <f>'Tables - wage and salary'!AV163</f>
        <v>2290</v>
      </c>
      <c r="F160" s="53">
        <f>'Tables - wage and salary'!AX163</f>
        <v>2980</v>
      </c>
      <c r="G160" s="53">
        <f>'Tables - wage and salary'!AZ163</f>
        <v>3020</v>
      </c>
      <c r="H160" s="54"/>
      <c r="I160" s="54">
        <f>'Tables - wage and salary'!AF163</f>
        <v>120.5</v>
      </c>
      <c r="J160" s="54">
        <f>'Tables - wage and salary'!AU163</f>
        <v>294.5</v>
      </c>
      <c r="K160" s="54">
        <f>'Tables - wage and salary'!AW163</f>
        <v>358.7</v>
      </c>
      <c r="L160" s="54">
        <f>'Tables - wage and salary'!AY163</f>
        <v>465.9</v>
      </c>
      <c r="M160" s="54">
        <f>'Tables - wage and salary'!BA163</f>
        <v>472.5</v>
      </c>
    </row>
    <row r="161" spans="1:13" x14ac:dyDescent="0.3">
      <c r="A161" s="58">
        <f t="shared" si="1"/>
        <v>158000</v>
      </c>
      <c r="B161" s="53"/>
      <c r="C161" s="53">
        <f>'Tables - wage and salary'!AE164</f>
        <v>840</v>
      </c>
      <c r="D161" s="53">
        <f>'Tables - wage and salary'!AT164</f>
        <v>1880</v>
      </c>
      <c r="E161" s="53">
        <f>'Tables - wage and salary'!AV164</f>
        <v>2230</v>
      </c>
      <c r="F161" s="53">
        <f>'Tables - wage and salary'!AX164</f>
        <v>2920</v>
      </c>
      <c r="G161" s="53">
        <f>'Tables - wage and salary'!AZ164</f>
        <v>3140</v>
      </c>
      <c r="H161" s="54"/>
      <c r="I161" s="54">
        <f>'Tables - wage and salary'!AF164</f>
        <v>132.30000000000001</v>
      </c>
      <c r="J161" s="54">
        <f>'Tables - wage and salary'!AU164</f>
        <v>295.3</v>
      </c>
      <c r="K161" s="54">
        <f>'Tables - wage and salary'!AW164</f>
        <v>350.9</v>
      </c>
      <c r="L161" s="54">
        <f>'Tables - wage and salary'!AY164</f>
        <v>460.5</v>
      </c>
      <c r="M161" s="54">
        <f>'Tables - wage and salary'!BA164</f>
        <v>494.4</v>
      </c>
    </row>
    <row r="162" spans="1:13" x14ac:dyDescent="0.3">
      <c r="A162" s="58">
        <f t="shared" si="1"/>
        <v>159000</v>
      </c>
      <c r="B162" s="53"/>
      <c r="C162" s="53">
        <f>'Tables - wage and salary'!AE165</f>
        <v>830</v>
      </c>
      <c r="D162" s="53">
        <f>'Tables - wage and salary'!AT165</f>
        <v>1800</v>
      </c>
      <c r="E162" s="53">
        <f>'Tables - wage and salary'!AV165</f>
        <v>2240</v>
      </c>
      <c r="F162" s="53">
        <f>'Tables - wage and salary'!AX165</f>
        <v>2820</v>
      </c>
      <c r="G162" s="53">
        <f>'Tables - wage and salary'!AZ165</f>
        <v>2970</v>
      </c>
      <c r="H162" s="54"/>
      <c r="I162" s="54">
        <f>'Tables - wage and salary'!AF165</f>
        <v>131.6</v>
      </c>
      <c r="J162" s="54">
        <f>'Tables - wage and salary'!AU165</f>
        <v>285.10000000000002</v>
      </c>
      <c r="K162" s="54">
        <f>'Tables - wage and salary'!AW165</f>
        <v>355.5</v>
      </c>
      <c r="L162" s="54">
        <f>'Tables - wage and salary'!AY165</f>
        <v>447.6</v>
      </c>
      <c r="M162" s="54">
        <f>'Tables - wage and salary'!BA165</f>
        <v>470.3</v>
      </c>
    </row>
    <row r="163" spans="1:13" x14ac:dyDescent="0.3">
      <c r="A163" s="58">
        <f t="shared" si="1"/>
        <v>160000</v>
      </c>
      <c r="B163" s="53"/>
      <c r="C163" s="53">
        <f>'Tables - wage and salary'!AE166</f>
        <v>830</v>
      </c>
      <c r="D163" s="53">
        <f>'Tables - wage and salary'!AT166</f>
        <v>1940</v>
      </c>
      <c r="E163" s="53">
        <f>'Tables - wage and salary'!AV166</f>
        <v>2460</v>
      </c>
      <c r="F163" s="53">
        <f>'Tables - wage and salary'!AX166</f>
        <v>2980</v>
      </c>
      <c r="G163" s="53">
        <f>'Tables - wage and salary'!AZ166</f>
        <v>3180</v>
      </c>
      <c r="H163" s="54"/>
      <c r="I163" s="54">
        <f>'Tables - wage and salary'!AF166</f>
        <v>132.5</v>
      </c>
      <c r="J163" s="54">
        <f>'Tables - wage and salary'!AU166</f>
        <v>309.10000000000002</v>
      </c>
      <c r="K163" s="54">
        <f>'Tables - wage and salary'!AW166</f>
        <v>392.2</v>
      </c>
      <c r="L163" s="54">
        <f>'Tables - wage and salary'!AY166</f>
        <v>474.8</v>
      </c>
      <c r="M163" s="54">
        <f>'Tables - wage and salary'!BA166</f>
        <v>507</v>
      </c>
    </row>
    <row r="164" spans="1:13" x14ac:dyDescent="0.3">
      <c r="A164" s="58">
        <f t="shared" si="1"/>
        <v>161000</v>
      </c>
      <c r="B164" s="53"/>
      <c r="C164" s="53">
        <f>'Tables - wage and salary'!AE167</f>
        <v>810</v>
      </c>
      <c r="D164" s="53">
        <f>'Tables - wage and salary'!AT167</f>
        <v>1850</v>
      </c>
      <c r="E164" s="53">
        <f>'Tables - wage and salary'!AV167</f>
        <v>2300</v>
      </c>
      <c r="F164" s="53">
        <f>'Tables - wage and salary'!AX167</f>
        <v>3000</v>
      </c>
      <c r="G164" s="53">
        <f>'Tables - wage and salary'!AZ167</f>
        <v>3150</v>
      </c>
      <c r="H164" s="54"/>
      <c r="I164" s="54">
        <f>'Tables - wage and salary'!AF167</f>
        <v>130.1</v>
      </c>
      <c r="J164" s="54">
        <f>'Tables - wage and salary'!AU167</f>
        <v>296.39999999999998</v>
      </c>
      <c r="K164" s="54">
        <f>'Tables - wage and salary'!AW167</f>
        <v>368.9</v>
      </c>
      <c r="L164" s="54">
        <f>'Tables - wage and salary'!AY167</f>
        <v>481.4</v>
      </c>
      <c r="M164" s="54">
        <f>'Tables - wage and salary'!BA167</f>
        <v>505</v>
      </c>
    </row>
    <row r="165" spans="1:13" x14ac:dyDescent="0.3">
      <c r="A165" s="58">
        <f t="shared" si="1"/>
        <v>162000</v>
      </c>
      <c r="B165" s="53"/>
      <c r="C165" s="53">
        <f>'Tables - wage and salary'!AE168</f>
        <v>820</v>
      </c>
      <c r="D165" s="53">
        <f>'Tables - wage and salary'!AT168</f>
        <v>1620</v>
      </c>
      <c r="E165" s="53">
        <f>'Tables - wage and salary'!AV168</f>
        <v>2040</v>
      </c>
      <c r="F165" s="53">
        <f>'Tables - wage and salary'!AX168</f>
        <v>2770</v>
      </c>
      <c r="G165" s="53">
        <f>'Tables - wage and salary'!AZ168</f>
        <v>2750</v>
      </c>
      <c r="H165" s="54"/>
      <c r="I165" s="54">
        <f>'Tables - wage and salary'!AF168</f>
        <v>132.4</v>
      </c>
      <c r="J165" s="54">
        <f>'Tables - wage and salary'!AU168</f>
        <v>260.8</v>
      </c>
      <c r="K165" s="54">
        <f>'Tables - wage and salary'!AW168</f>
        <v>329.9</v>
      </c>
      <c r="L165" s="54">
        <f>'Tables - wage and salary'!AY168</f>
        <v>446.7</v>
      </c>
      <c r="M165" s="54">
        <f>'Tables - wage and salary'!BA168</f>
        <v>443.6</v>
      </c>
    </row>
    <row r="166" spans="1:13" x14ac:dyDescent="0.3">
      <c r="A166" s="58">
        <f t="shared" si="1"/>
        <v>163000</v>
      </c>
      <c r="B166" s="53"/>
      <c r="C166" s="53">
        <f>'Tables - wage and salary'!AE169</f>
        <v>560</v>
      </c>
      <c r="D166" s="53">
        <f>'Tables - wage and salary'!AT169</f>
        <v>1610</v>
      </c>
      <c r="E166" s="53">
        <f>'Tables - wage and salary'!AV169</f>
        <v>2000</v>
      </c>
      <c r="F166" s="53">
        <f>'Tables - wage and salary'!AX169</f>
        <v>2610</v>
      </c>
      <c r="G166" s="53">
        <f>'Tables - wage and salary'!AZ169</f>
        <v>2670</v>
      </c>
      <c r="H166" s="54"/>
      <c r="I166" s="54">
        <f>'Tables - wage and salary'!AF169</f>
        <v>91</v>
      </c>
      <c r="J166" s="54">
        <f>'Tables - wage and salary'!AU169</f>
        <v>261.3</v>
      </c>
      <c r="K166" s="54">
        <f>'Tables - wage and salary'!AW169</f>
        <v>324.5</v>
      </c>
      <c r="L166" s="54">
        <f>'Tables - wage and salary'!AY169</f>
        <v>423.8</v>
      </c>
      <c r="M166" s="54">
        <f>'Tables - wage and salary'!BA169</f>
        <v>434.5</v>
      </c>
    </row>
    <row r="167" spans="1:13" x14ac:dyDescent="0.3">
      <c r="A167" s="58">
        <f t="shared" si="1"/>
        <v>164000</v>
      </c>
      <c r="B167" s="53"/>
      <c r="C167" s="53">
        <f>'Tables - wage and salary'!AE170</f>
        <v>610</v>
      </c>
      <c r="D167" s="53">
        <f>'Tables - wage and salary'!AT170</f>
        <v>1600</v>
      </c>
      <c r="E167" s="53">
        <f>'Tables - wage and salary'!AV170</f>
        <v>1940</v>
      </c>
      <c r="F167" s="53">
        <f>'Tables - wage and salary'!AX170</f>
        <v>2520</v>
      </c>
      <c r="G167" s="53">
        <f>'Tables - wage and salary'!AZ170</f>
        <v>2680</v>
      </c>
      <c r="H167" s="54"/>
      <c r="I167" s="54">
        <f>'Tables - wage and salary'!AF170</f>
        <v>99.7</v>
      </c>
      <c r="J167" s="54">
        <f>'Tables - wage and salary'!AU170</f>
        <v>261.39999999999998</v>
      </c>
      <c r="K167" s="54">
        <f>'Tables - wage and salary'!AW170</f>
        <v>317.2</v>
      </c>
      <c r="L167" s="54">
        <f>'Tables - wage and salary'!AY170</f>
        <v>412.7</v>
      </c>
      <c r="M167" s="54">
        <f>'Tables - wage and salary'!BA170</f>
        <v>437.4</v>
      </c>
    </row>
    <row r="168" spans="1:13" x14ac:dyDescent="0.3">
      <c r="A168" s="58">
        <f t="shared" si="1"/>
        <v>165000</v>
      </c>
      <c r="B168" s="53"/>
      <c r="C168" s="53">
        <f>'Tables - wage and salary'!AE171</f>
        <v>980</v>
      </c>
      <c r="D168" s="53">
        <f>'Tables - wage and salary'!AT171</f>
        <v>1610</v>
      </c>
      <c r="E168" s="53">
        <f>'Tables - wage and salary'!AV171</f>
        <v>2060</v>
      </c>
      <c r="F168" s="53">
        <f>'Tables - wage and salary'!AX171</f>
        <v>2460</v>
      </c>
      <c r="G168" s="53">
        <f>'Tables - wage and salary'!AZ171</f>
        <v>2640</v>
      </c>
      <c r="H168" s="54"/>
      <c r="I168" s="54">
        <f>'Tables - wage and salary'!AF171</f>
        <v>161.30000000000001</v>
      </c>
      <c r="J168" s="54">
        <f>'Tables - wage and salary'!AU171</f>
        <v>264.2</v>
      </c>
      <c r="K168" s="54">
        <f>'Tables - wage and salary'!AW171</f>
        <v>338.8</v>
      </c>
      <c r="L168" s="54">
        <f>'Tables - wage and salary'!AY171</f>
        <v>404.7</v>
      </c>
      <c r="M168" s="54">
        <f>'Tables - wage and salary'!BA171</f>
        <v>434.3</v>
      </c>
    </row>
    <row r="169" spans="1:13" x14ac:dyDescent="0.3">
      <c r="A169" s="58">
        <f t="shared" si="1"/>
        <v>166000</v>
      </c>
      <c r="B169" s="53"/>
      <c r="C169" s="53">
        <f>'Tables - wage and salary'!AE172</f>
        <v>1020</v>
      </c>
      <c r="D169" s="53">
        <f>'Tables - wage and salary'!AT172</f>
        <v>1580</v>
      </c>
      <c r="E169" s="53">
        <f>'Tables - wage and salary'!AV172</f>
        <v>2010</v>
      </c>
      <c r="F169" s="53">
        <f>'Tables - wage and salary'!AX172</f>
        <v>2500</v>
      </c>
      <c r="G169" s="53">
        <f>'Tables - wage and salary'!AZ172</f>
        <v>2590</v>
      </c>
      <c r="H169" s="54"/>
      <c r="I169" s="54">
        <f>'Tables - wage and salary'!AF172</f>
        <v>168.8</v>
      </c>
      <c r="J169" s="54">
        <f>'Tables - wage and salary'!AU172</f>
        <v>261.10000000000002</v>
      </c>
      <c r="K169" s="54">
        <f>'Tables - wage and salary'!AW172</f>
        <v>331.8</v>
      </c>
      <c r="L169" s="54">
        <f>'Tables - wage and salary'!AY172</f>
        <v>414.2</v>
      </c>
      <c r="M169" s="54">
        <f>'Tables - wage and salary'!BA172</f>
        <v>429</v>
      </c>
    </row>
    <row r="170" spans="1:13" x14ac:dyDescent="0.3">
      <c r="A170" s="58">
        <f t="shared" si="1"/>
        <v>167000</v>
      </c>
      <c r="B170" s="53"/>
      <c r="C170" s="53">
        <f>'Tables - wage and salary'!AE173</f>
        <v>490</v>
      </c>
      <c r="D170" s="53">
        <f>'Tables - wage and salary'!AT173</f>
        <v>1590</v>
      </c>
      <c r="E170" s="53">
        <f>'Tables - wage and salary'!AV173</f>
        <v>1870</v>
      </c>
      <c r="F170" s="53">
        <f>'Tables - wage and salary'!AX173</f>
        <v>2320</v>
      </c>
      <c r="G170" s="53">
        <f>'Tables - wage and salary'!AZ173</f>
        <v>2450</v>
      </c>
      <c r="H170" s="54"/>
      <c r="I170" s="54">
        <f>'Tables - wage and salary'!AF173</f>
        <v>81.599999999999994</v>
      </c>
      <c r="J170" s="54">
        <f>'Tables - wage and salary'!AU173</f>
        <v>265.39999999999998</v>
      </c>
      <c r="K170" s="54">
        <f>'Tables - wage and salary'!AW173</f>
        <v>311.7</v>
      </c>
      <c r="L170" s="54">
        <f>'Tables - wage and salary'!AY173</f>
        <v>385.6</v>
      </c>
      <c r="M170" s="54">
        <f>'Tables - wage and salary'!BA173</f>
        <v>408.4</v>
      </c>
    </row>
    <row r="171" spans="1:13" x14ac:dyDescent="0.3">
      <c r="A171" s="58">
        <f t="shared" si="1"/>
        <v>168000</v>
      </c>
      <c r="B171" s="53"/>
      <c r="C171" s="53">
        <f>'Tables - wage and salary'!AE174</f>
        <v>730</v>
      </c>
      <c r="D171" s="53">
        <f>'Tables - wage and salary'!AT174</f>
        <v>1410</v>
      </c>
      <c r="E171" s="53">
        <f>'Tables - wage and salary'!AV174</f>
        <v>1850</v>
      </c>
      <c r="F171" s="53">
        <f>'Tables - wage and salary'!AX174</f>
        <v>2200</v>
      </c>
      <c r="G171" s="53">
        <f>'Tables - wage and salary'!AZ174</f>
        <v>2370</v>
      </c>
      <c r="H171" s="54"/>
      <c r="I171" s="54">
        <f>'Tables - wage and salary'!AF174</f>
        <v>122.3</v>
      </c>
      <c r="J171" s="54">
        <f>'Tables - wage and salary'!AU174</f>
        <v>236.7</v>
      </c>
      <c r="K171" s="54">
        <f>'Tables - wage and salary'!AW174</f>
        <v>309.7</v>
      </c>
      <c r="L171" s="54">
        <f>'Tables - wage and salary'!AY174</f>
        <v>368.5</v>
      </c>
      <c r="M171" s="54">
        <f>'Tables - wage and salary'!BA174</f>
        <v>396.8</v>
      </c>
    </row>
    <row r="172" spans="1:13" x14ac:dyDescent="0.3">
      <c r="A172" s="58">
        <f t="shared" si="1"/>
        <v>169000</v>
      </c>
      <c r="B172" s="53"/>
      <c r="C172" s="53">
        <f>'Tables - wage and salary'!AE175</f>
        <v>620</v>
      </c>
      <c r="D172" s="53">
        <f>'Tables - wage and salary'!AT175</f>
        <v>1430</v>
      </c>
      <c r="E172" s="53">
        <f>'Tables - wage and salary'!AV175</f>
        <v>1730</v>
      </c>
      <c r="F172" s="53">
        <f>'Tables - wage and salary'!AX175</f>
        <v>2210</v>
      </c>
      <c r="G172" s="53">
        <f>'Tables - wage and salary'!AZ175</f>
        <v>2220</v>
      </c>
      <c r="H172" s="54"/>
      <c r="I172" s="54">
        <f>'Tables - wage and salary'!AF175</f>
        <v>104.5</v>
      </c>
      <c r="J172" s="54">
        <f>'Tables - wage and salary'!AU175</f>
        <v>240.3</v>
      </c>
      <c r="K172" s="54">
        <f>'Tables - wage and salary'!AW175</f>
        <v>290.60000000000002</v>
      </c>
      <c r="L172" s="54">
        <f>'Tables - wage and salary'!AY175</f>
        <v>371.7</v>
      </c>
      <c r="M172" s="54">
        <f>'Tables - wage and salary'!BA175</f>
        <v>373.4</v>
      </c>
    </row>
    <row r="173" spans="1:13" x14ac:dyDescent="0.3">
      <c r="A173" s="58">
        <f t="shared" si="1"/>
        <v>170000</v>
      </c>
      <c r="B173" s="53"/>
      <c r="C173" s="53">
        <f>'Tables - wage and salary'!AE176</f>
        <v>480</v>
      </c>
      <c r="D173" s="53">
        <f>'Tables - wage and salary'!AT176</f>
        <v>1450</v>
      </c>
      <c r="E173" s="53">
        <f>'Tables - wage and salary'!AV176</f>
        <v>1890</v>
      </c>
      <c r="F173" s="53">
        <f>'Tables - wage and salary'!AX176</f>
        <v>2290</v>
      </c>
      <c r="G173" s="53">
        <f>'Tables - wage and salary'!AZ176</f>
        <v>2490</v>
      </c>
      <c r="H173" s="54"/>
      <c r="I173" s="54">
        <f>'Tables - wage and salary'!AF176</f>
        <v>81.400000000000006</v>
      </c>
      <c r="J173" s="54">
        <f>'Tables - wage and salary'!AU176</f>
        <v>246</v>
      </c>
      <c r="K173" s="54">
        <f>'Tables - wage and salary'!AW176</f>
        <v>320.60000000000002</v>
      </c>
      <c r="L173" s="54">
        <f>'Tables - wage and salary'!AY176</f>
        <v>388.7</v>
      </c>
      <c r="M173" s="54">
        <f>'Tables - wage and salary'!BA176</f>
        <v>422.7</v>
      </c>
    </row>
    <row r="174" spans="1:13" x14ac:dyDescent="0.3">
      <c r="A174" s="58">
        <f t="shared" si="1"/>
        <v>171000</v>
      </c>
      <c r="B174" s="53"/>
      <c r="C174" s="53">
        <f>'Tables - wage and salary'!AE177</f>
        <v>550</v>
      </c>
      <c r="D174" s="53">
        <f>'Tables - wage and salary'!AT177</f>
        <v>1460</v>
      </c>
      <c r="E174" s="53">
        <f>'Tables - wage and salary'!AV177</f>
        <v>1750</v>
      </c>
      <c r="F174" s="53">
        <f>'Tables - wage and salary'!AX177</f>
        <v>2260</v>
      </c>
      <c r="G174" s="53">
        <f>'Tables - wage and salary'!AZ177</f>
        <v>2500</v>
      </c>
      <c r="H174" s="54"/>
      <c r="I174" s="54">
        <f>'Tables - wage and salary'!AF177</f>
        <v>93.7</v>
      </c>
      <c r="J174" s="54">
        <f>'Tables - wage and salary'!AU177</f>
        <v>249.2</v>
      </c>
      <c r="K174" s="54">
        <f>'Tables - wage and salary'!AW177</f>
        <v>298.8</v>
      </c>
      <c r="L174" s="54">
        <f>'Tables - wage and salary'!AY177</f>
        <v>385.7</v>
      </c>
      <c r="M174" s="54">
        <f>'Tables - wage and salary'!BA177</f>
        <v>426.3</v>
      </c>
    </row>
    <row r="175" spans="1:13" x14ac:dyDescent="0.3">
      <c r="A175" s="58">
        <f t="shared" si="1"/>
        <v>172000</v>
      </c>
      <c r="B175" s="53"/>
      <c r="C175" s="53">
        <f>'Tables - wage and salary'!AE178</f>
        <v>610</v>
      </c>
      <c r="D175" s="53">
        <f>'Tables - wage and salary'!AT178</f>
        <v>1290</v>
      </c>
      <c r="E175" s="53">
        <f>'Tables - wage and salary'!AV178</f>
        <v>1610</v>
      </c>
      <c r="F175" s="53">
        <f>'Tables - wage and salary'!AX178</f>
        <v>2060</v>
      </c>
      <c r="G175" s="53">
        <f>'Tables - wage and salary'!AZ178</f>
        <v>2200</v>
      </c>
      <c r="H175" s="54"/>
      <c r="I175" s="54">
        <f>'Tables - wage and salary'!AF178</f>
        <v>104.6</v>
      </c>
      <c r="J175" s="54">
        <f>'Tables - wage and salary'!AU178</f>
        <v>220.4</v>
      </c>
      <c r="K175" s="54">
        <f>'Tables - wage and salary'!AW178</f>
        <v>275.39999999999998</v>
      </c>
      <c r="L175" s="54">
        <f>'Tables - wage and salary'!AY178</f>
        <v>353</v>
      </c>
      <c r="M175" s="54">
        <f>'Tables - wage and salary'!BA178</f>
        <v>377</v>
      </c>
    </row>
    <row r="176" spans="1:13" x14ac:dyDescent="0.3">
      <c r="A176" s="58">
        <f t="shared" si="1"/>
        <v>173000</v>
      </c>
      <c r="B176" s="53"/>
      <c r="C176" s="53">
        <f>'Tables - wage and salary'!AE179</f>
        <v>650</v>
      </c>
      <c r="D176" s="53">
        <f>'Tables - wage and salary'!AT179</f>
        <v>1270</v>
      </c>
      <c r="E176" s="53">
        <f>'Tables - wage and salary'!AV179</f>
        <v>1680</v>
      </c>
      <c r="F176" s="53">
        <f>'Tables - wage and salary'!AX179</f>
        <v>1940</v>
      </c>
      <c r="G176" s="53">
        <f>'Tables - wage and salary'!AZ179</f>
        <v>2070</v>
      </c>
      <c r="H176" s="54"/>
      <c r="I176" s="54">
        <f>'Tables - wage and salary'!AF179</f>
        <v>112.1</v>
      </c>
      <c r="J176" s="54">
        <f>'Tables - wage and salary'!AU179</f>
        <v>219.2</v>
      </c>
      <c r="K176" s="54">
        <f>'Tables - wage and salary'!AW179</f>
        <v>289.3</v>
      </c>
      <c r="L176" s="54">
        <f>'Tables - wage and salary'!AY179</f>
        <v>335.2</v>
      </c>
      <c r="M176" s="54">
        <f>'Tables - wage and salary'!BA179</f>
        <v>356.2</v>
      </c>
    </row>
    <row r="177" spans="1:13" x14ac:dyDescent="0.3">
      <c r="A177" s="58">
        <f t="shared" si="1"/>
        <v>174000</v>
      </c>
      <c r="B177" s="53"/>
      <c r="C177" s="53">
        <f>'Tables - wage and salary'!AE180</f>
        <v>390</v>
      </c>
      <c r="D177" s="53">
        <f>'Tables - wage and salary'!AT180</f>
        <v>1320</v>
      </c>
      <c r="E177" s="53">
        <f>'Tables - wage and salary'!AV180</f>
        <v>1510</v>
      </c>
      <c r="F177" s="53">
        <f>'Tables - wage and salary'!AX180</f>
        <v>2000</v>
      </c>
      <c r="G177" s="53">
        <f>'Tables - wage and salary'!AZ180</f>
        <v>2180</v>
      </c>
      <c r="H177" s="54"/>
      <c r="I177" s="54">
        <f>'Tables - wage and salary'!AF180</f>
        <v>67.7</v>
      </c>
      <c r="J177" s="54">
        <f>'Tables - wage and salary'!AU180</f>
        <v>228.5</v>
      </c>
      <c r="K177" s="54">
        <f>'Tables - wage and salary'!AW180</f>
        <v>261.10000000000002</v>
      </c>
      <c r="L177" s="54">
        <f>'Tables - wage and salary'!AY180</f>
        <v>347.5</v>
      </c>
      <c r="M177" s="54">
        <f>'Tables - wage and salary'!BA180</f>
        <v>377.9</v>
      </c>
    </row>
    <row r="178" spans="1:13" x14ac:dyDescent="0.3">
      <c r="A178" s="58">
        <f t="shared" si="1"/>
        <v>175000</v>
      </c>
      <c r="B178" s="53"/>
      <c r="C178" s="53">
        <f>'Tables - wage and salary'!AE181</f>
        <v>620</v>
      </c>
      <c r="D178" s="53">
        <f>'Tables - wage and salary'!AT181</f>
        <v>1300</v>
      </c>
      <c r="E178" s="53">
        <f>'Tables - wage and salary'!AV181</f>
        <v>1710</v>
      </c>
      <c r="F178" s="53">
        <f>'Tables - wage and salary'!AX181</f>
        <v>2000</v>
      </c>
      <c r="G178" s="53">
        <f>'Tables - wage and salary'!AZ181</f>
        <v>2130</v>
      </c>
      <c r="H178" s="54"/>
      <c r="I178" s="54">
        <f>'Tables - wage and salary'!AF181</f>
        <v>108.2</v>
      </c>
      <c r="J178" s="54">
        <f>'Tables - wage and salary'!AU181</f>
        <v>226.5</v>
      </c>
      <c r="K178" s="54">
        <f>'Tables - wage and salary'!AW181</f>
        <v>297.60000000000002</v>
      </c>
      <c r="L178" s="54">
        <f>'Tables - wage and salary'!AY181</f>
        <v>348.9</v>
      </c>
      <c r="M178" s="54">
        <f>'Tables - wage and salary'!BA181</f>
        <v>372.3</v>
      </c>
    </row>
    <row r="179" spans="1:13" x14ac:dyDescent="0.3">
      <c r="A179" s="58">
        <f t="shared" si="1"/>
        <v>176000</v>
      </c>
      <c r="B179" s="53"/>
      <c r="C179" s="53">
        <f>'Tables - wage and salary'!AE182</f>
        <v>300</v>
      </c>
      <c r="D179" s="53">
        <f>'Tables - wage and salary'!AT182</f>
        <v>1340</v>
      </c>
      <c r="E179" s="53">
        <f>'Tables - wage and salary'!AV182</f>
        <v>1550</v>
      </c>
      <c r="F179" s="53">
        <f>'Tables - wage and salary'!AX182</f>
        <v>1950</v>
      </c>
      <c r="G179" s="53">
        <f>'Tables - wage and salary'!AZ182</f>
        <v>2170</v>
      </c>
      <c r="H179" s="54"/>
      <c r="I179" s="54">
        <f>'Tables - wage and salary'!AF182</f>
        <v>52.7</v>
      </c>
      <c r="J179" s="54">
        <f>'Tables - wage and salary'!AU182</f>
        <v>235.8</v>
      </c>
      <c r="K179" s="54">
        <f>'Tables - wage and salary'!AW182</f>
        <v>271.39999999999998</v>
      </c>
      <c r="L179" s="54">
        <f>'Tables - wage and salary'!AY182</f>
        <v>341.4</v>
      </c>
      <c r="M179" s="54">
        <f>'Tables - wage and salary'!BA182</f>
        <v>380.6</v>
      </c>
    </row>
    <row r="180" spans="1:13" x14ac:dyDescent="0.3">
      <c r="A180" s="58">
        <f t="shared" si="1"/>
        <v>177000</v>
      </c>
      <c r="B180" s="53"/>
      <c r="C180" s="53">
        <f>'Tables - wage and salary'!AE183</f>
        <v>510</v>
      </c>
      <c r="D180" s="53">
        <f>'Tables - wage and salary'!AT183</f>
        <v>1190</v>
      </c>
      <c r="E180" s="53">
        <f>'Tables - wage and salary'!AV183</f>
        <v>1460</v>
      </c>
      <c r="F180" s="53">
        <f>'Tables - wage and salary'!AX183</f>
        <v>1840</v>
      </c>
      <c r="G180" s="53">
        <f>'Tables - wage and salary'!AZ183</f>
        <v>1960</v>
      </c>
      <c r="H180" s="54"/>
      <c r="I180" s="54">
        <f>'Tables - wage and salary'!AF183</f>
        <v>90</v>
      </c>
      <c r="J180" s="54">
        <f>'Tables - wage and salary'!AU183</f>
        <v>209.9</v>
      </c>
      <c r="K180" s="54">
        <f>'Tables - wage and salary'!AW183</f>
        <v>258.2</v>
      </c>
      <c r="L180" s="54">
        <f>'Tables - wage and salary'!AY183</f>
        <v>323.89999999999998</v>
      </c>
      <c r="M180" s="54">
        <f>'Tables - wage and salary'!BA183</f>
        <v>345.1</v>
      </c>
    </row>
    <row r="181" spans="1:13" x14ac:dyDescent="0.3">
      <c r="A181" s="58">
        <f t="shared" si="1"/>
        <v>178000</v>
      </c>
      <c r="B181" s="53"/>
      <c r="C181" s="53">
        <f>'Tables - wage and salary'!AE184</f>
        <v>680</v>
      </c>
      <c r="D181" s="53">
        <f>'Tables - wage and salary'!AT184</f>
        <v>1120</v>
      </c>
      <c r="E181" s="53">
        <f>'Tables - wage and salary'!AV184</f>
        <v>1420</v>
      </c>
      <c r="F181" s="53">
        <f>'Tables - wage and salary'!AX184</f>
        <v>1920</v>
      </c>
      <c r="G181" s="53">
        <f>'Tables - wage and salary'!AZ184</f>
        <v>1870</v>
      </c>
      <c r="H181" s="54"/>
      <c r="I181" s="54">
        <f>'Tables - wage and salary'!AF184</f>
        <v>120.8</v>
      </c>
      <c r="J181" s="54">
        <f>'Tables - wage and salary'!AU184</f>
        <v>198.8</v>
      </c>
      <c r="K181" s="54">
        <f>'Tables - wage and salary'!AW184</f>
        <v>251.7</v>
      </c>
      <c r="L181" s="54">
        <f>'Tables - wage and salary'!AY184</f>
        <v>341.2</v>
      </c>
      <c r="M181" s="54">
        <f>'Tables - wage and salary'!BA184</f>
        <v>332.6</v>
      </c>
    </row>
    <row r="182" spans="1:13" x14ac:dyDescent="0.3">
      <c r="A182" s="58">
        <f t="shared" si="1"/>
        <v>179000</v>
      </c>
      <c r="B182" s="53"/>
      <c r="C182" s="53">
        <f>'Tables - wage and salary'!AE185</f>
        <v>680</v>
      </c>
      <c r="D182" s="53">
        <f>'Tables - wage and salary'!AT185</f>
        <v>1110</v>
      </c>
      <c r="E182" s="53">
        <f>'Tables - wage and salary'!AV185</f>
        <v>1420</v>
      </c>
      <c r="F182" s="53">
        <f>'Tables - wage and salary'!AX185</f>
        <v>1740</v>
      </c>
      <c r="G182" s="53">
        <f>'Tables - wage and salary'!AZ185</f>
        <v>1810</v>
      </c>
      <c r="H182" s="54"/>
      <c r="I182" s="54">
        <f>'Tables - wage and salary'!AF185</f>
        <v>121.3</v>
      </c>
      <c r="J182" s="54">
        <f>'Tables - wage and salary'!AU185</f>
        <v>197.6</v>
      </c>
      <c r="K182" s="54">
        <f>'Tables - wage and salary'!AW185</f>
        <v>253</v>
      </c>
      <c r="L182" s="54">
        <f>'Tables - wage and salary'!AY185</f>
        <v>310.39999999999998</v>
      </c>
      <c r="M182" s="54">
        <f>'Tables - wage and salary'!BA185</f>
        <v>323.39999999999998</v>
      </c>
    </row>
    <row r="183" spans="1:13" x14ac:dyDescent="0.3">
      <c r="A183" s="58">
        <f t="shared" si="1"/>
        <v>180000</v>
      </c>
      <c r="B183" s="53"/>
      <c r="C183" s="53">
        <f>'Tables - wage and salary'!AE186</f>
        <v>690</v>
      </c>
      <c r="D183" s="53">
        <f>'Tables - wage and salary'!AT186</f>
        <v>1350</v>
      </c>
      <c r="E183" s="53">
        <f>'Tables - wage and salary'!AV186</f>
        <v>1730</v>
      </c>
      <c r="F183" s="53">
        <f>'Tables - wage and salary'!AX186</f>
        <v>2120</v>
      </c>
      <c r="G183" s="53">
        <f>'Tables - wage and salary'!AZ186</f>
        <v>2210</v>
      </c>
      <c r="H183" s="54"/>
      <c r="I183" s="54">
        <f>'Tables - wage and salary'!AF186</f>
        <v>124</v>
      </c>
      <c r="J183" s="54">
        <f>'Tables - wage and salary'!AU186</f>
        <v>241.7</v>
      </c>
      <c r="K183" s="54">
        <f>'Tables - wage and salary'!AW186</f>
        <v>311.2</v>
      </c>
      <c r="L183" s="54">
        <f>'Tables - wage and salary'!AY186</f>
        <v>381.4</v>
      </c>
      <c r="M183" s="54">
        <f>'Tables - wage and salary'!BA186</f>
        <v>397</v>
      </c>
    </row>
    <row r="184" spans="1:13" x14ac:dyDescent="0.3">
      <c r="A184" s="58">
        <f t="shared" si="1"/>
        <v>181000</v>
      </c>
      <c r="B184" s="53"/>
      <c r="C184" s="53">
        <f>'Tables - wage and salary'!AE187</f>
        <v>360</v>
      </c>
      <c r="D184" s="53">
        <f>'Tables - wage and salary'!AT187</f>
        <v>1330</v>
      </c>
      <c r="E184" s="53">
        <f>'Tables - wage and salary'!AV187</f>
        <v>1760</v>
      </c>
      <c r="F184" s="53">
        <f>'Tables - wage and salary'!AX187</f>
        <v>2250</v>
      </c>
      <c r="G184" s="53">
        <f>'Tables - wage and salary'!AZ187</f>
        <v>2420</v>
      </c>
      <c r="H184" s="54"/>
      <c r="I184" s="54">
        <f>'Tables - wage and salary'!AF187</f>
        <v>65</v>
      </c>
      <c r="J184" s="54">
        <f>'Tables - wage and salary'!AU187</f>
        <v>239</v>
      </c>
      <c r="K184" s="54">
        <f>'Tables - wage and salary'!AW187</f>
        <v>318</v>
      </c>
      <c r="L184" s="54">
        <f>'Tables - wage and salary'!AY187</f>
        <v>405.5</v>
      </c>
      <c r="M184" s="54">
        <f>'Tables - wage and salary'!BA187</f>
        <v>436.5</v>
      </c>
    </row>
    <row r="185" spans="1:13" x14ac:dyDescent="0.3">
      <c r="A185" s="58">
        <f t="shared" si="1"/>
        <v>182000</v>
      </c>
      <c r="B185" s="53"/>
      <c r="C185" s="53">
        <f>'Tables - wage and salary'!AE188</f>
        <v>250</v>
      </c>
      <c r="D185" s="53">
        <f>'Tables - wage and salary'!AT188</f>
        <v>1110</v>
      </c>
      <c r="E185" s="53">
        <f>'Tables - wage and salary'!AV188</f>
        <v>1310</v>
      </c>
      <c r="F185" s="53">
        <f>'Tables - wage and salary'!AX188</f>
        <v>1600</v>
      </c>
      <c r="G185" s="53">
        <f>'Tables - wage and salary'!AZ188</f>
        <v>1750</v>
      </c>
      <c r="H185" s="54"/>
      <c r="I185" s="54">
        <f>'Tables - wage and salary'!AF188</f>
        <v>45.4</v>
      </c>
      <c r="J185" s="54">
        <f>'Tables - wage and salary'!AU188</f>
        <v>201.1</v>
      </c>
      <c r="K185" s="54">
        <f>'Tables - wage and salary'!AW188</f>
        <v>237</v>
      </c>
      <c r="L185" s="54">
        <f>'Tables - wage and salary'!AY188</f>
        <v>289.89999999999998</v>
      </c>
      <c r="M185" s="54">
        <f>'Tables - wage and salary'!BA188</f>
        <v>318.2</v>
      </c>
    </row>
    <row r="186" spans="1:13" x14ac:dyDescent="0.3">
      <c r="A186" s="58">
        <f t="shared" si="1"/>
        <v>183000</v>
      </c>
      <c r="B186" s="53"/>
      <c r="C186" s="53">
        <f>'Tables - wage and salary'!AE189</f>
        <v>520</v>
      </c>
      <c r="D186" s="53">
        <f>'Tables - wage and salary'!AT189</f>
        <v>1020</v>
      </c>
      <c r="E186" s="53">
        <f>'Tables - wage and salary'!AV189</f>
        <v>1210</v>
      </c>
      <c r="F186" s="53">
        <f>'Tables - wage and salary'!AX189</f>
        <v>1550</v>
      </c>
      <c r="G186" s="53">
        <f>'Tables - wage and salary'!AZ189</f>
        <v>1720</v>
      </c>
      <c r="H186" s="54"/>
      <c r="I186" s="54">
        <f>'Tables - wage and salary'!AF189</f>
        <v>94.9</v>
      </c>
      <c r="J186" s="54">
        <f>'Tables - wage and salary'!AU189</f>
        <v>185.2</v>
      </c>
      <c r="K186" s="54">
        <f>'Tables - wage and salary'!AW189</f>
        <v>220.1</v>
      </c>
      <c r="L186" s="54">
        <f>'Tables - wage and salary'!AY189</f>
        <v>282.7</v>
      </c>
      <c r="M186" s="54">
        <f>'Tables - wage and salary'!BA189</f>
        <v>313.3</v>
      </c>
    </row>
    <row r="187" spans="1:13" x14ac:dyDescent="0.3">
      <c r="A187" s="58">
        <f t="shared" si="1"/>
        <v>184000</v>
      </c>
      <c r="B187" s="53"/>
      <c r="C187" s="53">
        <f>'Tables - wage and salary'!AE190</f>
        <v>700</v>
      </c>
      <c r="D187" s="53">
        <f>'Tables - wage and salary'!AT190</f>
        <v>1000</v>
      </c>
      <c r="E187" s="53">
        <f>'Tables - wage and salary'!AV190</f>
        <v>1270</v>
      </c>
      <c r="F187" s="53">
        <f>'Tables - wage and salary'!AX190</f>
        <v>1590</v>
      </c>
      <c r="G187" s="53">
        <f>'Tables - wage and salary'!AZ190</f>
        <v>1840</v>
      </c>
      <c r="H187" s="54"/>
      <c r="I187" s="54">
        <f>'Tables - wage and salary'!AF190</f>
        <v>128.4</v>
      </c>
      <c r="J187" s="54">
        <f>'Tables - wage and salary'!AU190</f>
        <v>182.8</v>
      </c>
      <c r="K187" s="54">
        <f>'Tables - wage and salary'!AW190</f>
        <v>233.2</v>
      </c>
      <c r="L187" s="54">
        <f>'Tables - wage and salary'!AY190</f>
        <v>290.89999999999998</v>
      </c>
      <c r="M187" s="54">
        <f>'Tables - wage and salary'!BA190</f>
        <v>338.4</v>
      </c>
    </row>
    <row r="188" spans="1:13" x14ac:dyDescent="0.3">
      <c r="A188" s="58">
        <f t="shared" si="1"/>
        <v>185000</v>
      </c>
      <c r="B188" s="53"/>
      <c r="C188" s="53">
        <f>'Tables - wage and salary'!AE191</f>
        <v>300</v>
      </c>
      <c r="D188" s="53">
        <f>'Tables - wage and salary'!AT191</f>
        <v>980</v>
      </c>
      <c r="E188" s="53">
        <f>'Tables - wage and salary'!AV191</f>
        <v>1300</v>
      </c>
      <c r="F188" s="53">
        <f>'Tables - wage and salary'!AX191</f>
        <v>1570</v>
      </c>
      <c r="G188" s="53">
        <f>'Tables - wage and salary'!AZ191</f>
        <v>1690</v>
      </c>
      <c r="H188" s="54"/>
      <c r="I188" s="54">
        <f>'Tables - wage and salary'!AF191</f>
        <v>55.4</v>
      </c>
      <c r="J188" s="54">
        <f>'Tables - wage and salary'!AU191</f>
        <v>180.1</v>
      </c>
      <c r="K188" s="54">
        <f>'Tables - wage and salary'!AW191</f>
        <v>239.5</v>
      </c>
      <c r="L188" s="54">
        <f>'Tables - wage and salary'!AY191</f>
        <v>289.3</v>
      </c>
      <c r="M188" s="54">
        <f>'Tables - wage and salary'!BA191</f>
        <v>312.39999999999998</v>
      </c>
    </row>
    <row r="189" spans="1:13" x14ac:dyDescent="0.3">
      <c r="A189" s="58">
        <f t="shared" si="1"/>
        <v>186000</v>
      </c>
      <c r="B189" s="53"/>
      <c r="C189" s="53">
        <f>'Tables - wage and salary'!AE192</f>
        <v>320</v>
      </c>
      <c r="D189" s="53">
        <f>'Tables - wage and salary'!AT192</f>
        <v>990</v>
      </c>
      <c r="E189" s="53">
        <f>'Tables - wage and salary'!AV192</f>
        <v>1220</v>
      </c>
      <c r="F189" s="53">
        <f>'Tables - wage and salary'!AX192</f>
        <v>1550</v>
      </c>
      <c r="G189" s="53">
        <f>'Tables - wage and salary'!AZ192</f>
        <v>1580</v>
      </c>
      <c r="H189" s="54"/>
      <c r="I189" s="54">
        <f>'Tables - wage and salary'!AF192</f>
        <v>59.4</v>
      </c>
      <c r="J189" s="54">
        <f>'Tables - wage and salary'!AU192</f>
        <v>184.4</v>
      </c>
      <c r="K189" s="54">
        <f>'Tables - wage and salary'!AW192</f>
        <v>226.7</v>
      </c>
      <c r="L189" s="54">
        <f>'Tables - wage and salary'!AY192</f>
        <v>287.3</v>
      </c>
      <c r="M189" s="54">
        <f>'Tables - wage and salary'!BA192</f>
        <v>293.39999999999998</v>
      </c>
    </row>
    <row r="190" spans="1:13" x14ac:dyDescent="0.3">
      <c r="A190" s="58">
        <f t="shared" si="1"/>
        <v>187000</v>
      </c>
      <c r="B190" s="53"/>
      <c r="C190" s="53">
        <f>'Tables - wage and salary'!AE193</f>
        <v>450</v>
      </c>
      <c r="D190" s="53">
        <f>'Tables - wage and salary'!AT193</f>
        <v>1000</v>
      </c>
      <c r="E190" s="53">
        <f>'Tables - wage and salary'!AV193</f>
        <v>1160</v>
      </c>
      <c r="F190" s="53">
        <f>'Tables - wage and salary'!AX193</f>
        <v>1380</v>
      </c>
      <c r="G190" s="53">
        <f>'Tables - wage and salary'!AZ193</f>
        <v>1520</v>
      </c>
      <c r="H190" s="54"/>
      <c r="I190" s="54">
        <f>'Tables - wage and salary'!AF193</f>
        <v>83.9</v>
      </c>
      <c r="J190" s="54">
        <f>'Tables - wage and salary'!AU193</f>
        <v>187.1</v>
      </c>
      <c r="K190" s="54">
        <f>'Tables - wage and salary'!AW193</f>
        <v>216</v>
      </c>
      <c r="L190" s="54">
        <f>'Tables - wage and salary'!AY193</f>
        <v>256.39999999999998</v>
      </c>
      <c r="M190" s="54">
        <f>'Tables - wage and salary'!BA193</f>
        <v>283.5</v>
      </c>
    </row>
    <row r="191" spans="1:13" x14ac:dyDescent="0.3">
      <c r="A191" s="58">
        <f t="shared" si="1"/>
        <v>188000</v>
      </c>
      <c r="B191" s="53"/>
      <c r="C191" s="53">
        <f>'Tables - wage and salary'!AE194</f>
        <v>430</v>
      </c>
      <c r="D191" s="53">
        <f>'Tables - wage and salary'!AT194</f>
        <v>920</v>
      </c>
      <c r="E191" s="53">
        <f>'Tables - wage and salary'!AV194</f>
        <v>1160</v>
      </c>
      <c r="F191" s="53">
        <f>'Tables - wage and salary'!AX194</f>
        <v>1430</v>
      </c>
      <c r="G191" s="53">
        <f>'Tables - wage and salary'!AZ194</f>
        <v>1500</v>
      </c>
      <c r="H191" s="54"/>
      <c r="I191" s="54">
        <f>'Tables - wage and salary'!AF194</f>
        <v>80.599999999999994</v>
      </c>
      <c r="J191" s="54">
        <f>'Tables - wage and salary'!AU194</f>
        <v>173.1</v>
      </c>
      <c r="K191" s="54">
        <f>'Tables - wage and salary'!AW194</f>
        <v>217.3</v>
      </c>
      <c r="L191" s="54">
        <f>'Tables - wage and salary'!AY194</f>
        <v>267.7</v>
      </c>
      <c r="M191" s="54">
        <f>'Tables - wage and salary'!BA194</f>
        <v>280.89999999999998</v>
      </c>
    </row>
    <row r="192" spans="1:13" x14ac:dyDescent="0.3">
      <c r="A192" s="58">
        <f t="shared" si="1"/>
        <v>189000</v>
      </c>
      <c r="B192" s="53"/>
      <c r="C192" s="53">
        <f>'Tables - wage and salary'!AE195</f>
        <v>530</v>
      </c>
      <c r="D192" s="53">
        <f>'Tables - wage and salary'!AT195</f>
        <v>870</v>
      </c>
      <c r="E192" s="53">
        <f>'Tables - wage and salary'!AV195</f>
        <v>1050</v>
      </c>
      <c r="F192" s="53">
        <f>'Tables - wage and salary'!AX195</f>
        <v>1350</v>
      </c>
      <c r="G192" s="53">
        <f>'Tables - wage and salary'!AZ195</f>
        <v>1450</v>
      </c>
      <c r="H192" s="54"/>
      <c r="I192" s="54">
        <f>'Tables - wage and salary'!AF195</f>
        <v>99.9</v>
      </c>
      <c r="J192" s="54">
        <f>'Tables - wage and salary'!AU195</f>
        <v>163.19999999999999</v>
      </c>
      <c r="K192" s="54">
        <f>'Tables - wage and salary'!AW195</f>
        <v>198.7</v>
      </c>
      <c r="L192" s="54">
        <f>'Tables - wage and salary'!AY195</f>
        <v>253.9</v>
      </c>
      <c r="M192" s="54">
        <f>'Tables - wage and salary'!BA195</f>
        <v>273.3</v>
      </c>
    </row>
    <row r="193" spans="1:13" x14ac:dyDescent="0.3">
      <c r="A193" s="58">
        <f t="shared" si="1"/>
        <v>190000</v>
      </c>
      <c r="B193" s="53"/>
      <c r="C193" s="53">
        <f>'Tables - wage and salary'!AE196</f>
        <v>440</v>
      </c>
      <c r="D193" s="53">
        <f>'Tables - wage and salary'!AT196</f>
        <v>860</v>
      </c>
      <c r="E193" s="53">
        <f>'Tables - wage and salary'!AV196</f>
        <v>1080</v>
      </c>
      <c r="F193" s="53">
        <f>'Tables - wage and salary'!AX196</f>
        <v>1400</v>
      </c>
      <c r="G193" s="53">
        <f>'Tables - wage and salary'!AZ196</f>
        <v>1490</v>
      </c>
      <c r="H193" s="54"/>
      <c r="I193" s="54">
        <f>'Tables - wage and salary'!AF196</f>
        <v>83.5</v>
      </c>
      <c r="J193" s="54">
        <f>'Tables - wage and salary'!AU196</f>
        <v>162.80000000000001</v>
      </c>
      <c r="K193" s="54">
        <f>'Tables - wage and salary'!AW196</f>
        <v>205.4</v>
      </c>
      <c r="L193" s="54">
        <f>'Tables - wage and salary'!AY196</f>
        <v>264.60000000000002</v>
      </c>
      <c r="M193" s="54">
        <f>'Tables - wage and salary'!BA196</f>
        <v>281.8</v>
      </c>
    </row>
    <row r="194" spans="1:13" x14ac:dyDescent="0.3">
      <c r="A194" s="58">
        <f t="shared" si="1"/>
        <v>191000</v>
      </c>
      <c r="B194" s="53"/>
      <c r="C194" s="53">
        <f>'Tables - wage and salary'!AE197</f>
        <v>430</v>
      </c>
      <c r="D194" s="53">
        <f>'Tables - wage and salary'!AT197</f>
        <v>890</v>
      </c>
      <c r="E194" s="53">
        <f>'Tables - wage and salary'!AV197</f>
        <v>1040</v>
      </c>
      <c r="F194" s="53">
        <f>'Tables - wage and salary'!AX197</f>
        <v>1400</v>
      </c>
      <c r="G194" s="53">
        <f>'Tables - wage and salary'!AZ197</f>
        <v>1530</v>
      </c>
      <c r="H194" s="54"/>
      <c r="I194" s="54">
        <f>'Tables - wage and salary'!AF197</f>
        <v>81.900000000000006</v>
      </c>
      <c r="J194" s="54">
        <f>'Tables - wage and salary'!AU197</f>
        <v>170.1</v>
      </c>
      <c r="K194" s="54">
        <f>'Tables - wage and salary'!AW197</f>
        <v>198.7</v>
      </c>
      <c r="L194" s="54">
        <f>'Tables - wage and salary'!AY197</f>
        <v>267.39999999999998</v>
      </c>
      <c r="M194" s="54">
        <f>'Tables - wage and salary'!BA197</f>
        <v>291.2</v>
      </c>
    </row>
    <row r="195" spans="1:13" x14ac:dyDescent="0.3">
      <c r="A195" s="58">
        <f t="shared" si="1"/>
        <v>192000</v>
      </c>
      <c r="B195" s="53"/>
      <c r="C195" s="53">
        <f>'Tables - wage and salary'!AE198</f>
        <v>500</v>
      </c>
      <c r="D195" s="53">
        <f>'Tables - wage and salary'!AT198</f>
        <v>880</v>
      </c>
      <c r="E195" s="53">
        <f>'Tables - wage and salary'!AV198</f>
        <v>1060</v>
      </c>
      <c r="F195" s="53">
        <f>'Tables - wage and salary'!AX198</f>
        <v>1280</v>
      </c>
      <c r="G195" s="53">
        <f>'Tables - wage and salary'!AZ198</f>
        <v>1370</v>
      </c>
      <c r="H195" s="54"/>
      <c r="I195" s="54">
        <f>'Tables - wage and salary'!AF198</f>
        <v>95.8</v>
      </c>
      <c r="J195" s="54">
        <f>'Tables - wage and salary'!AU198</f>
        <v>169.3</v>
      </c>
      <c r="K195" s="54">
        <f>'Tables - wage and salary'!AW198</f>
        <v>202.4</v>
      </c>
      <c r="L195" s="54">
        <f>'Tables - wage and salary'!AY198</f>
        <v>244.6</v>
      </c>
      <c r="M195" s="54">
        <f>'Tables - wage and salary'!BA198</f>
        <v>262</v>
      </c>
    </row>
    <row r="196" spans="1:13" x14ac:dyDescent="0.3">
      <c r="A196" s="58">
        <f t="shared" si="1"/>
        <v>193000</v>
      </c>
      <c r="B196" s="53"/>
      <c r="C196" s="53">
        <f>'Tables - wage and salary'!AE199</f>
        <v>190</v>
      </c>
      <c r="D196" s="53">
        <f>'Tables - wage and salary'!AT199</f>
        <v>870</v>
      </c>
      <c r="E196" s="53">
        <f>'Tables - wage and salary'!AV199</f>
        <v>1020</v>
      </c>
      <c r="F196" s="53">
        <f>'Tables - wage and salary'!AX199</f>
        <v>1240</v>
      </c>
      <c r="G196" s="53">
        <f>'Tables - wage and salary'!AZ199</f>
        <v>1330</v>
      </c>
      <c r="H196" s="54"/>
      <c r="I196" s="54">
        <f>'Tables - wage and salary'!AF199</f>
        <v>36.6</v>
      </c>
      <c r="J196" s="54">
        <f>'Tables - wage and salary'!AU199</f>
        <v>166.7</v>
      </c>
      <c r="K196" s="54">
        <f>'Tables - wage and salary'!AW199</f>
        <v>196</v>
      </c>
      <c r="L196" s="54">
        <f>'Tables - wage and salary'!AY199</f>
        <v>238.3</v>
      </c>
      <c r="M196" s="54">
        <f>'Tables - wage and salary'!BA199</f>
        <v>256.2</v>
      </c>
    </row>
    <row r="197" spans="1:13" x14ac:dyDescent="0.3">
      <c r="A197" s="58">
        <f t="shared" si="1"/>
        <v>194000</v>
      </c>
      <c r="B197" s="53"/>
      <c r="C197" s="53">
        <f>'Tables - wage and salary'!AE200</f>
        <v>330</v>
      </c>
      <c r="D197" s="53">
        <f>'Tables - wage and salary'!AT200</f>
        <v>840</v>
      </c>
      <c r="E197" s="53">
        <f>'Tables - wage and salary'!AV200</f>
        <v>950</v>
      </c>
      <c r="F197" s="53">
        <f>'Tables - wage and salary'!AX200</f>
        <v>1160</v>
      </c>
      <c r="G197" s="53">
        <f>'Tables - wage and salary'!AZ200</f>
        <v>1290</v>
      </c>
      <c r="H197" s="54"/>
      <c r="I197" s="54">
        <f>'Tables - wage and salary'!AF200</f>
        <v>63.9</v>
      </c>
      <c r="J197" s="54">
        <f>'Tables - wage and salary'!AU200</f>
        <v>162</v>
      </c>
      <c r="K197" s="54">
        <f>'Tables - wage and salary'!AW200</f>
        <v>183.6</v>
      </c>
      <c r="L197" s="54">
        <f>'Tables - wage and salary'!AY200</f>
        <v>224.1</v>
      </c>
      <c r="M197" s="54">
        <f>'Tables - wage and salary'!BA200</f>
        <v>249.4</v>
      </c>
    </row>
    <row r="198" spans="1:13" x14ac:dyDescent="0.3">
      <c r="A198" s="58">
        <f t="shared" si="1"/>
        <v>195000</v>
      </c>
      <c r="B198" s="53"/>
      <c r="C198" s="53">
        <f>'Tables - wage and salary'!AE201</f>
        <v>560</v>
      </c>
      <c r="D198" s="53">
        <f>'Tables - wage and salary'!AT201</f>
        <v>830</v>
      </c>
      <c r="E198" s="53">
        <f>'Tables - wage and salary'!AV201</f>
        <v>1070</v>
      </c>
      <c r="F198" s="53">
        <f>'Tables - wage and salary'!AX201</f>
        <v>1280</v>
      </c>
      <c r="G198" s="53">
        <f>'Tables - wage and salary'!AZ201</f>
        <v>1320</v>
      </c>
      <c r="H198" s="54"/>
      <c r="I198" s="54">
        <f>'Tables - wage and salary'!AF201</f>
        <v>109</v>
      </c>
      <c r="J198" s="54">
        <f>'Tables - wage and salary'!AU201</f>
        <v>162</v>
      </c>
      <c r="K198" s="54">
        <f>'Tables - wage and salary'!AW201</f>
        <v>208.2</v>
      </c>
      <c r="L198" s="54">
        <f>'Tables - wage and salary'!AY201</f>
        <v>248.8</v>
      </c>
      <c r="M198" s="54">
        <f>'Tables - wage and salary'!BA201</f>
        <v>256</v>
      </c>
    </row>
    <row r="199" spans="1:13" x14ac:dyDescent="0.3">
      <c r="A199" s="58">
        <f t="shared" si="1"/>
        <v>196000</v>
      </c>
      <c r="B199" s="53"/>
      <c r="C199" s="53">
        <f>'Tables - wage and salary'!AE202</f>
        <v>400</v>
      </c>
      <c r="D199" s="53">
        <f>'Tables - wage and salary'!AT202</f>
        <v>730</v>
      </c>
      <c r="E199" s="53">
        <f>'Tables - wage and salary'!AV202</f>
        <v>950</v>
      </c>
      <c r="F199" s="53">
        <f>'Tables - wage and salary'!AX202</f>
        <v>1050</v>
      </c>
      <c r="G199" s="53">
        <f>'Tables - wage and salary'!AZ202</f>
        <v>1240</v>
      </c>
      <c r="H199" s="54"/>
      <c r="I199" s="54">
        <f>'Tables - wage and salary'!AF202</f>
        <v>78.3</v>
      </c>
      <c r="J199" s="54">
        <f>'Tables - wage and salary'!AU202</f>
        <v>143.30000000000001</v>
      </c>
      <c r="K199" s="54">
        <f>'Tables - wage and salary'!AW202</f>
        <v>185.1</v>
      </c>
      <c r="L199" s="54">
        <f>'Tables - wage and salary'!AY202</f>
        <v>206.1</v>
      </c>
      <c r="M199" s="54">
        <f>'Tables - wage and salary'!BA202</f>
        <v>242.8</v>
      </c>
    </row>
    <row r="200" spans="1:13" x14ac:dyDescent="0.3">
      <c r="A200" s="58">
        <f t="shared" si="1"/>
        <v>197000</v>
      </c>
      <c r="B200" s="53"/>
      <c r="C200" s="53">
        <f>'Tables - wage and salary'!AE203</f>
        <v>340</v>
      </c>
      <c r="D200" s="53">
        <f>'Tables - wage and salary'!AT203</f>
        <v>720</v>
      </c>
      <c r="E200" s="53">
        <f>'Tables - wage and salary'!AV203</f>
        <v>970</v>
      </c>
      <c r="F200" s="53">
        <f>'Tables - wage and salary'!AX203</f>
        <v>1140</v>
      </c>
      <c r="G200" s="53">
        <f>'Tables - wage and salary'!AZ203</f>
        <v>1180</v>
      </c>
      <c r="H200" s="54"/>
      <c r="I200" s="54">
        <f>'Tables - wage and salary'!AF203</f>
        <v>66.900000000000006</v>
      </c>
      <c r="J200" s="54">
        <f>'Tables - wage and salary'!AU203</f>
        <v>141.9</v>
      </c>
      <c r="K200" s="54">
        <f>'Tables - wage and salary'!AW203</f>
        <v>190</v>
      </c>
      <c r="L200" s="54">
        <f>'Tables - wage and salary'!AY203</f>
        <v>223.6</v>
      </c>
      <c r="M200" s="54">
        <f>'Tables - wage and salary'!BA203</f>
        <v>232.6</v>
      </c>
    </row>
    <row r="201" spans="1:13" x14ac:dyDescent="0.3">
      <c r="A201" s="58">
        <f t="shared" ref="A201:A202" si="2">A200+1000</f>
        <v>198000</v>
      </c>
      <c r="B201" s="53"/>
      <c r="C201" s="53">
        <f>'Tables - wage and salary'!AE204</f>
        <v>380</v>
      </c>
      <c r="D201" s="53">
        <f>'Tables - wage and salary'!AT204</f>
        <v>740</v>
      </c>
      <c r="E201" s="53">
        <f>'Tables - wage and salary'!AV204</f>
        <v>890</v>
      </c>
      <c r="F201" s="53">
        <f>'Tables - wage and salary'!AX204</f>
        <v>1130</v>
      </c>
      <c r="G201" s="53">
        <f>'Tables - wage and salary'!AZ204</f>
        <v>1180</v>
      </c>
      <c r="H201" s="54"/>
      <c r="I201" s="54">
        <f>'Tables - wage and salary'!AF204</f>
        <v>75</v>
      </c>
      <c r="J201" s="54">
        <f>'Tables - wage and salary'!AU204</f>
        <v>145.4</v>
      </c>
      <c r="K201" s="54">
        <f>'Tables - wage and salary'!AW204</f>
        <v>175</v>
      </c>
      <c r="L201" s="54">
        <f>'Tables - wage and salary'!AY204</f>
        <v>222.2</v>
      </c>
      <c r="M201" s="54">
        <f>'Tables - wage and salary'!BA204</f>
        <v>233.8</v>
      </c>
    </row>
    <row r="202" spans="1:13" x14ac:dyDescent="0.3">
      <c r="A202" s="58">
        <f t="shared" si="2"/>
        <v>199000</v>
      </c>
      <c r="B202" s="53"/>
      <c r="C202" s="53">
        <f>'Tables - wage and salary'!AE205</f>
        <v>300</v>
      </c>
      <c r="D202" s="53">
        <f>'Tables - wage and salary'!AT205</f>
        <v>730</v>
      </c>
      <c r="E202" s="53">
        <f>'Tables - wage and salary'!AV205</f>
        <v>850</v>
      </c>
      <c r="F202" s="53">
        <f>'Tables - wage and salary'!AX205</f>
        <v>1040</v>
      </c>
      <c r="G202" s="53">
        <f>'Tables - wage and salary'!AZ205</f>
        <v>1180</v>
      </c>
      <c r="H202" s="54"/>
      <c r="I202" s="54">
        <f>'Tables - wage and salary'!AF205</f>
        <v>59.5</v>
      </c>
      <c r="J202" s="54">
        <f>'Tables - wage and salary'!AU205</f>
        <v>145.69999999999999</v>
      </c>
      <c r="K202" s="54">
        <f>'Tables - wage and salary'!AW205</f>
        <v>169.3</v>
      </c>
      <c r="L202" s="54">
        <f>'Tables - wage and salary'!AY205</f>
        <v>207</v>
      </c>
      <c r="M202" s="54">
        <f>'Tables - wage and salary'!BA205</f>
        <v>233.8</v>
      </c>
    </row>
    <row r="203" spans="1:13" x14ac:dyDescent="0.3">
      <c r="A203" s="58">
        <f t="shared" ref="A203" si="3">A202+1000</f>
        <v>200000</v>
      </c>
      <c r="B203" s="53"/>
      <c r="C203" s="53">
        <f>'Tables - wage and salary'!AE206</f>
        <v>450</v>
      </c>
      <c r="D203" s="53">
        <f>'Tables - wage and salary'!AT206</f>
        <v>900</v>
      </c>
      <c r="E203" s="53">
        <f>'Tables - wage and salary'!AV206</f>
        <v>1080</v>
      </c>
      <c r="F203" s="53">
        <f>'Tables - wage and salary'!AX206</f>
        <v>1340</v>
      </c>
      <c r="G203" s="53">
        <f>'Tables - wage and salary'!AZ206</f>
        <v>1390</v>
      </c>
      <c r="H203" s="54"/>
      <c r="I203" s="54">
        <f>'Tables - wage and salary'!AF206</f>
        <v>89.9</v>
      </c>
      <c r="J203" s="54">
        <f>'Tables - wage and salary'!AU206</f>
        <v>179</v>
      </c>
      <c r="K203" s="54">
        <f>'Tables - wage and salary'!AW206</f>
        <v>215.7</v>
      </c>
      <c r="L203" s="54">
        <f>'Tables - wage and salary'!AY206</f>
        <v>266.7</v>
      </c>
      <c r="M203" s="54">
        <f>'Tables - wage and salary'!BA206</f>
        <v>277.39999999999998</v>
      </c>
    </row>
    <row r="204" spans="1:13" x14ac:dyDescent="0.3">
      <c r="B204" s="71">
        <f>SUM(B14:B34)/SUM(B14:B153)</f>
        <v>0.42627553991278583</v>
      </c>
      <c r="G204" s="71">
        <f>SUM(G14:G66)/SUM(G14:G203)</f>
        <v>0.47638247420125091</v>
      </c>
    </row>
  </sheetData>
  <mergeCells count="2">
    <mergeCell ref="B1:E1"/>
    <mergeCell ref="H1:K1"/>
  </mergeCells>
  <pageMargins left="0.7" right="0.7" top="0.75" bottom="0.75" header="0.3" footer="0.3"/>
  <pageSetup paperSize="9" orientation="portrait" r:id="rId1"/>
  <headerFooter>
    <oddHeader>&amp;C&amp;"Verdana"&amp;8&amp;K000000[UNCLASSIFIED]&amp;1#</oddHead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_Version xmlns="http://schemas.microsoft.com/sharepoint/v3/fields" xsi:nil="true"/>
    <BusinessActivityTaxHTField xmlns="http://schemas.microsoft.com/sharepoint/v3">
      <Terms xmlns="http://schemas.microsoft.com/office/infopath/2007/PartnerControls"/>
    </BusinessActivityTaxHTField>
    <SecurityClassificationTaxHTField xmlns="http://schemas.microsoft.com/sharepoint/v3">
      <Terms xmlns="http://schemas.microsoft.com/office/infopath/2007/PartnerControls"/>
    </SecurityClassificationTaxHTField>
    <InformationTypeTaxHTField xmlns="http://schemas.microsoft.com/sharepoint/v3">
      <Terms xmlns="http://schemas.microsoft.com/office/infopath/2007/PartnerControls"/>
    </InformationTypeTaxHTField>
    <BusinessUnitTaxHTField xmlns="http://schemas.microsoft.com/sharepoint/v3">
      <Terms xmlns="http://schemas.microsoft.com/office/infopath/2007/PartnerControls"/>
    </BusinessUnitTaxHTField>
    <DocumentStatusTaxHTField xmlns="http://schemas.microsoft.com/sharepoint/v3">
      <Terms xmlns="http://schemas.microsoft.com/office/infopath/2007/PartnerControls"/>
    </DocumentStatusTaxHTField>
    <TaxCatchAll xmlns="bb3e7710-6c86-4f33-9fa7-57e5751d8f3f" xsi:nil="true"/>
    <wic_System_Copyright xmlns="http://schemas.microsoft.com/sharepoint/v3/fields" xsi:nil="true"/>
    <_dlc_DocId xmlns="bb3e7710-6c86-4f33-9fa7-57e5751d8f3f">IRNZRF-1936080746-50212</_dlc_DocId>
    <_dlc_DocIdUrl xmlns="bb3e7710-6c86-4f33-9fa7-57e5751d8f3f">
      <Url>https://irnz.sharepoint.com/sites/RevenueForecasting/_layouts/15/DocIdRedir.aspx?ID=IRNZRF-1936080746-50212</Url>
      <Description>IRNZRF-1936080746-50212</Description>
    </_dlc_DocIdUrl>
    <lcf76f155ced4ddcb4097134ff3c332f xmlns="c5adfe54-fbe5-48bd-85df-7b64eb8cbe32">
      <Terms xmlns="http://schemas.microsoft.com/office/infopath/2007/PartnerControls"/>
    </lcf76f155ced4ddcb4097134ff3c332f>
    <_ip_UnifiedCompliancePolicyUIAction xmlns="http://schemas.microsoft.com/sharepoint/v3" xsi:nil="true"/>
    <i0f84bba906045b4af568ee102a52dcb xmlns="bb3e7710-6c86-4f33-9fa7-57e5751d8f3f">
      <Terms xmlns="http://schemas.microsoft.com/office/infopath/2007/PartnerControls"/>
    </i0f84bba906045b4af568ee102a52dcb>
    <_ip_UnifiedCompliancePolicyProperties xmlns="http://schemas.microsoft.com/sharepoint/v3" xsi:nil="true"/>
  </documentManagement>
</p:properties>
</file>

<file path=customXml/item2.xml><?xml version="1.0" encoding="utf-8"?>
<ct:contentTypeSchema xmlns:ct="http://schemas.microsoft.com/office/2006/metadata/contentType" xmlns:ma="http://schemas.microsoft.com/office/2006/metadata/properties/metaAttributes" ct:_="" ma:_="" ma:contentTypeName="IRNZDocument" ma:contentTypeID="0x010100A99A3D3464918141880706C171BD7BAA01008147ACEF40A7FB46ADFA656A8BBDCBF4" ma:contentTypeVersion="223" ma:contentTypeDescription="Inland Revenue NZ Document" ma:contentTypeScope="" ma:versionID="68e66cb6704809627d176cbd042181c2">
  <xsd:schema xmlns:xsd="http://www.w3.org/2001/XMLSchema" xmlns:xs="http://www.w3.org/2001/XMLSchema" xmlns:p="http://schemas.microsoft.com/office/2006/metadata/properties" xmlns:ns1="http://schemas.microsoft.com/sharepoint/v3" xmlns:ns2="bb3e7710-6c86-4f33-9fa7-57e5751d8f3f" xmlns:ns3="http://schemas.microsoft.com/sharepoint/v3/fields" xmlns:ns4="c5adfe54-fbe5-48bd-85df-7b64eb8cbe32" targetNamespace="http://schemas.microsoft.com/office/2006/metadata/properties" ma:root="true" ma:fieldsID="a7ef93cb6f73bf68c4c5eae6dba6ce2b" ns1:_="" ns2:_="" ns3:_="" ns4:_="">
    <xsd:import namespace="http://schemas.microsoft.com/sharepoint/v3"/>
    <xsd:import namespace="bb3e7710-6c86-4f33-9fa7-57e5751d8f3f"/>
    <xsd:import namespace="http://schemas.microsoft.com/sharepoint/v3/fields"/>
    <xsd:import namespace="c5adfe54-fbe5-48bd-85df-7b64eb8cbe32"/>
    <xsd:element name="properties">
      <xsd:complexType>
        <xsd:sequence>
          <xsd:element name="documentManagement">
            <xsd:complexType>
              <xsd:all>
                <xsd:element ref="ns2:_dlc_DocId" minOccurs="0"/>
                <xsd:element ref="ns2:_dlc_DocIdUrl" minOccurs="0"/>
                <xsd:element ref="ns2:_dlc_DocIdPersistId" minOccurs="0"/>
                <xsd:element ref="ns3:_Version" minOccurs="0"/>
                <xsd:element ref="ns3:wic_System_Copyright" minOccurs="0"/>
                <xsd:element ref="ns1:SecurityClassificationTaxHTField" minOccurs="0"/>
                <xsd:element ref="ns2:TaxCatchAll" minOccurs="0"/>
                <xsd:element ref="ns2:TaxCatchAllLabel" minOccurs="0"/>
                <xsd:element ref="ns1:InformationTypeTaxHTField" minOccurs="0"/>
                <xsd:element ref="ns1:BusinessUnitTaxHTField" minOccurs="0"/>
                <xsd:element ref="ns1:BusinessActivityTaxHTField" minOccurs="0"/>
                <xsd:element ref="ns1:DocumentStatusTaxHTField" minOccurs="0"/>
                <xsd:element ref="ns4:MediaServiceMetadata" minOccurs="0"/>
                <xsd:element ref="ns4:MediaServiceFastMetadata" minOccurs="0"/>
                <xsd:element ref="ns4:MediaServiceOCR" minOccurs="0"/>
                <xsd:element ref="ns4:MediaServiceGenerationTime" minOccurs="0"/>
                <xsd:element ref="ns4:MediaServiceEventHashCode" minOccurs="0"/>
                <xsd:element ref="ns4:MediaServiceDateTaken" minOccurs="0"/>
                <xsd:element ref="ns2:SharedWithUsers" minOccurs="0"/>
                <xsd:element ref="ns2:SharedWithDetails" minOccurs="0"/>
                <xsd:element ref="ns4:MediaServiceAutoKeyPoints" minOccurs="0"/>
                <xsd:element ref="ns4:MediaServiceKeyPoints" minOccurs="0"/>
                <xsd:element ref="ns4:lcf76f155ced4ddcb4097134ff3c332f" minOccurs="0"/>
                <xsd:element ref="ns4:MediaServiceSearchProperties" minOccurs="0"/>
                <xsd:element ref="ns4:MediaServiceObjectDetectorVersions" minOccurs="0"/>
                <xsd:element ref="ns4:MediaLengthInSeconds" minOccurs="0"/>
                <xsd:element ref="ns2:i0f84bba906045b4af568ee102a52dcb" minOccurs="0"/>
                <xsd:element ref="ns1:_ip_UnifiedCompliancePolicyProperties" minOccurs="0"/>
                <xsd:element ref="ns1:_ip_UnifiedCompliancePolicyUIAc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SecurityClassificationTaxHTField" ma:index="14" nillable="true" ma:taxonomy="true" ma:internalName="SecurityClassificationTaxHTField" ma:taxonomyFieldName="SecurityClassification" ma:displayName="Security Classification" ma:default="" ma:fieldId="{2f32f5bd-a907-45fd-bdaf-7ab6f283ee72}" ma:sspId="5927ce2a-d703-4d88-aeb0-762fc977e677" ma:termSetId="8ca4c15b-f438-4b25-aeeb-6af3186238a8" ma:anchorId="00000000-0000-0000-0000-000000000000" ma:open="false" ma:isKeyword="false">
      <xsd:complexType>
        <xsd:sequence>
          <xsd:element ref="pc:Terms" minOccurs="0" maxOccurs="1"/>
        </xsd:sequence>
      </xsd:complexType>
    </xsd:element>
    <xsd:element name="InformationTypeTaxHTField" ma:index="19" nillable="true" ma:taxonomy="true" ma:internalName="InformationTypeTaxHTField" ma:taxonomyFieldName="InformationType" ma:displayName="Information Type" ma:default="" ma:fieldId="{8fb119d1-9c50-490f-b5e6-737b1bfc5b86}" ma:sspId="5927ce2a-d703-4d88-aeb0-762fc977e677" ma:termSetId="fb36316d-ed76-4880-8cc4-a796bc5567d4" ma:anchorId="00000000-0000-0000-0000-000000000000" ma:open="false" ma:isKeyword="false">
      <xsd:complexType>
        <xsd:sequence>
          <xsd:element ref="pc:Terms" minOccurs="0" maxOccurs="1"/>
        </xsd:sequence>
      </xsd:complexType>
    </xsd:element>
    <xsd:element name="BusinessUnitTaxHTField" ma:index="21" nillable="true" ma:taxonomy="true" ma:internalName="BusinessUnitTaxHTField" ma:taxonomyFieldName="BusinessUnit" ma:displayName="Business Unit" ma:default="1;#Revenue Forecasting|22a6019e-35a7-4192-b120-5b0f20d70de5" ma:fieldId="{1d18cb4a-1f03-4570-adf9-d6a1ebf9e20b}" ma:sspId="5927ce2a-d703-4d88-aeb0-762fc977e677" ma:termSetId="8ed8c9ea-7052-4c1d-a4d7-b9c10bffea6f" ma:anchorId="00000000-0000-0000-0000-000000000000" ma:open="true" ma:isKeyword="false">
      <xsd:complexType>
        <xsd:sequence>
          <xsd:element ref="pc:Terms" minOccurs="0" maxOccurs="1"/>
        </xsd:sequence>
      </xsd:complexType>
    </xsd:element>
    <xsd:element name="BusinessActivityTaxHTField" ma:index="23" nillable="true" ma:taxonomy="true" ma:internalName="BusinessActivityTaxHTField" ma:taxonomyFieldName="BusinessActivity" ma:displayName="Business Activity" ma:default="" ma:fieldId="{8b785374-fa9b-49db-abe4-1b5a58a03ecd}" ma:sspId="5927ce2a-d703-4d88-aeb0-762fc977e677" ma:termSetId="27f16461-a9a1-4d80-ad53-ffc6708317a7" ma:anchorId="00000000-0000-0000-0000-000000000000" ma:open="false" ma:isKeyword="false">
      <xsd:complexType>
        <xsd:sequence>
          <xsd:element ref="pc:Terms" minOccurs="0" maxOccurs="1"/>
        </xsd:sequence>
      </xsd:complexType>
    </xsd:element>
    <xsd:element name="DocumentStatusTaxHTField" ma:index="25" nillable="true" ma:taxonomy="true" ma:internalName="DocumentStatusTaxHTField" ma:taxonomyFieldName="DocumentStatus" ma:displayName="Document Status" ma:default="" ma:fieldId="{0c319c61-60f4-4dca-bfac-89e3c05fb13d}" ma:sspId="5927ce2a-d703-4d88-aeb0-762fc977e677" ma:termSetId="3358e485-0f01-450b-a1f2-018b96e592d0" ma:anchorId="00000000-0000-0000-0000-000000000000" ma:open="false" ma:isKeyword="false">
      <xsd:complexType>
        <xsd:sequence>
          <xsd:element ref="pc:Terms" minOccurs="0" maxOccurs="1"/>
        </xsd:sequence>
      </xsd:complexType>
    </xsd:element>
    <xsd:element name="_ip_UnifiedCompliancePolicyProperties" ma:index="44" nillable="true" ma:displayName="Unified Compliance Policy Properties" ma:hidden="true" ma:internalName="_ip_UnifiedCompliancePolicyProperties">
      <xsd:simpleType>
        <xsd:restriction base="dms:Note"/>
      </xsd:simpleType>
    </xsd:element>
    <xsd:element name="_ip_UnifiedCompliancePolicyUIAction" ma:index="45"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b3e7710-6c86-4f33-9fa7-57e5751d8f3f"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TaxCatchAll" ma:index="15" nillable="true" ma:displayName="Taxonomy Catch All Column" ma:hidden="true" ma:list="{93a04445-fec4-4866-9a4d-c0d26f34d264}" ma:internalName="TaxCatchAll" ma:showField="CatchAllData" ma:web="bb3e7710-6c86-4f33-9fa7-57e5751d8f3f">
      <xsd:complexType>
        <xsd:complexContent>
          <xsd:extension base="dms:MultiChoiceLookup">
            <xsd:sequence>
              <xsd:element name="Value" type="dms:Lookup" maxOccurs="unbounded" minOccurs="0" nillable="true"/>
            </xsd:sequence>
          </xsd:extension>
        </xsd:complexContent>
      </xsd:complexType>
    </xsd:element>
    <xsd:element name="TaxCatchAllLabel" ma:index="16" nillable="true" ma:displayName="Taxonomy Catch All Column1" ma:hidden="true" ma:list="{93a04445-fec4-4866-9a4d-c0d26f34d264}" ma:internalName="TaxCatchAllLabel" ma:readOnly="true" ma:showField="CatchAllDataLabel" ma:web="bb3e7710-6c86-4f33-9fa7-57e5751d8f3f">
      <xsd:complexType>
        <xsd:complexContent>
          <xsd:extension base="dms:MultiChoiceLookup">
            <xsd:sequence>
              <xsd:element name="Value" type="dms:Lookup" maxOccurs="unbounded" minOccurs="0" nillable="true"/>
            </xsd:sequence>
          </xsd:extension>
        </xsd:complexContent>
      </xsd:complexType>
    </xsd:element>
    <xsd:element name="SharedWithUsers" ma:index="33"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34" nillable="true" ma:displayName="Shared With Details" ma:internalName="SharedWithDetails" ma:readOnly="true">
      <xsd:simpleType>
        <xsd:restriction base="dms:Note">
          <xsd:maxLength value="255"/>
        </xsd:restriction>
      </xsd:simpleType>
    </xsd:element>
    <xsd:element name="i0f84bba906045b4af568ee102a52dcb" ma:index="43" nillable="true" ma:taxonomy="true" ma:internalName="i0f84bba906045b4af568ee102a52dcb" ma:taxonomyFieldName="RevIMBCS" ma:displayName="Records Classification" ma:indexed="true" ma:default="" ma:fieldId="{20f84bba-9060-45b4-af56-8ee102a52dcb}" ma:sspId="5927ce2a-d703-4d88-aeb0-762fc977e677" ma:termSetId="be3f21f3-a222-47a1-85c1-570715bf89ce" ma:anchorId="00000000-0000-0000-0000-000000000000" ma:open="fals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fields" elementFormDefault="qualified">
    <xsd:import namespace="http://schemas.microsoft.com/office/2006/documentManagement/types"/>
    <xsd:import namespace="http://schemas.microsoft.com/office/infopath/2007/PartnerControls"/>
    <xsd:element name="_Version" ma:index="12" nillable="true" ma:displayName="Version" ma:internalName="_Version">
      <xsd:simpleType>
        <xsd:restriction base="dms:Text"/>
      </xsd:simpleType>
    </xsd:element>
    <xsd:element name="wic_System_Copyright" ma:index="13" nillable="true" ma:displayName="Copyright" ma:internalName="wic_System_Copyright">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5adfe54-fbe5-48bd-85df-7b64eb8cbe32" elementFormDefault="qualified">
    <xsd:import namespace="http://schemas.microsoft.com/office/2006/documentManagement/types"/>
    <xsd:import namespace="http://schemas.microsoft.com/office/infopath/2007/PartnerControls"/>
    <xsd:element name="MediaServiceMetadata" ma:index="27" nillable="true" ma:displayName="MediaServiceMetadata" ma:hidden="true" ma:internalName="MediaServiceMetadata" ma:readOnly="true">
      <xsd:simpleType>
        <xsd:restriction base="dms:Note"/>
      </xsd:simpleType>
    </xsd:element>
    <xsd:element name="MediaServiceFastMetadata" ma:index="28" nillable="true" ma:displayName="MediaServiceFastMetadata" ma:hidden="true" ma:internalName="MediaServiceFastMetadata" ma:readOnly="true">
      <xsd:simpleType>
        <xsd:restriction base="dms:Note"/>
      </xsd:simpleType>
    </xsd:element>
    <xsd:element name="MediaServiceOCR" ma:index="29" nillable="true" ma:displayName="Extracted Text" ma:internalName="MediaServiceOCR" ma:readOnly="true">
      <xsd:simpleType>
        <xsd:restriction base="dms:Note">
          <xsd:maxLength value="255"/>
        </xsd:restriction>
      </xsd:simpleType>
    </xsd:element>
    <xsd:element name="MediaServiceGenerationTime" ma:index="30" nillable="true" ma:displayName="MediaServiceGenerationTime" ma:hidden="true" ma:internalName="MediaServiceGenerationTime" ma:readOnly="true">
      <xsd:simpleType>
        <xsd:restriction base="dms:Text"/>
      </xsd:simpleType>
    </xsd:element>
    <xsd:element name="MediaServiceEventHashCode" ma:index="31" nillable="true" ma:displayName="MediaServiceEventHashCode" ma:hidden="true" ma:internalName="MediaServiceEventHashCode" ma:readOnly="true">
      <xsd:simpleType>
        <xsd:restriction base="dms:Text"/>
      </xsd:simpleType>
    </xsd:element>
    <xsd:element name="MediaServiceDateTaken" ma:index="32" nillable="true" ma:displayName="MediaServiceDateTaken" ma:hidden="true" ma:internalName="MediaServiceDateTaken" ma:readOnly="true">
      <xsd:simpleType>
        <xsd:restriction base="dms:Text"/>
      </xsd:simpleType>
    </xsd:element>
    <xsd:element name="MediaServiceAutoKeyPoints" ma:index="35" nillable="true" ma:displayName="MediaServiceAutoKeyPoints" ma:hidden="true" ma:internalName="MediaServiceAutoKeyPoints" ma:readOnly="true">
      <xsd:simpleType>
        <xsd:restriction base="dms:Note"/>
      </xsd:simpleType>
    </xsd:element>
    <xsd:element name="MediaServiceKeyPoints" ma:index="36" nillable="true" ma:displayName="KeyPoints" ma:internalName="MediaServiceKeyPoints" ma:readOnly="true">
      <xsd:simpleType>
        <xsd:restriction base="dms:Note">
          <xsd:maxLength value="255"/>
        </xsd:restriction>
      </xsd:simpleType>
    </xsd:element>
    <xsd:element name="lcf76f155ced4ddcb4097134ff3c332f" ma:index="38" nillable="true" ma:taxonomy="true" ma:internalName="lcf76f155ced4ddcb4097134ff3c332f" ma:taxonomyFieldName="MediaServiceImageTags" ma:displayName="Image Tags" ma:readOnly="false" ma:fieldId="{5cf76f15-5ced-4ddc-b409-7134ff3c332f}" ma:taxonomyMulti="true" ma:sspId="5927ce2a-d703-4d88-aeb0-762fc977e677" ma:termSetId="09814cd3-568e-fe90-9814-8d621ff8fb84" ma:anchorId="fba54fb3-c3e1-fe81-a776-ca4b69148c4d" ma:open="true" ma:isKeyword="false">
      <xsd:complexType>
        <xsd:sequence>
          <xsd:element ref="pc:Terms" minOccurs="0" maxOccurs="1"/>
        </xsd:sequence>
      </xsd:complexType>
    </xsd:element>
    <xsd:element name="MediaServiceSearchProperties" ma:index="39" nillable="true" ma:displayName="MediaServiceSearchProperties" ma:hidden="true" ma:internalName="MediaServiceSearchProperties" ma:readOnly="true">
      <xsd:simpleType>
        <xsd:restriction base="dms:Note"/>
      </xsd:simpleType>
    </xsd:element>
    <xsd:element name="MediaServiceObjectDetectorVersions" ma:index="40" nillable="true" ma:displayName="MediaServiceObjectDetectorVersions" ma:description="" ma:hidden="true" ma:indexed="true" ma:internalName="MediaServiceObjectDetectorVersions" ma:readOnly="true">
      <xsd:simpleType>
        <xsd:restriction base="dms:Text"/>
      </xsd:simpleType>
    </xsd:element>
    <xsd:element name="MediaLengthInSeconds" ma:index="41"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1"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ma:index="18" ma:displayName="Comments"/>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3C90BF12-3A01-4372-BABB-772BA48A438D}">
  <ds:schemaRefs>
    <ds:schemaRef ds:uri="http://www.w3.org/XML/1998/namespace"/>
    <ds:schemaRef ds:uri="http://schemas.microsoft.com/office/2006/documentManagement/types"/>
    <ds:schemaRef ds:uri="c5adfe54-fbe5-48bd-85df-7b64eb8cbe32"/>
    <ds:schemaRef ds:uri="http://schemas.microsoft.com/sharepoint/v3"/>
    <ds:schemaRef ds:uri="http://purl.org/dc/dcmitype/"/>
    <ds:schemaRef ds:uri="http://purl.org/dc/elements/1.1/"/>
    <ds:schemaRef ds:uri="http://purl.org/dc/terms/"/>
    <ds:schemaRef ds:uri="bb3e7710-6c86-4f33-9fa7-57e5751d8f3f"/>
    <ds:schemaRef ds:uri="http://schemas.microsoft.com/office/infopath/2007/PartnerControls"/>
    <ds:schemaRef ds:uri="http://schemas.openxmlformats.org/package/2006/metadata/core-properties"/>
    <ds:schemaRef ds:uri="http://schemas.microsoft.com/sharepoint/v3/fields"/>
    <ds:schemaRef ds:uri="http://schemas.microsoft.com/office/2006/metadata/properties"/>
  </ds:schemaRefs>
</ds:datastoreItem>
</file>

<file path=customXml/itemProps2.xml><?xml version="1.0" encoding="utf-8"?>
<ds:datastoreItem xmlns:ds="http://schemas.openxmlformats.org/officeDocument/2006/customXml" ds:itemID="{B3559F3E-F81C-47B9-8089-2C933D3F6B1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bb3e7710-6c86-4f33-9fa7-57e5751d8f3f"/>
    <ds:schemaRef ds:uri="http://schemas.microsoft.com/sharepoint/v3/fields"/>
    <ds:schemaRef ds:uri="c5adfe54-fbe5-48bd-85df-7b64eb8cbe3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3FC319F-DD43-4781-B64A-56E6A6780664}">
  <ds:schemaRefs>
    <ds:schemaRef ds:uri="http://schemas.microsoft.com/sharepoint/v3/contenttype/forms"/>
  </ds:schemaRefs>
</ds:datastoreItem>
</file>

<file path=customXml/itemProps4.xml><?xml version="1.0" encoding="utf-8"?>
<ds:datastoreItem xmlns:ds="http://schemas.openxmlformats.org/officeDocument/2006/customXml" ds:itemID="{ACCFDE4B-AFEC-41C5-91C8-5F59204AC50F}">
  <ds:schemaRefs>
    <ds:schemaRef ds:uri="http://schemas.microsoft.com/sharepoint/events"/>
  </ds:schemaRefs>
</ds:datastoreItem>
</file>

<file path=docMetadata/LabelInfo.xml><?xml version="1.0" encoding="utf-8"?>
<clbl:labelList xmlns:clbl="http://schemas.microsoft.com/office/2020/mipLabelMetadata">
  <clbl:label id="{a4f106f2-aad1-42d5-aa61-96837420719b}" enabled="1" method="Privileged" siteId="{fb39e3e9-23a9-404e-93a2-b42a87d94f35}"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Explanatory Notes</vt:lpstr>
      <vt:lpstr>Graphs - wage and salary</vt:lpstr>
      <vt:lpstr>Tables - wage and salary</vt:lpstr>
      <vt:lpstr>Graph data</vt:lpstr>
      <vt:lpstr>'Explanatory Notes'!_Toc234203833</vt:lpstr>
      <vt:lpstr>'Tables - wage and salary'!Print_Area</vt:lpstr>
      <vt:lpstr>'Tables - wage and salary'!Print_Titles</vt:lpstr>
    </vt:vector>
  </TitlesOfParts>
  <Manager/>
  <Company>Inland Revenue</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Inland Revenue Department</dc:creator>
  <cp:keywords/>
  <dc:description/>
  <cp:lastModifiedBy>Andrea Carboni</cp:lastModifiedBy>
  <cp:revision/>
  <cp:lastPrinted>2025-09-30T02:13:20Z</cp:lastPrinted>
  <dcterms:created xsi:type="dcterms:W3CDTF">2005-04-21T22:19:22Z</dcterms:created>
  <dcterms:modified xsi:type="dcterms:W3CDTF">2025-11-06T13:26:21Z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y fmtid="{D5CDD505-2E9C-101B-9397-08002B2CF9AE}" pid="3" name="ContentTypeId">
    <vt:lpwstr>0x010100A99A3D3464918141880706C171BD7BAA01008147ACEF40A7FB46ADFA656A8BBDCBF4</vt:lpwstr>
  </property>
  <property fmtid="{D5CDD505-2E9C-101B-9397-08002B2CF9AE}" pid="4" name="Order">
    <vt:r8>100</vt:r8>
  </property>
  <property fmtid="{D5CDD505-2E9C-101B-9397-08002B2CF9AE}" pid="5" name="InformationType">
    <vt:lpwstr/>
  </property>
  <property fmtid="{D5CDD505-2E9C-101B-9397-08002B2CF9AE}" pid="6" name="DocumentStatus">
    <vt:lpwstr/>
  </property>
  <property fmtid="{D5CDD505-2E9C-101B-9397-08002B2CF9AE}" pid="7" name="BusinessUnit">
    <vt:lpwstr/>
  </property>
  <property fmtid="{D5CDD505-2E9C-101B-9397-08002B2CF9AE}" pid="8" name="SecurityClassification">
    <vt:lpwstr/>
  </property>
  <property fmtid="{D5CDD505-2E9C-101B-9397-08002B2CF9AE}" pid="9" name="BusinessActivity">
    <vt:lpwstr/>
  </property>
  <property fmtid="{D5CDD505-2E9C-101B-9397-08002B2CF9AE}" pid="10" name="_dlc_DocIdItemGuid">
    <vt:lpwstr>a15478a7-9293-459f-8c03-54465a0d6c06</vt:lpwstr>
  </property>
  <property fmtid="{D5CDD505-2E9C-101B-9397-08002B2CF9AE}" pid="11" name="MediaServiceImageTags">
    <vt:lpwstr/>
  </property>
  <property fmtid="{D5CDD505-2E9C-101B-9397-08002B2CF9AE}" pid="12" name="MSIP_Label_a4f106f2-aad1-42d5-aa61-96837420719b_Enabled">
    <vt:lpwstr>true</vt:lpwstr>
  </property>
  <property fmtid="{D5CDD505-2E9C-101B-9397-08002B2CF9AE}" pid="13" name="MSIP_Label_a4f106f2-aad1-42d5-aa61-96837420719b_SetDate">
    <vt:lpwstr>2023-04-26T02:40:21Z</vt:lpwstr>
  </property>
  <property fmtid="{D5CDD505-2E9C-101B-9397-08002B2CF9AE}" pid="14" name="MSIP_Label_a4f106f2-aad1-42d5-aa61-96837420719b_Method">
    <vt:lpwstr>Privileged</vt:lpwstr>
  </property>
  <property fmtid="{D5CDD505-2E9C-101B-9397-08002B2CF9AE}" pid="15" name="MSIP_Label_a4f106f2-aad1-42d5-aa61-96837420719b_Name">
    <vt:lpwstr>a4f106f2-aad1-42d5-aa61-96837420719b</vt:lpwstr>
  </property>
  <property fmtid="{D5CDD505-2E9C-101B-9397-08002B2CF9AE}" pid="16" name="MSIP_Label_a4f106f2-aad1-42d5-aa61-96837420719b_SiteId">
    <vt:lpwstr>fb39e3e9-23a9-404e-93a2-b42a87d94f35</vt:lpwstr>
  </property>
  <property fmtid="{D5CDD505-2E9C-101B-9397-08002B2CF9AE}" pid="17" name="MSIP_Label_a4f106f2-aad1-42d5-aa61-96837420719b_ActionId">
    <vt:lpwstr>51e29bcb-dc4e-4332-8174-cdc29906d600</vt:lpwstr>
  </property>
  <property fmtid="{D5CDD505-2E9C-101B-9397-08002B2CF9AE}" pid="18" name="MSIP_Label_a4f106f2-aad1-42d5-aa61-96837420719b_ContentBits">
    <vt:lpwstr>1</vt:lpwstr>
  </property>
  <property fmtid="{D5CDD505-2E9C-101B-9397-08002B2CF9AE}" pid="19" name="RevIMBCS">
    <vt:lpwstr/>
  </property>
</Properties>
</file>