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rnz-my.sharepoint.com/personal/brian_bond_ird_govt_nz/Documents/Comms plan/Content/Chris Fitzgerald tax stats/Trusts and estates/"/>
    </mc:Choice>
  </mc:AlternateContent>
  <xr:revisionPtr revIDLastSave="0" documentId="8_{CFCFE94E-B4F5-475D-8070-8F37FD1418A5}" xr6:coauthVersionLast="47" xr6:coauthVersionMax="47" xr10:uidLastSave="{00000000-0000-0000-0000-000000000000}"/>
  <bookViews>
    <workbookView xWindow="14925" yWindow="-16710" windowWidth="29040" windowHeight="15720" activeTab="1" xr2:uid="{00000000-000D-0000-FFFF-FFFF00000000}"/>
  </bookViews>
  <sheets>
    <sheet name="Explanatory Notes" sheetId="20" r:id="rId1"/>
    <sheet name="Chart - trusts and estates" sheetId="19" r:id="rId2"/>
    <sheet name="Table - Trust and estates "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16" l="1"/>
  <c r="N32" i="16" s="1"/>
  <c r="M31" i="16"/>
  <c r="N31" i="16" s="1"/>
  <c r="M30" i="16"/>
  <c r="N30" i="16" s="1"/>
  <c r="M29" i="16"/>
  <c r="N29" i="16" s="1"/>
  <c r="M28" i="16"/>
  <c r="N28" i="16" s="1"/>
  <c r="M27" i="16"/>
  <c r="N27" i="16" s="1"/>
  <c r="M26" i="16"/>
  <c r="N26" i="16" s="1"/>
  <c r="M25" i="16"/>
  <c r="N25" i="16" s="1"/>
  <c r="M24" i="16"/>
  <c r="N24" i="16" s="1"/>
  <c r="M23" i="16"/>
  <c r="N23" i="16" s="1"/>
  <c r="M22" i="16"/>
  <c r="N22" i="16" s="1"/>
  <c r="M21" i="16"/>
  <c r="N21" i="16" s="1"/>
  <c r="M20" i="16"/>
  <c r="N20" i="16" s="1"/>
  <c r="M19" i="16"/>
  <c r="N19" i="16" s="1"/>
  <c r="M18" i="16"/>
  <c r="N18" i="16" s="1"/>
  <c r="M17" i="16"/>
  <c r="N17" i="16" s="1"/>
  <c r="M16" i="16"/>
  <c r="N16" i="16" s="1"/>
  <c r="M15" i="16"/>
  <c r="N15" i="16" s="1"/>
  <c r="M14" i="16"/>
  <c r="N14" i="16" s="1"/>
  <c r="M13" i="16"/>
  <c r="N13" i="16" s="1"/>
  <c r="M12" i="16"/>
  <c r="N12" i="16" s="1"/>
  <c r="M11" i="16"/>
  <c r="N11" i="16" s="1"/>
  <c r="M10" i="16"/>
  <c r="N10" i="16" s="1"/>
</calcChain>
</file>

<file path=xl/sharedStrings.xml><?xml version="1.0" encoding="utf-8"?>
<sst xmlns="http://schemas.openxmlformats.org/spreadsheetml/2006/main" count="70" uniqueCount="30">
  <si>
    <t>Number filing</t>
  </si>
  <si>
    <t>Total</t>
  </si>
  <si>
    <t>Nil</t>
  </si>
  <si>
    <t>Positive</t>
  </si>
  <si>
    <t>Income</t>
  </si>
  <si>
    <t>Beneficiary</t>
  </si>
  <si>
    <t>Trustee</t>
  </si>
  <si>
    <t>IR6</t>
  </si>
  <si>
    <t>income</t>
  </si>
  <si>
    <t>$M</t>
  </si>
  <si>
    <t>Returns</t>
  </si>
  <si>
    <t>or loss</t>
  </si>
  <si>
    <t>Taxable</t>
  </si>
  <si>
    <t>Number with</t>
  </si>
  <si>
    <t>Allocated as:</t>
  </si>
  <si>
    <t>Income of Trusts and Estates (IR6)</t>
  </si>
  <si>
    <t>Amount ($M)</t>
  </si>
  <si>
    <t>Tax year</t>
  </si>
  <si>
    <t>Percent (%)</t>
  </si>
  <si>
    <t>%</t>
  </si>
  <si>
    <t xml:space="preserve">Total Gross </t>
  </si>
  <si>
    <t>Dividend</t>
  </si>
  <si>
    <t>Total Gross</t>
  </si>
  <si>
    <t xml:space="preserve">Interest </t>
  </si>
  <si>
    <t>Total net</t>
  </si>
  <si>
    <t>Other</t>
  </si>
  <si>
    <t>Business</t>
  </si>
  <si>
    <t>Total Net</t>
  </si>
  <si>
    <t>n.a.</t>
  </si>
  <si>
    <t>Residential Rental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</si>
</sst>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19" x14ac:knownFonts="1">
    <font>
      <sz val="10"/>
      <name val="Arial"/>
    </font>
    <font>
      <sz val="10"/>
      <name val="Verdana"/>
      <family val="2"/>
    </font>
    <font>
      <sz val="10"/>
      <color rgb="FF1F497D"/>
      <name val="Verdana"/>
      <family val="2"/>
    </font>
    <font>
      <i/>
      <sz val="10"/>
      <name val="Verdana"/>
      <family val="2"/>
    </font>
    <font>
      <u/>
      <sz val="10"/>
      <color theme="10"/>
      <name val="Arial"/>
      <family val="2"/>
    </font>
    <font>
      <b/>
      <sz val="10"/>
      <name val="Verdana"/>
      <family val="2"/>
    </font>
    <font>
      <sz val="11"/>
      <color rgb="FF1F497D"/>
      <name val="Verdana"/>
      <family val="2"/>
    </font>
    <font>
      <sz val="11"/>
      <name val="Verdana"/>
      <family val="2"/>
    </font>
    <font>
      <u/>
      <sz val="10"/>
      <color theme="10"/>
      <name val="Verdana"/>
      <family val="2"/>
    </font>
    <font>
      <b/>
      <sz val="10"/>
      <color rgb="FF1F497D"/>
      <name val="Verdana"/>
      <family val="2"/>
    </font>
    <font>
      <b/>
      <sz val="11"/>
      <color rgb="FF2A3037"/>
      <name val="Verdana"/>
      <family val="2"/>
    </font>
    <font>
      <b/>
      <sz val="11"/>
      <color rgb="FF1F497D"/>
      <name val="Verdana"/>
      <family val="2"/>
    </font>
    <font>
      <b/>
      <sz val="12"/>
      <name val="Verdana"/>
      <family val="2"/>
    </font>
    <font>
      <sz val="10"/>
      <color rgb="FF37424A"/>
      <name val="Verdana"/>
      <family val="2"/>
    </font>
    <font>
      <sz val="10"/>
      <name val="Arial"/>
      <family val="2"/>
    </font>
    <font>
      <sz val="10"/>
      <color rgb="FFFF0000"/>
      <name val="Verdana"/>
      <family val="2"/>
    </font>
    <font>
      <sz val="8"/>
      <name val="Arial"/>
      <family val="2"/>
    </font>
    <font>
      <sz val="10"/>
      <name val="Arial"/>
      <family val="2"/>
    </font>
    <font>
      <u/>
      <sz val="10"/>
      <name val="Verdana"/>
      <family val="2"/>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EBEDEF"/>
      </left>
      <right style="medium">
        <color rgb="FFEBEDEF"/>
      </right>
      <top/>
      <bottom style="thin">
        <color indexed="64"/>
      </bottom>
      <diagonal/>
    </border>
  </borders>
  <cellStyleXfs count="4">
    <xf numFmtId="0" fontId="0" fillId="0" borderId="0"/>
    <xf numFmtId="0" fontId="4" fillId="0" borderId="0" applyNumberFormat="0" applyFill="0" applyBorder="0" applyAlignment="0" applyProtection="0"/>
    <xf numFmtId="9" fontId="14" fillId="0" borderId="0" applyFont="0" applyFill="0" applyBorder="0" applyAlignment="0" applyProtection="0"/>
    <xf numFmtId="43" fontId="17" fillId="0" borderId="0" applyFont="0" applyFill="0" applyBorder="0" applyAlignment="0" applyProtection="0"/>
  </cellStyleXfs>
  <cellXfs count="68">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xf numFmtId="0" fontId="1" fillId="0" borderId="0" xfId="0" applyFont="1"/>
    <xf numFmtId="0" fontId="1" fillId="0" borderId="3" xfId="0" applyFont="1" applyBorder="1"/>
    <xf numFmtId="0" fontId="6" fillId="0" borderId="0" xfId="0" applyFont="1" applyAlignment="1">
      <alignment vertical="center"/>
    </xf>
    <xf numFmtId="0" fontId="1" fillId="0" borderId="1" xfId="0" applyFont="1" applyBorder="1"/>
    <xf numFmtId="0" fontId="1" fillId="0" borderId="10" xfId="0" applyFont="1" applyBorder="1"/>
    <xf numFmtId="0" fontId="1" fillId="0" borderId="4" xfId="0" applyFont="1" applyBorder="1"/>
    <xf numFmtId="165" fontId="1" fillId="0" borderId="0" xfId="0" applyNumberFormat="1" applyFont="1"/>
    <xf numFmtId="3" fontId="6" fillId="0" borderId="0" xfId="0" applyNumberFormat="1" applyFont="1" applyAlignment="1">
      <alignment vertical="center"/>
    </xf>
    <xf numFmtId="164" fontId="1" fillId="0" borderId="0" xfId="0" applyNumberFormat="1" applyFont="1"/>
    <xf numFmtId="3" fontId="1" fillId="0" borderId="2" xfId="0" applyNumberFormat="1" applyFont="1" applyBorder="1" applyAlignment="1">
      <alignment horizontal="center"/>
    </xf>
    <xf numFmtId="0" fontId="5" fillId="0" borderId="0" xfId="0" applyFont="1" applyAlignment="1">
      <alignment vertical="center"/>
    </xf>
    <xf numFmtId="0" fontId="7" fillId="0" borderId="0" xfId="0" applyFont="1" applyAlignment="1">
      <alignment vertical="center"/>
    </xf>
    <xf numFmtId="0" fontId="8" fillId="0" borderId="0" xfId="1" applyFont="1" applyAlignment="1">
      <alignment vertical="center"/>
    </xf>
    <xf numFmtId="0" fontId="5" fillId="0" borderId="3" xfId="0" applyFont="1" applyBorder="1"/>
    <xf numFmtId="0" fontId="9" fillId="0" borderId="0" xfId="0" applyFont="1" applyAlignment="1">
      <alignment vertical="center"/>
    </xf>
    <xf numFmtId="0" fontId="5" fillId="0" borderId="5"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xf numFmtId="16" fontId="5" fillId="0" borderId="5" xfId="0" quotePrefix="1" applyNumberFormat="1" applyFont="1" applyBorder="1" applyAlignment="1">
      <alignment horizontal="center"/>
    </xf>
    <xf numFmtId="0" fontId="10" fillId="0" borderId="0" xfId="0" applyFont="1"/>
    <xf numFmtId="0" fontId="11" fillId="0" borderId="0" xfId="0" applyFont="1" applyAlignment="1">
      <alignment vertical="center"/>
    </xf>
    <xf numFmtId="0" fontId="12" fillId="0" borderId="0" xfId="0" applyFont="1"/>
    <xf numFmtId="3" fontId="1" fillId="0" borderId="5" xfId="0" applyNumberFormat="1" applyFont="1" applyBorder="1" applyAlignment="1">
      <alignment horizontal="center"/>
    </xf>
    <xf numFmtId="3" fontId="1" fillId="0" borderId="0" xfId="0" applyNumberFormat="1" applyFont="1" applyAlignment="1">
      <alignment horizontal="center"/>
    </xf>
    <xf numFmtId="3" fontId="1" fillId="0" borderId="7" xfId="0" applyNumberFormat="1" applyFont="1" applyBorder="1" applyAlignment="1">
      <alignment horizontal="center"/>
    </xf>
    <xf numFmtId="3" fontId="1" fillId="0" borderId="11" xfId="0" applyNumberFormat="1" applyFont="1" applyBorder="1" applyAlignment="1">
      <alignment horizontal="center"/>
    </xf>
    <xf numFmtId="0" fontId="13" fillId="0" borderId="0" xfId="0" applyFont="1"/>
    <xf numFmtId="164" fontId="1" fillId="0" borderId="6" xfId="0" applyNumberFormat="1" applyFont="1" applyBorder="1" applyAlignment="1">
      <alignment horizontal="right"/>
    </xf>
    <xf numFmtId="164" fontId="1" fillId="0" borderId="9" xfId="0" applyNumberFormat="1" applyFont="1" applyBorder="1" applyAlignment="1">
      <alignment horizontal="right"/>
    </xf>
    <xf numFmtId="0" fontId="5" fillId="0" borderId="0" xfId="0" applyFont="1" applyAlignment="1">
      <alignment horizontal="center"/>
    </xf>
    <xf numFmtId="9" fontId="1" fillId="0" borderId="6" xfId="2" applyFont="1" applyBorder="1"/>
    <xf numFmtId="9" fontId="1" fillId="0" borderId="9" xfId="2" applyFont="1" applyBorder="1"/>
    <xf numFmtId="164" fontId="1" fillId="0" borderId="5" xfId="0" applyNumberFormat="1" applyFont="1" applyBorder="1" applyAlignment="1">
      <alignment horizontal="right"/>
    </xf>
    <xf numFmtId="164" fontId="1" fillId="0" borderId="8" xfId="0" applyNumberFormat="1" applyFont="1" applyBorder="1" applyAlignment="1">
      <alignment horizontal="right"/>
    </xf>
    <xf numFmtId="166" fontId="1" fillId="0" borderId="0" xfId="2" applyNumberFormat="1" applyFont="1"/>
    <xf numFmtId="3" fontId="1" fillId="0" borderId="0" xfId="0" applyNumberFormat="1" applyFont="1"/>
    <xf numFmtId="0" fontId="5" fillId="0" borderId="10" xfId="0" applyFont="1" applyBorder="1" applyAlignment="1">
      <alignment horizontal="center"/>
    </xf>
    <xf numFmtId="0" fontId="5" fillId="0" borderId="4" xfId="0" applyFont="1" applyBorder="1"/>
    <xf numFmtId="0" fontId="5" fillId="0" borderId="2" xfId="0" applyFont="1" applyBorder="1"/>
    <xf numFmtId="0" fontId="5" fillId="0" borderId="5" xfId="0" applyFont="1" applyBorder="1"/>
    <xf numFmtId="9" fontId="1" fillId="0" borderId="0" xfId="2" applyFont="1" applyBorder="1"/>
    <xf numFmtId="0" fontId="1" fillId="0" borderId="5" xfId="0" applyFont="1" applyBorder="1" applyAlignment="1">
      <alignment horizontal="left"/>
    </xf>
    <xf numFmtId="0" fontId="1" fillId="0" borderId="8" xfId="0" applyFont="1" applyBorder="1" applyAlignment="1">
      <alignment horizontal="left"/>
    </xf>
    <xf numFmtId="9" fontId="1" fillId="0" borderId="11" xfId="2" applyFont="1" applyBorder="1"/>
    <xf numFmtId="0" fontId="15" fillId="0" borderId="0" xfId="0" applyFont="1"/>
    <xf numFmtId="9" fontId="1" fillId="0" borderId="0" xfId="2" applyFont="1" applyFill="1" applyBorder="1"/>
    <xf numFmtId="9" fontId="1" fillId="0" borderId="6" xfId="2" applyFont="1" applyFill="1" applyBorder="1"/>
    <xf numFmtId="164" fontId="1" fillId="0" borderId="0" xfId="0" applyNumberFormat="1" applyFont="1" applyAlignment="1">
      <alignment horizontal="right"/>
    </xf>
    <xf numFmtId="164" fontId="1" fillId="0" borderId="0" xfId="3" applyNumberFormat="1" applyFont="1" applyBorder="1"/>
    <xf numFmtId="164" fontId="1" fillId="0" borderId="6" xfId="3" applyNumberFormat="1" applyFont="1" applyBorder="1"/>
    <xf numFmtId="164" fontId="1" fillId="0" borderId="11" xfId="3" applyNumberFormat="1" applyFont="1" applyBorder="1"/>
    <xf numFmtId="164" fontId="1" fillId="2" borderId="15" xfId="3" applyNumberFormat="1" applyFont="1" applyFill="1" applyBorder="1" applyAlignment="1">
      <alignment horizontal="right" vertical="center" wrapText="1"/>
    </xf>
    <xf numFmtId="164" fontId="1" fillId="0" borderId="9" xfId="3" applyNumberFormat="1" applyFont="1" applyBorder="1"/>
    <xf numFmtId="0" fontId="18" fillId="0" borderId="0" xfId="0" applyFont="1"/>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cellXfs>
  <cellStyles count="4">
    <cellStyle name="Comma" xfId="3" builtinId="3"/>
    <cellStyle name="Hyperlink" xfId="1" builtinId="8"/>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E2534"/>
      <rgbColor rgb="000000FF"/>
      <rgbColor rgb="004C9A45"/>
      <rgbColor rgb="004C575F"/>
      <rgbColor rgb="00E27C30"/>
      <rgbColor rgb="00800000"/>
      <rgbColor rgb="00008000"/>
      <rgbColor rgb="00000080"/>
      <rgbColor rgb="00808000"/>
      <rgbColor rgb="00800080"/>
      <rgbColor rgb="00008080"/>
      <rgbColor rgb="00FFFF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E4E41"/>
      <rgbColor rgb="00008B95"/>
      <rgbColor rgb="00C33963"/>
      <rgbColor rgb="003A96BC"/>
      <rgbColor rgb="00FFFFFF"/>
      <rgbColor rgb="00DFD8AD"/>
      <rgbColor rgb="00FFFFFF"/>
      <rgbColor rgb="00F8D746"/>
      <rgbColor rgb="003366FF"/>
      <rgbColor rgb="0033CCCC"/>
      <rgbColor rgb="0099CC00"/>
      <rgbColor rgb="00008B95"/>
      <rgbColor rgb="00FF9900"/>
      <rgbColor rgb="00FF6600"/>
      <rgbColor rgb="00666699"/>
      <rgbColor rgb="00969696"/>
      <rgbColor rgb="00003366"/>
      <rgbColor rgb="00339966"/>
      <rgbColor rgb="00003300"/>
      <rgbColor rgb="00333300"/>
      <rgbColor rgb="00993300"/>
      <rgbColor rgb="000D426B"/>
      <rgbColor rgb="00333399"/>
      <rgbColor rgb="00333333"/>
    </indexedColors>
    <mruColors>
      <color rgb="FF0D8390"/>
      <color rgb="FF00426D"/>
      <color rgb="FFF447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NZ" sz="1400" b="1"/>
              <a:t>Income of trusts and estates (IR6)</a:t>
            </a:r>
          </a:p>
        </c:rich>
      </c:tx>
      <c:layout>
        <c:manualLayout>
          <c:xMode val="edge"/>
          <c:yMode val="edge"/>
          <c:x val="3.819774860460759E-2"/>
          <c:y val="2.2990991382410297E-2"/>
        </c:manualLayout>
      </c:layout>
      <c:overlay val="1"/>
      <c:spPr>
        <a:noFill/>
        <a:ln w="25400">
          <a:noFill/>
        </a:ln>
      </c:spPr>
    </c:title>
    <c:autoTitleDeleted val="0"/>
    <c:plotArea>
      <c:layout>
        <c:manualLayout>
          <c:layoutTarget val="inner"/>
          <c:xMode val="edge"/>
          <c:yMode val="edge"/>
          <c:x val="0.11260513342742902"/>
          <c:y val="0.11283738292409533"/>
          <c:w val="0.85692298117538335"/>
          <c:h val="0.71299312017815952"/>
        </c:manualLayout>
      </c:layout>
      <c:lineChart>
        <c:grouping val="standard"/>
        <c:varyColors val="0"/>
        <c:ser>
          <c:idx val="0"/>
          <c:order val="0"/>
          <c:tx>
            <c:v>Beneficiary Income</c:v>
          </c:tx>
          <c:spPr>
            <a:ln w="31750">
              <a:solidFill>
                <a:srgbClr val="0D8390"/>
              </a:solidFill>
              <a:prstDash val="solid"/>
            </a:ln>
          </c:spPr>
          <c:marker>
            <c:symbol val="none"/>
          </c:marker>
          <c:cat>
            <c:numRef>
              <c:f>'Table - Trust and estates '!$A$10:$A$32</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'Table - Trust and estates '!$K$10:$K$32</c:f>
              <c:numCache>
                <c:formatCode>#,##0.0</c:formatCode>
                <c:ptCount val="23"/>
                <c:pt idx="0">
                  <c:v>1950.3</c:v>
                </c:pt>
                <c:pt idx="1">
                  <c:v>1823.9</c:v>
                </c:pt>
                <c:pt idx="2">
                  <c:v>1995.5</c:v>
                </c:pt>
                <c:pt idx="3">
                  <c:v>2311.6999999999998</c:v>
                </c:pt>
                <c:pt idx="4">
                  <c:v>2822.8</c:v>
                </c:pt>
                <c:pt idx="5">
                  <c:v>3180.8</c:v>
                </c:pt>
                <c:pt idx="6">
                  <c:v>3329.8</c:v>
                </c:pt>
                <c:pt idx="7">
                  <c:v>3362.3</c:v>
                </c:pt>
                <c:pt idx="8">
                  <c:v>3267</c:v>
                </c:pt>
                <c:pt idx="9">
                  <c:v>3308.5</c:v>
                </c:pt>
                <c:pt idx="10">
                  <c:v>3357.1</c:v>
                </c:pt>
                <c:pt idx="11">
                  <c:v>4154.3999999999996</c:v>
                </c:pt>
                <c:pt idx="12">
                  <c:v>4638.6000000000004</c:v>
                </c:pt>
                <c:pt idx="13">
                  <c:v>4565.6000000000004</c:v>
                </c:pt>
                <c:pt idx="14">
                  <c:v>4925.5199739999998</c:v>
                </c:pt>
                <c:pt idx="15">
                  <c:v>5012.2788680000003</c:v>
                </c:pt>
                <c:pt idx="16">
                  <c:v>5602.5931309999996</c:v>
                </c:pt>
                <c:pt idx="17">
                  <c:v>5813.6484460000001</c:v>
                </c:pt>
                <c:pt idx="18">
                  <c:v>6037.9687290000002</c:v>
                </c:pt>
                <c:pt idx="19">
                  <c:v>6221.2650510000003</c:v>
                </c:pt>
                <c:pt idx="20">
                  <c:v>6431.6246469999996</c:v>
                </c:pt>
                <c:pt idx="21">
                  <c:v>5259.7243150000004</c:v>
                </c:pt>
                <c:pt idx="22">
                  <c:v>5129.4391210000003</c:v>
                </c:pt>
              </c:numCache>
            </c:numRef>
          </c:val>
          <c:smooth val="0"/>
          <c:extLst>
            <c:ext xmlns:c16="http://schemas.microsoft.com/office/drawing/2014/chart" uri="{C3380CC4-5D6E-409C-BE32-E72D297353CC}">
              <c16:uniqueId val="{00000000-730C-4491-A0C3-D45D788F301A}"/>
            </c:ext>
          </c:extLst>
        </c:ser>
        <c:ser>
          <c:idx val="1"/>
          <c:order val="1"/>
          <c:tx>
            <c:v>Trustee Income</c:v>
          </c:tx>
          <c:spPr>
            <a:ln w="31750">
              <a:solidFill>
                <a:srgbClr val="00426D"/>
              </a:solidFill>
              <a:prstDash val="solid"/>
            </a:ln>
          </c:spPr>
          <c:marker>
            <c:symbol val="none"/>
          </c:marker>
          <c:cat>
            <c:numRef>
              <c:f>'Table - Trust and estates '!$A$10:$A$32</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'Table - Trust and estates '!$L$10:$L$32</c:f>
              <c:numCache>
                <c:formatCode>#,##0.0</c:formatCode>
                <c:ptCount val="23"/>
                <c:pt idx="0">
                  <c:v>1979.6</c:v>
                </c:pt>
                <c:pt idx="1">
                  <c:v>2732.4</c:v>
                </c:pt>
                <c:pt idx="2">
                  <c:v>3520.3</c:v>
                </c:pt>
                <c:pt idx="3">
                  <c:v>4774.3</c:v>
                </c:pt>
                <c:pt idx="4">
                  <c:v>6126.5</c:v>
                </c:pt>
                <c:pt idx="5">
                  <c:v>7338.1</c:v>
                </c:pt>
                <c:pt idx="6">
                  <c:v>8268.4</c:v>
                </c:pt>
                <c:pt idx="7">
                  <c:v>9097.6</c:v>
                </c:pt>
                <c:pt idx="8">
                  <c:v>8704.2999999999993</c:v>
                </c:pt>
                <c:pt idx="9">
                  <c:v>10303.299999999999</c:v>
                </c:pt>
                <c:pt idx="10">
                  <c:v>5373.8</c:v>
                </c:pt>
                <c:pt idx="11">
                  <c:v>6210.9</c:v>
                </c:pt>
                <c:pt idx="12">
                  <c:v>9065.1</c:v>
                </c:pt>
                <c:pt idx="13">
                  <c:v>6098.4</c:v>
                </c:pt>
                <c:pt idx="14">
                  <c:v>6855.1200150000004</c:v>
                </c:pt>
                <c:pt idx="15">
                  <c:v>7653.2376020000002</c:v>
                </c:pt>
                <c:pt idx="16">
                  <c:v>8245.6197240000001</c:v>
                </c:pt>
                <c:pt idx="17">
                  <c:v>9461.8756680000006</c:v>
                </c:pt>
                <c:pt idx="18">
                  <c:v>9939.2450919999992</c:v>
                </c:pt>
                <c:pt idx="19">
                  <c:v>10159.374342999999</c:v>
                </c:pt>
                <c:pt idx="20">
                  <c:v>15805.350337</c:v>
                </c:pt>
                <c:pt idx="21">
                  <c:v>14380.701172999999</c:v>
                </c:pt>
                <c:pt idx="22">
                  <c:v>14890.406067</c:v>
                </c:pt>
              </c:numCache>
            </c:numRef>
          </c:val>
          <c:smooth val="0"/>
          <c:extLst>
            <c:ext xmlns:c16="http://schemas.microsoft.com/office/drawing/2014/chart" uri="{C3380CC4-5D6E-409C-BE32-E72D297353CC}">
              <c16:uniqueId val="{00000001-730C-4491-A0C3-D45D788F301A}"/>
            </c:ext>
          </c:extLst>
        </c:ser>
        <c:dLbls>
          <c:showLegendKey val="0"/>
          <c:showVal val="0"/>
          <c:showCatName val="0"/>
          <c:showSerName val="0"/>
          <c:showPercent val="0"/>
          <c:showBubbleSize val="0"/>
        </c:dLbls>
        <c:smooth val="0"/>
        <c:axId val="146379136"/>
        <c:axId val="146381056"/>
      </c:lineChart>
      <c:catAx>
        <c:axId val="146379136"/>
        <c:scaling>
          <c:orientation val="minMax"/>
        </c:scaling>
        <c:delete val="0"/>
        <c:axPos val="b"/>
        <c:title>
          <c:tx>
            <c:rich>
              <a:bodyPr/>
              <a:lstStyle/>
              <a:p>
                <a:pPr>
                  <a:defRPr/>
                </a:pPr>
                <a:r>
                  <a:rPr lang="en-NZ"/>
                  <a:t>Tax year ended 31 March</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6381056"/>
        <c:crosses val="autoZero"/>
        <c:auto val="1"/>
        <c:lblAlgn val="ctr"/>
        <c:lblOffset val="100"/>
        <c:tickLblSkip val="2"/>
        <c:tickMarkSkip val="1"/>
        <c:noMultiLvlLbl val="0"/>
      </c:catAx>
      <c:valAx>
        <c:axId val="146381056"/>
        <c:scaling>
          <c:orientation val="minMax"/>
        </c:scaling>
        <c:delete val="0"/>
        <c:axPos val="l"/>
        <c:majorGridlines>
          <c:spPr>
            <a:ln>
              <a:solidFill>
                <a:schemeClr val="bg1">
                  <a:lumMod val="85000"/>
                </a:schemeClr>
              </a:solidFill>
            </a:ln>
          </c:spPr>
        </c:majorGridlines>
        <c:title>
          <c:tx>
            <c:rich>
              <a:bodyPr/>
              <a:lstStyle/>
              <a:p>
                <a:pPr>
                  <a:defRPr/>
                </a:pPr>
                <a:r>
                  <a:rPr lang="en-NZ"/>
                  <a:t>Income $Millions</a:t>
                </a:r>
              </a:p>
            </c:rich>
          </c:tx>
          <c:overlay val="0"/>
        </c:title>
        <c:numFmt formatCode="#,##0" sourceLinked="0"/>
        <c:majorTickMark val="out"/>
        <c:minorTickMark val="none"/>
        <c:tickLblPos val="nextTo"/>
        <c:spPr>
          <a:ln w="3175">
            <a:noFill/>
            <a:prstDash val="solid"/>
          </a:ln>
        </c:spPr>
        <c:txPr>
          <a:bodyPr rot="0" vert="horz"/>
          <a:lstStyle/>
          <a:p>
            <a:pPr>
              <a:defRPr/>
            </a:pPr>
            <a:endParaRPr lang="en-US"/>
          </a:p>
        </c:txPr>
        <c:crossAx val="146379136"/>
        <c:crosses val="autoZero"/>
        <c:crossBetween val="midCat"/>
      </c:valAx>
      <c:spPr>
        <a:noFill/>
        <a:ln w="25400">
          <a:noFill/>
        </a:ln>
      </c:spPr>
    </c:plotArea>
    <c:legend>
      <c:legendPos val="r"/>
      <c:layout>
        <c:manualLayout>
          <c:xMode val="edge"/>
          <c:yMode val="edge"/>
          <c:x val="0.26705220740561114"/>
          <c:y val="0.92870291146263029"/>
          <c:w val="0.52779224397544222"/>
          <c:h val="6.2159444911560384E-2"/>
        </c:manualLayout>
      </c:layout>
      <c:overlay val="0"/>
      <c:spPr>
        <a:solidFill>
          <a:srgbClr val="FFFFFF"/>
        </a:solidFill>
        <a:ln w="3175">
          <a:noFill/>
          <a:prstDash val="solid"/>
        </a:ln>
      </c:sp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Verdana" panose="020B0604030504040204" pitchFamily="34" charset="0"/>
          <a:ea typeface="Verdana" panose="020B0604030504040204" pitchFamily="34" charset="0"/>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NZ" sz="1400" b="1"/>
              <a:t>Number of trusts and estates filing IR6</a:t>
            </a:r>
            <a:r>
              <a:rPr lang="en-NZ" sz="1400" b="1" baseline="0"/>
              <a:t> returns</a:t>
            </a:r>
            <a:endParaRPr lang="en-NZ" sz="1400" b="1"/>
          </a:p>
        </c:rich>
      </c:tx>
      <c:layout>
        <c:manualLayout>
          <c:xMode val="edge"/>
          <c:yMode val="edge"/>
          <c:x val="3.819774860460759E-2"/>
          <c:y val="2.2990991382410297E-2"/>
        </c:manualLayout>
      </c:layout>
      <c:overlay val="1"/>
      <c:spPr>
        <a:noFill/>
        <a:ln w="25400">
          <a:noFill/>
        </a:ln>
      </c:spPr>
    </c:title>
    <c:autoTitleDeleted val="0"/>
    <c:plotArea>
      <c:layout>
        <c:manualLayout>
          <c:layoutTarget val="inner"/>
          <c:xMode val="edge"/>
          <c:yMode val="edge"/>
          <c:x val="0.11260513342742902"/>
          <c:y val="0.11283738292409533"/>
          <c:w val="0.85692298117538335"/>
          <c:h val="0.73572039290543223"/>
        </c:manualLayout>
      </c:layout>
      <c:lineChart>
        <c:grouping val="standard"/>
        <c:varyColors val="0"/>
        <c:ser>
          <c:idx val="1"/>
          <c:order val="0"/>
          <c:tx>
            <c:v>Number of trusts and estates</c:v>
          </c:tx>
          <c:spPr>
            <a:ln w="31750">
              <a:solidFill>
                <a:srgbClr val="00426D"/>
              </a:solidFill>
              <a:prstDash val="solid"/>
            </a:ln>
          </c:spPr>
          <c:marker>
            <c:symbol val="none"/>
          </c:marker>
          <c:cat>
            <c:numRef>
              <c:f>'Table - Trust and estates '!$A$10:$A$32</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'Table - Trust and estates '!$B$10:$B$32</c:f>
              <c:numCache>
                <c:formatCode>#,##0</c:formatCode>
                <c:ptCount val="23"/>
                <c:pt idx="0">
                  <c:v>164900</c:v>
                </c:pt>
                <c:pt idx="1">
                  <c:v>178200</c:v>
                </c:pt>
                <c:pt idx="2">
                  <c:v>192900</c:v>
                </c:pt>
                <c:pt idx="3">
                  <c:v>206300</c:v>
                </c:pt>
                <c:pt idx="4">
                  <c:v>220900</c:v>
                </c:pt>
                <c:pt idx="5">
                  <c:v>225700</c:v>
                </c:pt>
                <c:pt idx="6">
                  <c:v>243300</c:v>
                </c:pt>
                <c:pt idx="7">
                  <c:v>246300</c:v>
                </c:pt>
                <c:pt idx="8">
                  <c:v>250600</c:v>
                </c:pt>
                <c:pt idx="9">
                  <c:v>252200</c:v>
                </c:pt>
                <c:pt idx="10">
                  <c:v>251700</c:v>
                </c:pt>
                <c:pt idx="11">
                  <c:v>251600</c:v>
                </c:pt>
                <c:pt idx="12">
                  <c:v>252500</c:v>
                </c:pt>
                <c:pt idx="13">
                  <c:v>257800</c:v>
                </c:pt>
                <c:pt idx="14">
                  <c:v>261800</c:v>
                </c:pt>
                <c:pt idx="15">
                  <c:v>263100</c:v>
                </c:pt>
                <c:pt idx="16">
                  <c:v>263700</c:v>
                </c:pt>
                <c:pt idx="17">
                  <c:v>263200</c:v>
                </c:pt>
                <c:pt idx="18">
                  <c:v>261900</c:v>
                </c:pt>
                <c:pt idx="19">
                  <c:v>258300</c:v>
                </c:pt>
                <c:pt idx="20">
                  <c:v>259300</c:v>
                </c:pt>
                <c:pt idx="21">
                  <c:v>244900</c:v>
                </c:pt>
                <c:pt idx="22">
                  <c:v>232400</c:v>
                </c:pt>
              </c:numCache>
            </c:numRef>
          </c:val>
          <c:smooth val="0"/>
          <c:extLst>
            <c:ext xmlns:c16="http://schemas.microsoft.com/office/drawing/2014/chart" uri="{C3380CC4-5D6E-409C-BE32-E72D297353CC}">
              <c16:uniqueId val="{00000001-F7DB-4A78-BD18-4B17880BFCD4}"/>
            </c:ext>
          </c:extLst>
        </c:ser>
        <c:dLbls>
          <c:showLegendKey val="0"/>
          <c:showVal val="0"/>
          <c:showCatName val="0"/>
          <c:showSerName val="0"/>
          <c:showPercent val="0"/>
          <c:showBubbleSize val="0"/>
        </c:dLbls>
        <c:smooth val="0"/>
        <c:axId val="146379136"/>
        <c:axId val="146381056"/>
      </c:lineChart>
      <c:catAx>
        <c:axId val="146379136"/>
        <c:scaling>
          <c:orientation val="minMax"/>
        </c:scaling>
        <c:delete val="0"/>
        <c:axPos val="b"/>
        <c:title>
          <c:tx>
            <c:rich>
              <a:bodyPr/>
              <a:lstStyle/>
              <a:p>
                <a:pPr>
                  <a:defRPr/>
                </a:pPr>
                <a:r>
                  <a:rPr lang="en-NZ"/>
                  <a:t>Tax year ended 31 March</a:t>
                </a:r>
              </a:p>
            </c:rich>
          </c:tx>
          <c:layout>
            <c:manualLayout>
              <c:xMode val="edge"/>
              <c:yMode val="edge"/>
              <c:x val="0.41785175290588678"/>
              <c:y val="0.92211425276385905"/>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6381056"/>
        <c:crosses val="autoZero"/>
        <c:auto val="1"/>
        <c:lblAlgn val="ctr"/>
        <c:lblOffset val="100"/>
        <c:tickLblSkip val="2"/>
        <c:tickMarkSkip val="1"/>
        <c:noMultiLvlLbl val="0"/>
      </c:catAx>
      <c:valAx>
        <c:axId val="146381056"/>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spPr>
          <a:ln w="3175">
            <a:noFill/>
            <a:prstDash val="solid"/>
          </a:ln>
        </c:spPr>
        <c:txPr>
          <a:bodyPr rot="0" vert="horz"/>
          <a:lstStyle/>
          <a:p>
            <a:pPr>
              <a:defRPr/>
            </a:pPr>
            <a:endParaRPr lang="en-US"/>
          </a:p>
        </c:txPr>
        <c:crossAx val="146379136"/>
        <c:crosses val="autoZero"/>
        <c:crossBetween val="midCat"/>
      </c:valAx>
      <c:spPr>
        <a:no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Verdana" panose="020B0604030504040204" pitchFamily="34" charset="0"/>
          <a:ea typeface="Verdana" panose="020B0604030504040204" pitchFamily="34" charset="0"/>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NZ"/>
              <a:t>Income of Trusts (IR6)</a:t>
            </a:r>
          </a:p>
        </c:rich>
      </c:tx>
      <c:overlay val="0"/>
      <c:spPr>
        <a:noFill/>
        <a:ln w="25400">
          <a:noFill/>
        </a:ln>
      </c:spPr>
    </c:title>
    <c:autoTitleDeleted val="0"/>
    <c:plotArea>
      <c:layout/>
      <c:lineChart>
        <c:grouping val="standard"/>
        <c:varyColors val="0"/>
        <c:ser>
          <c:idx val="0"/>
          <c:order val="0"/>
          <c:tx>
            <c:v>Beneficiary Income</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F840-4699-AA33-017EAC3F204A}"/>
            </c:ext>
          </c:extLst>
        </c:ser>
        <c:ser>
          <c:idx val="1"/>
          <c:order val="1"/>
          <c:tx>
            <c:v>Trustee Income</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F840-4699-AA33-017EAC3F204A}"/>
            </c:ext>
          </c:extLst>
        </c:ser>
        <c:dLbls>
          <c:showLegendKey val="0"/>
          <c:showVal val="0"/>
          <c:showCatName val="0"/>
          <c:showSerName val="0"/>
          <c:showPercent val="0"/>
          <c:showBubbleSize val="0"/>
        </c:dLbls>
        <c:marker val="1"/>
        <c:smooth val="0"/>
        <c:axId val="83682816"/>
        <c:axId val="104284544"/>
      </c:lineChart>
      <c:catAx>
        <c:axId val="8368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04284544"/>
        <c:crosses val="autoZero"/>
        <c:auto val="1"/>
        <c:lblAlgn val="ctr"/>
        <c:lblOffset val="100"/>
        <c:tickLblSkip val="1"/>
        <c:tickMarkSkip val="1"/>
        <c:noMultiLvlLbl val="0"/>
      </c:catAx>
      <c:valAx>
        <c:axId val="104284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83682816"/>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CF57D2.A12D1A30" TargetMode="External"/><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133350</xdr:colOff>
      <xdr:row>32</xdr:row>
      <xdr:rowOff>0</xdr:rowOff>
    </xdr:to>
    <xdr:sp macro="" textlink="">
      <xdr:nvSpPr>
        <xdr:cNvPr id="2" name="TextBox 1">
          <a:extLst>
            <a:ext uri="{FF2B5EF4-FFF2-40B4-BE49-F238E27FC236}">
              <a16:creationId xmlns:a16="http://schemas.microsoft.com/office/drawing/2014/main" id="{1ECC1B97-1DAF-458F-8840-2FCDAE81F103}"/>
            </a:ext>
          </a:extLst>
        </xdr:cNvPr>
        <xdr:cNvSpPr txBox="1"/>
      </xdr:nvSpPr>
      <xdr:spPr>
        <a:xfrm>
          <a:off x="0" y="0"/>
          <a:ext cx="7448550" cy="518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200" b="1">
              <a:solidFill>
                <a:schemeClr val="dk1"/>
              </a:solidFill>
              <a:effectLst/>
              <a:latin typeface="Verdana" panose="020B0604030504040204" pitchFamily="34" charset="0"/>
              <a:ea typeface="Verdana" panose="020B0604030504040204" pitchFamily="34" charset="0"/>
              <a:cs typeface="+mn-cs"/>
            </a:rPr>
            <a:t>Income of Trusts and Estates (IR6</a:t>
          </a:r>
          <a:r>
            <a:rPr lang="en-NZ" sz="1200" b="1" baseline="0">
              <a:solidFill>
                <a:schemeClr val="dk1"/>
              </a:solidFill>
              <a:effectLst/>
              <a:latin typeface="Verdana" panose="020B0604030504040204" pitchFamily="34" charset="0"/>
              <a:ea typeface="Verdana" panose="020B0604030504040204" pitchFamily="34" charset="0"/>
              <a:cs typeface="+mn-cs"/>
            </a:rPr>
            <a:t> return)</a:t>
          </a:r>
        </a:p>
        <a:p>
          <a:pPr marL="0" marR="0" lvl="0" indent="0" defTabSz="914400" eaLnBrk="1" fontAlgn="base" latinLnBrk="0" hangingPunct="1">
            <a:lnSpc>
              <a:spcPct val="100000"/>
            </a:lnSpc>
            <a:spcBef>
              <a:spcPts val="0"/>
            </a:spcBef>
            <a:spcAft>
              <a:spcPts val="0"/>
            </a:spcAft>
            <a:buClrTx/>
            <a:buSzTx/>
            <a:buFontTx/>
            <a:buNone/>
            <a:tabLst/>
            <a:defRPr/>
          </a:pPr>
          <a:r>
            <a:rPr lang="en-NZ" sz="1000">
              <a:solidFill>
                <a:schemeClr val="dk1"/>
              </a:solidFill>
              <a:effectLst/>
              <a:latin typeface="Verdana" panose="020B0604030504040204" pitchFamily="34" charset="0"/>
              <a:ea typeface="Verdana" panose="020B0604030504040204" pitchFamily="34" charset="0"/>
              <a:cs typeface="+mn-cs"/>
            </a:rPr>
            <a:t>Ngā puka tāke moniwhiwhi o ngā tarahiti me ngā pānga tuku iho (IR6)</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en-NZ" sz="1000">
              <a:solidFill>
                <a:schemeClr val="dk1"/>
              </a:solidFill>
              <a:effectLst/>
              <a:latin typeface="Verdana" panose="020B0604030504040204" pitchFamily="34" charset="0"/>
              <a:ea typeface="Verdana" panose="020B0604030504040204" pitchFamily="34" charset="0"/>
              <a:cs typeface="+mn-cs"/>
            </a:rPr>
            <a:t>The Income of Trusts and Estates statistics report on statistics from returns filed by trusts and estates in a tax year (IR6). We update these statistics and publish them annually.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Data was extracted from the IR6 returns on 23 August 2024 and includes both trusts and estates. All data is subject to further updates in October 2025.</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pPr fontAlgn="base"/>
          <a:r>
            <a:rPr lang="en-NZ" sz="1000">
              <a:solidFill>
                <a:schemeClr val="dk1"/>
              </a:solidFill>
              <a:effectLst/>
              <a:latin typeface="Verdana" panose="020B0604030504040204" pitchFamily="34" charset="0"/>
              <a:ea typeface="Verdana" panose="020B0604030504040204" pitchFamily="34" charset="0"/>
              <a:cs typeface="+mn-cs"/>
            </a:rPr>
            <a:t>The tables and graphs include revisions of previously published data from 2019 to 2022 due to additional returns having been filed or updates to returns previously filed having been made. New data for gross dividends, interest, business income and other income have been added from 2001.  Data on net residential rental income has been added from 2020. Data for the 2023 tax year is newly release</a:t>
          </a:r>
          <a:r>
            <a:rPr lang="en-NZ" sz="1000" baseline="0">
              <a:solidFill>
                <a:schemeClr val="dk1"/>
              </a:solidFill>
              <a:effectLst/>
              <a:latin typeface="Verdana" panose="020B0604030504040204" pitchFamily="34" charset="0"/>
              <a:ea typeface="Verdana" panose="020B0604030504040204" pitchFamily="34" charset="0"/>
              <a:cs typeface="+mn-cs"/>
            </a:rPr>
            <a:t>d</a:t>
          </a:r>
          <a:r>
            <a:rPr lang="en-NZ" sz="1000">
              <a:solidFill>
                <a:schemeClr val="dk1"/>
              </a:solidFill>
              <a:effectLst/>
              <a:latin typeface="Verdana" panose="020B0604030504040204" pitchFamily="34" charset="0"/>
              <a:ea typeface="Verdana" panose="020B0604030504040204" pitchFamily="34" charset="0"/>
              <a:cs typeface="+mn-cs"/>
            </a:rPr>
            <a:t>. </a:t>
          </a:r>
        </a:p>
        <a:p>
          <a:pPr fontAlgn="base"/>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The taxable income of estates and trusts must be either allocated to the underlying beneficiaries and taxed at their appropriate tax rate, or it is trustee income and is taxed at the trustee tax rate. </a:t>
          </a:r>
        </a:p>
        <a:p>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Trustee income is recorded net of trust expenses and losses claimed following a revision to the format of the IR6 return in 2009, grossed up to include  any associated imputation credits.</a:t>
          </a:r>
        </a:p>
        <a:p>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Net business income – income (or loss) earned by the trust or estate from business and rental activities.  Prior to 2020 this field also included net rental income from both residential and non-residential properties.  From 2020 onwards  most residential rental income is separately reported and is no longer included as net business income. </a:t>
          </a:r>
        </a:p>
        <a:p>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Net residential rental income - is separately available from 2020 onwards. This separate reporting is limited to residential rental properties which are subject to the residential property deduction rules.  </a:t>
          </a:r>
        </a:p>
        <a:p>
          <a:endParaRPr lang="en-NZ" sz="1000">
            <a:solidFill>
              <a:schemeClr val="dk1"/>
            </a:solidFill>
            <a:effectLst/>
            <a:latin typeface="Verdana" panose="020B0604030504040204" pitchFamily="34" charset="0"/>
            <a:ea typeface="Verdana" panose="020B0604030504040204" pitchFamily="34" charset="0"/>
            <a:cs typeface="+mn-cs"/>
          </a:endParaRPr>
        </a:p>
        <a:p>
          <a:r>
            <a:rPr lang="en-NZ" sz="1000">
              <a:solidFill>
                <a:schemeClr val="dk1"/>
              </a:solidFill>
              <a:effectLst/>
              <a:latin typeface="Verdana" panose="020B0604030504040204" pitchFamily="34" charset="0"/>
              <a:ea typeface="Verdana" panose="020B0604030504040204" pitchFamily="34" charset="0"/>
              <a:cs typeface="+mn-cs"/>
            </a:rPr>
            <a:t>Other income – includes all other income (or loss) from other income earning sources, including but not limited to partnerships, estates, trusts, look through companies, Māori Authority distributions, overseas income, and taxable property sales/disposals.  This is reported net of trust expenses and losses claimed from previous years (the latter is only available to offset trustee income). </a:t>
          </a:r>
        </a:p>
        <a:p>
          <a:endParaRPr lang="en-NZ" sz="1000">
            <a:solidFill>
              <a:srgbClr val="FF0000"/>
            </a:solidFill>
            <a:effectLst/>
            <a:latin typeface="Verdana" panose="020B0604030504040204" pitchFamily="34" charset="0"/>
            <a:ea typeface="Verdana" panose="020B0604030504040204" pitchFamily="34" charset="0"/>
            <a:cs typeface="+mn-cs"/>
          </a:endParaRPr>
        </a:p>
        <a:p>
          <a:endParaRPr lang="en-NZ"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9525</xdr:rowOff>
    </xdr:from>
    <xdr:to>
      <xdr:col>14</xdr:col>
      <xdr:colOff>0</xdr:colOff>
      <xdr:row>64</xdr:row>
      <xdr:rowOff>19050</xdr:rowOff>
    </xdr:to>
    <xdr:graphicFrame macro="">
      <xdr:nvGraphicFramePr>
        <xdr:cNvPr id="2" name="Chart 1">
          <a:extLst>
            <a:ext uri="{FF2B5EF4-FFF2-40B4-BE49-F238E27FC236}">
              <a16:creationId xmlns:a16="http://schemas.microsoft.com/office/drawing/2014/main" id="{1FA7FBC0-1260-44C6-BC58-C8273C05D0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14</xdr:col>
      <xdr:colOff>0</xdr:colOff>
      <xdr:row>32</xdr:row>
      <xdr:rowOff>9525</xdr:rowOff>
    </xdr:to>
    <xdr:graphicFrame macro="">
      <xdr:nvGraphicFramePr>
        <xdr:cNvPr id="3" name="Chart 2">
          <a:extLst>
            <a:ext uri="{FF2B5EF4-FFF2-40B4-BE49-F238E27FC236}">
              <a16:creationId xmlns:a16="http://schemas.microsoft.com/office/drawing/2014/main" id="{E62523E3-C446-46C5-B95A-EDA5F7BCB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23</xdr:col>
      <xdr:colOff>9525</xdr:colOff>
      <xdr:row>0</xdr:row>
      <xdr:rowOff>0</xdr:rowOff>
    </xdr:to>
    <xdr:graphicFrame macro="">
      <xdr:nvGraphicFramePr>
        <xdr:cNvPr id="2" name="Chart 1">
          <a:extLst>
            <a:ext uri="{FF2B5EF4-FFF2-40B4-BE49-F238E27FC236}">
              <a16:creationId xmlns:a16="http://schemas.microsoft.com/office/drawing/2014/main" id="{E3EF3879-FFF4-44C4-AAC8-5DD3D673B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0</xdr:row>
      <xdr:rowOff>0</xdr:rowOff>
    </xdr:from>
    <xdr:to>
      <xdr:col>13</xdr:col>
      <xdr:colOff>371475</xdr:colOff>
      <xdr:row>0</xdr:row>
      <xdr:rowOff>0</xdr:rowOff>
    </xdr:to>
    <xdr:sp macro="" textlink="">
      <xdr:nvSpPr>
        <xdr:cNvPr id="4" name="Line 3">
          <a:extLst>
            <a:ext uri="{FF2B5EF4-FFF2-40B4-BE49-F238E27FC236}">
              <a16:creationId xmlns:a16="http://schemas.microsoft.com/office/drawing/2014/main" id="{3FA16A40-EE89-4470-A05E-1674EF247C3F}"/>
            </a:ext>
          </a:extLst>
        </xdr:cNvPr>
        <xdr:cNvSpPr>
          <a:spLocks noChangeShapeType="1"/>
        </xdr:cNvSpPr>
      </xdr:nvSpPr>
      <xdr:spPr bwMode="auto">
        <a:xfrm flipV="1">
          <a:off x="238125" y="0"/>
          <a:ext cx="5848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123</xdr:row>
      <xdr:rowOff>0</xdr:rowOff>
    </xdr:from>
    <xdr:to>
      <xdr:col>36</xdr:col>
      <xdr:colOff>95250</xdr:colOff>
      <xdr:row>139</xdr:row>
      <xdr:rowOff>9525</xdr:rowOff>
    </xdr:to>
    <xdr:pic>
      <xdr:nvPicPr>
        <xdr:cNvPr id="5" name="Picture 1" descr="cid:image001.png@01CF57D2.A12D1A30">
          <a:extLst>
            <a:ext uri="{FF2B5EF4-FFF2-40B4-BE49-F238E27FC236}">
              <a16:creationId xmlns:a16="http://schemas.microsoft.com/office/drawing/2014/main" id="{F8E364BE-0E61-4B4A-8BEF-19613E8F53A7}"/>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230725" y="20259675"/>
          <a:ext cx="4362450"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990600</xdr:colOff>
      <xdr:row>17</xdr:row>
      <xdr:rowOff>123825</xdr:rowOff>
    </xdr:from>
    <xdr:ext cx="65" cy="172227"/>
    <xdr:sp macro="" textlink="">
      <xdr:nvSpPr>
        <xdr:cNvPr id="3" name="TextBox 2">
          <a:extLst>
            <a:ext uri="{FF2B5EF4-FFF2-40B4-BE49-F238E27FC236}">
              <a16:creationId xmlns:a16="http://schemas.microsoft.com/office/drawing/2014/main" id="{32B9637C-7F11-5DB4-A063-24FB0396B007}"/>
            </a:ext>
          </a:extLst>
        </xdr:cNvPr>
        <xdr:cNvSpPr txBox="1"/>
      </xdr:nvSpPr>
      <xdr:spPr>
        <a:xfrm>
          <a:off x="8458200" y="3076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NZ" sz="1100"/>
        </a:p>
      </xdr:txBody>
    </xdr:sp>
    <xdr:clientData/>
  </xdr:oneCellAnchor>
  <xdr:oneCellAnchor>
    <xdr:from>
      <xdr:col>7</xdr:col>
      <xdr:colOff>990600</xdr:colOff>
      <xdr:row>17</xdr:row>
      <xdr:rowOff>123825</xdr:rowOff>
    </xdr:from>
    <xdr:ext cx="65" cy="172227"/>
    <xdr:sp macro="" textlink="">
      <xdr:nvSpPr>
        <xdr:cNvPr id="6" name="TextBox 5">
          <a:extLst>
            <a:ext uri="{FF2B5EF4-FFF2-40B4-BE49-F238E27FC236}">
              <a16:creationId xmlns:a16="http://schemas.microsoft.com/office/drawing/2014/main" id="{FA9E147E-9C5E-4F0B-B69A-1DDD1E6313D6}"/>
            </a:ext>
          </a:extLst>
        </xdr:cNvPr>
        <xdr:cNvSpPr txBox="1"/>
      </xdr:nvSpPr>
      <xdr:spPr>
        <a:xfrm>
          <a:off x="8791575" y="3054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NZ" sz="11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0.01204</cdr:x>
      <cdr:y>0.24157</cdr:y>
    </cdr:from>
    <cdr:to>
      <cdr:x>0.0325</cdr:x>
      <cdr:y>0.34707</cdr:y>
    </cdr:to>
    <cdr:sp macro="" textlink="">
      <cdr:nvSpPr>
        <cdr:cNvPr id="11265" name="Text Box 1"/>
        <cdr:cNvSpPr txBox="1">
          <a:spLocks xmlns:a="http://schemas.openxmlformats.org/drawingml/2006/main" noChangeArrowheads="1"/>
        </cdr:cNvSpPr>
      </cdr:nvSpPr>
      <cdr:spPr bwMode="auto">
        <a:xfrm xmlns:a="http://schemas.openxmlformats.org/drawingml/2006/main">
          <a:off x="83804" y="180350"/>
          <a:ext cx="136967" cy="773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n-NZ" sz="150" b="0" i="0" u="none" strike="noStrike" baseline="0">
              <a:solidFill>
                <a:srgbClr val="000000"/>
              </a:solidFill>
              <a:latin typeface="Arial"/>
              <a:cs typeface="Arial"/>
            </a:rPr>
            <a:t>$Million</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BA3C-A695-4DFA-935C-1943D6EA54E9}">
  <dimension ref="A1"/>
  <sheetViews>
    <sheetView workbookViewId="0">
      <selection activeCell="O18" sqref="O18"/>
    </sheetView>
  </sheetViews>
  <sheetFormatPr defaultRowHeight="12.5" x14ac:dyDescent="0.25"/>
  <sheetData/>
  <pageMargins left="0.7" right="0.7" top="0.75" bottom="0.75" header="0.3" footer="0.3"/>
  <pageSetup paperSize="9" orientation="portrait" r:id="rId1"/>
  <headerFooter>
    <oddHeader>&amp;C&amp;"Verdana"&amp;10&amp;K000000[IN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DFD9-E57E-4F86-8343-2AED5277C4FD}">
  <dimension ref="A36"/>
  <sheetViews>
    <sheetView tabSelected="1" workbookViewId="0">
      <selection activeCell="Q14" sqref="Q14"/>
    </sheetView>
  </sheetViews>
  <sheetFormatPr defaultColWidth="9.1796875" defaultRowHeight="13.5" x14ac:dyDescent="0.3"/>
  <cols>
    <col min="1" max="16384" width="9.1796875" style="5"/>
  </cols>
  <sheetData>
    <row r="36" spans="1:1" x14ac:dyDescent="0.3">
      <c r="A36" s="34"/>
    </row>
  </sheetData>
  <pageMargins left="0.7" right="0.7" top="0.75" bottom="0.75" header="0.3" footer="0.3"/>
  <pageSetup paperSize="9" orientation="portrait" r:id="rId1"/>
  <headerFooter>
    <oddHeader>&amp;C&amp;"Verdana"&amp;10&amp;K000000[IN CONFIDENCE]&amp;1#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85C2-DFF0-4551-8488-76ADB18EA665}">
  <sheetPr>
    <pageSetUpPr fitToPage="1"/>
  </sheetPr>
  <dimension ref="A2:AL134"/>
  <sheetViews>
    <sheetView topLeftCell="A3" zoomScaleNormal="100" workbookViewId="0">
      <selection activeCell="D42" sqref="D42"/>
    </sheetView>
  </sheetViews>
  <sheetFormatPr defaultColWidth="9.1796875" defaultRowHeight="13.5" x14ac:dyDescent="0.3"/>
  <cols>
    <col min="1" max="8" width="16" style="5" customWidth="1"/>
    <col min="9" max="9" width="19.54296875" style="5" bestFit="1" customWidth="1"/>
    <col min="10" max="11" width="16" style="5" customWidth="1"/>
    <col min="12" max="12" width="17" style="5" bestFit="1" customWidth="1"/>
    <col min="13" max="14" width="13.26953125" style="5" customWidth="1"/>
    <col min="15" max="24" width="9.1796875" style="5"/>
    <col min="25" max="25" width="14.7265625" style="5" customWidth="1"/>
    <col min="26" max="26" width="11.7265625" style="5" customWidth="1"/>
    <col min="27" max="16384" width="9.1796875" style="5"/>
  </cols>
  <sheetData>
    <row r="2" spans="1:33" ht="15" x14ac:dyDescent="0.3">
      <c r="A2" s="29" t="s">
        <v>15</v>
      </c>
      <c r="AD2" s="2"/>
    </row>
    <row r="3" spans="1:33" x14ac:dyDescent="0.3">
      <c r="AD3" s="2"/>
    </row>
    <row r="4" spans="1:33" s="4" customFormat="1" x14ac:dyDescent="0.3">
      <c r="A4" s="18"/>
      <c r="B4" s="62" t="s">
        <v>0</v>
      </c>
      <c r="C4" s="63"/>
      <c r="D4" s="64"/>
      <c r="E4" s="67" t="s">
        <v>16</v>
      </c>
      <c r="F4" s="65"/>
      <c r="G4" s="65"/>
      <c r="H4" s="65"/>
      <c r="I4" s="65"/>
      <c r="J4" s="65"/>
      <c r="K4" s="63"/>
      <c r="L4" s="64"/>
      <c r="M4" s="62" t="s">
        <v>18</v>
      </c>
      <c r="N4" s="64"/>
      <c r="AD4" s="19"/>
    </row>
    <row r="5" spans="1:33" s="4" customFormat="1" x14ac:dyDescent="0.3">
      <c r="A5" s="20" t="s">
        <v>17</v>
      </c>
      <c r="B5" s="21" t="s">
        <v>1</v>
      </c>
      <c r="C5" s="22" t="s">
        <v>2</v>
      </c>
      <c r="D5" s="23" t="s">
        <v>13</v>
      </c>
      <c r="E5" s="22" t="s">
        <v>1</v>
      </c>
      <c r="F5" s="44" t="s">
        <v>20</v>
      </c>
      <c r="G5" s="44" t="s">
        <v>22</v>
      </c>
      <c r="H5" s="44" t="s">
        <v>27</v>
      </c>
      <c r="I5" s="44" t="s">
        <v>24</v>
      </c>
      <c r="J5" s="45"/>
      <c r="K5" s="65" t="s">
        <v>14</v>
      </c>
      <c r="L5" s="66"/>
      <c r="M5" s="67" t="s">
        <v>14</v>
      </c>
      <c r="N5" s="66"/>
      <c r="AE5" s="19"/>
    </row>
    <row r="6" spans="1:33" s="4" customFormat="1" x14ac:dyDescent="0.3">
      <c r="B6" s="24" t="s">
        <v>7</v>
      </c>
      <c r="C6" s="20" t="s">
        <v>8</v>
      </c>
      <c r="D6" s="25" t="s">
        <v>3</v>
      </c>
      <c r="E6" s="20" t="s">
        <v>12</v>
      </c>
      <c r="F6" s="37" t="s">
        <v>21</v>
      </c>
      <c r="G6" s="37" t="s">
        <v>23</v>
      </c>
      <c r="H6" s="37" t="s">
        <v>26</v>
      </c>
      <c r="I6" s="37" t="s">
        <v>29</v>
      </c>
      <c r="J6" s="25" t="s">
        <v>25</v>
      </c>
      <c r="K6" s="37" t="s">
        <v>5</v>
      </c>
      <c r="L6" s="25" t="s">
        <v>6</v>
      </c>
      <c r="M6" s="20" t="s">
        <v>5</v>
      </c>
      <c r="N6" s="25" t="s">
        <v>6</v>
      </c>
      <c r="AE6" s="19"/>
    </row>
    <row r="7" spans="1:33" s="4" customFormat="1" x14ac:dyDescent="0.3">
      <c r="A7" s="20"/>
      <c r="B7" s="24" t="s">
        <v>10</v>
      </c>
      <c r="C7" s="20" t="s">
        <v>11</v>
      </c>
      <c r="D7" s="25" t="s">
        <v>8</v>
      </c>
      <c r="E7" s="20" t="s">
        <v>4</v>
      </c>
      <c r="F7" s="37" t="s">
        <v>4</v>
      </c>
      <c r="G7" s="37" t="s">
        <v>4</v>
      </c>
      <c r="H7" s="37" t="s">
        <v>4</v>
      </c>
      <c r="I7" s="37" t="s">
        <v>4</v>
      </c>
      <c r="J7" s="25" t="s">
        <v>4</v>
      </c>
      <c r="K7" s="37" t="s">
        <v>4</v>
      </c>
      <c r="L7" s="25" t="s">
        <v>4</v>
      </c>
      <c r="M7" s="20" t="s">
        <v>4</v>
      </c>
      <c r="N7" s="25" t="s">
        <v>4</v>
      </c>
      <c r="AE7" s="19"/>
    </row>
    <row r="8" spans="1:33" s="4" customFormat="1" ht="14" x14ac:dyDescent="0.3">
      <c r="A8" s="26"/>
      <c r="B8" s="46"/>
      <c r="C8" s="47"/>
      <c r="D8" s="25"/>
      <c r="E8" s="20" t="s">
        <v>9</v>
      </c>
      <c r="F8" s="37" t="s">
        <v>9</v>
      </c>
      <c r="G8" s="37" t="s">
        <v>9</v>
      </c>
      <c r="H8" s="37" t="s">
        <v>9</v>
      </c>
      <c r="I8" s="37" t="s">
        <v>9</v>
      </c>
      <c r="J8" s="25" t="s">
        <v>9</v>
      </c>
      <c r="K8" s="37" t="s">
        <v>9</v>
      </c>
      <c r="L8" s="25" t="s">
        <v>9</v>
      </c>
      <c r="M8" s="20" t="s">
        <v>19</v>
      </c>
      <c r="N8" s="25" t="s">
        <v>19</v>
      </c>
      <c r="AD8" s="27"/>
      <c r="AE8" s="28"/>
    </row>
    <row r="9" spans="1:33" x14ac:dyDescent="0.3">
      <c r="A9" s="6"/>
      <c r="B9" s="8"/>
      <c r="C9" s="9"/>
      <c r="D9" s="10"/>
      <c r="E9" s="6"/>
      <c r="F9" s="9"/>
      <c r="G9" s="9"/>
      <c r="H9" s="9"/>
      <c r="I9" s="9"/>
      <c r="J9" s="10"/>
      <c r="K9" s="9"/>
      <c r="L9" s="10"/>
      <c r="M9" s="9"/>
      <c r="N9" s="10"/>
      <c r="AD9" s="11"/>
      <c r="AE9" s="12"/>
      <c r="AG9" s="13"/>
    </row>
    <row r="10" spans="1:33" x14ac:dyDescent="0.3">
      <c r="A10" s="49">
        <v>2001</v>
      </c>
      <c r="B10" s="14">
        <v>164900</v>
      </c>
      <c r="C10" s="30">
        <v>60600</v>
      </c>
      <c r="D10" s="31">
        <v>104300</v>
      </c>
      <c r="E10" s="40">
        <v>3929.8999999999996</v>
      </c>
      <c r="F10" s="55">
        <v>1424.0386052000001</v>
      </c>
      <c r="G10" s="55">
        <v>1000.0538802000001</v>
      </c>
      <c r="H10" s="55">
        <v>712.53417936000005</v>
      </c>
      <c r="I10" s="55" t="s">
        <v>28</v>
      </c>
      <c r="J10" s="35">
        <v>793.27333523999914</v>
      </c>
      <c r="K10" s="55">
        <v>1950.3</v>
      </c>
      <c r="L10" s="35">
        <v>1979.6</v>
      </c>
      <c r="M10" s="48">
        <f t="shared" ref="M10:M32" si="0">K10/E10</f>
        <v>0.49627216977531241</v>
      </c>
      <c r="N10" s="38">
        <f t="shared" ref="N10:N30" si="1">1-M10</f>
        <v>0.50372783022468759</v>
      </c>
      <c r="AE10" s="12"/>
      <c r="AG10" s="13"/>
    </row>
    <row r="11" spans="1:33" x14ac:dyDescent="0.3">
      <c r="A11" s="49">
        <v>2002</v>
      </c>
      <c r="B11" s="14">
        <v>178200</v>
      </c>
      <c r="C11" s="30">
        <v>65900</v>
      </c>
      <c r="D11" s="31">
        <v>112300</v>
      </c>
      <c r="E11" s="40">
        <v>4556.3</v>
      </c>
      <c r="F11" s="55">
        <v>1843.3289115</v>
      </c>
      <c r="G11" s="55">
        <v>1080.8604435</v>
      </c>
      <c r="H11" s="55">
        <v>994.13134235999996</v>
      </c>
      <c r="I11" s="55" t="s">
        <v>28</v>
      </c>
      <c r="J11" s="35">
        <v>637.97930264000024</v>
      </c>
      <c r="K11" s="55">
        <v>1823.9</v>
      </c>
      <c r="L11" s="35">
        <v>2732.4</v>
      </c>
      <c r="M11" s="48">
        <f t="shared" si="0"/>
        <v>0.40030287733467945</v>
      </c>
      <c r="N11" s="38">
        <f t="shared" si="1"/>
        <v>0.59969712266532049</v>
      </c>
      <c r="AE11" s="12"/>
      <c r="AG11" s="13"/>
    </row>
    <row r="12" spans="1:33" x14ac:dyDescent="0.3">
      <c r="A12" s="49">
        <v>2003</v>
      </c>
      <c r="B12" s="14">
        <v>192900</v>
      </c>
      <c r="C12" s="30">
        <v>72600</v>
      </c>
      <c r="D12" s="31">
        <v>120300</v>
      </c>
      <c r="E12" s="40">
        <v>5515.8</v>
      </c>
      <c r="F12" s="55">
        <v>2909.7107766999998</v>
      </c>
      <c r="G12" s="55">
        <v>1201.1900042</v>
      </c>
      <c r="H12" s="55">
        <v>900.04151899999999</v>
      </c>
      <c r="I12" s="55" t="s">
        <v>28</v>
      </c>
      <c r="J12" s="35">
        <v>504.85770010000033</v>
      </c>
      <c r="K12" s="55">
        <v>1995.5</v>
      </c>
      <c r="L12" s="35">
        <v>3520.3</v>
      </c>
      <c r="M12" s="48">
        <f t="shared" si="0"/>
        <v>0.36177888973494327</v>
      </c>
      <c r="N12" s="38">
        <f t="shared" si="1"/>
        <v>0.63822111026505679</v>
      </c>
      <c r="AE12" s="12"/>
      <c r="AG12" s="13"/>
    </row>
    <row r="13" spans="1:33" x14ac:dyDescent="0.3">
      <c r="A13" s="49">
        <v>2004</v>
      </c>
      <c r="B13" s="14">
        <v>206300</v>
      </c>
      <c r="C13" s="30">
        <v>77700</v>
      </c>
      <c r="D13" s="31">
        <v>128600</v>
      </c>
      <c r="E13" s="40">
        <v>7086</v>
      </c>
      <c r="F13" s="55">
        <v>3741.3079266999998</v>
      </c>
      <c r="G13" s="55">
        <v>1379.4783878000001</v>
      </c>
      <c r="H13" s="55">
        <v>1122.7088097999999</v>
      </c>
      <c r="I13" s="55" t="s">
        <v>28</v>
      </c>
      <c r="J13" s="35">
        <v>842.50487570000041</v>
      </c>
      <c r="K13" s="55">
        <v>2311.6999999999998</v>
      </c>
      <c r="L13" s="35">
        <v>4774.3</v>
      </c>
      <c r="M13" s="48">
        <f t="shared" si="0"/>
        <v>0.32623482924075642</v>
      </c>
      <c r="N13" s="38">
        <f t="shared" si="1"/>
        <v>0.67376517075924358</v>
      </c>
      <c r="AE13" s="12"/>
      <c r="AG13" s="13"/>
    </row>
    <row r="14" spans="1:33" x14ac:dyDescent="0.3">
      <c r="A14" s="49">
        <v>2005</v>
      </c>
      <c r="B14" s="14">
        <v>220900</v>
      </c>
      <c r="C14" s="30">
        <v>84200</v>
      </c>
      <c r="D14" s="31">
        <v>136700</v>
      </c>
      <c r="E14" s="40">
        <v>8949.2999999999993</v>
      </c>
      <c r="F14" s="55">
        <v>4792.5656153</v>
      </c>
      <c r="G14" s="55">
        <v>1717.4305717</v>
      </c>
      <c r="H14" s="55">
        <v>962.45101684999997</v>
      </c>
      <c r="I14" s="55" t="s">
        <v>28</v>
      </c>
      <c r="J14" s="35">
        <v>1476.8527961499994</v>
      </c>
      <c r="K14" s="55">
        <v>2822.8</v>
      </c>
      <c r="L14" s="35">
        <v>6126.5</v>
      </c>
      <c r="M14" s="48">
        <f t="shared" si="0"/>
        <v>0.31542131786843669</v>
      </c>
      <c r="N14" s="38">
        <f t="shared" si="1"/>
        <v>0.68457868213156337</v>
      </c>
      <c r="AE14" s="12"/>
      <c r="AG14" s="13"/>
    </row>
    <row r="15" spans="1:33" x14ac:dyDescent="0.3">
      <c r="A15" s="49">
        <v>2006</v>
      </c>
      <c r="B15" s="14">
        <v>225700</v>
      </c>
      <c r="C15" s="30">
        <v>82200</v>
      </c>
      <c r="D15" s="31">
        <v>143500</v>
      </c>
      <c r="E15" s="40">
        <v>10518.900000000001</v>
      </c>
      <c r="F15" s="55">
        <v>5717.4705027999998</v>
      </c>
      <c r="G15" s="55">
        <v>2097.9582114999998</v>
      </c>
      <c r="H15" s="55">
        <v>1295.2507621</v>
      </c>
      <c r="I15" s="55" t="s">
        <v>28</v>
      </c>
      <c r="J15" s="35">
        <v>1408.2205236000009</v>
      </c>
      <c r="K15" s="55">
        <v>3180.8</v>
      </c>
      <c r="L15" s="35">
        <v>7338.1</v>
      </c>
      <c r="M15" s="48">
        <f t="shared" si="0"/>
        <v>0.3023890330738005</v>
      </c>
      <c r="N15" s="38">
        <f t="shared" si="1"/>
        <v>0.6976109669261995</v>
      </c>
      <c r="AE15" s="12"/>
      <c r="AG15" s="13"/>
    </row>
    <row r="16" spans="1:33" x14ac:dyDescent="0.3">
      <c r="A16" s="49">
        <v>2007</v>
      </c>
      <c r="B16" s="14">
        <v>243300</v>
      </c>
      <c r="C16" s="30">
        <v>93700</v>
      </c>
      <c r="D16" s="31">
        <v>149600</v>
      </c>
      <c r="E16" s="40">
        <v>11598.2</v>
      </c>
      <c r="F16" s="55">
        <v>6400.7805903999997</v>
      </c>
      <c r="G16" s="55">
        <v>2589.1817163999999</v>
      </c>
      <c r="H16" s="55">
        <v>1105.3553027999999</v>
      </c>
      <c r="I16" s="55" t="s">
        <v>28</v>
      </c>
      <c r="J16" s="35">
        <v>1502.8823904000001</v>
      </c>
      <c r="K16" s="55">
        <v>3329.8</v>
      </c>
      <c r="L16" s="35">
        <v>8268.4</v>
      </c>
      <c r="M16" s="48">
        <f t="shared" si="0"/>
        <v>0.28709627355969031</v>
      </c>
      <c r="N16" s="38">
        <f t="shared" si="1"/>
        <v>0.71290372644030975</v>
      </c>
      <c r="AE16" s="12"/>
      <c r="AG16" s="13"/>
    </row>
    <row r="17" spans="1:38" ht="12.75" customHeight="1" x14ac:dyDescent="0.3">
      <c r="A17" s="49">
        <v>2008</v>
      </c>
      <c r="B17" s="14">
        <v>246300</v>
      </c>
      <c r="C17" s="30">
        <v>78400</v>
      </c>
      <c r="D17" s="31">
        <v>167900</v>
      </c>
      <c r="E17" s="40">
        <v>12459.900000000001</v>
      </c>
      <c r="F17" s="55">
        <v>7144.0241286999999</v>
      </c>
      <c r="G17" s="55">
        <v>3145.7852313000003</v>
      </c>
      <c r="H17" s="55">
        <v>888.30374619000008</v>
      </c>
      <c r="I17" s="55" t="s">
        <v>28</v>
      </c>
      <c r="J17" s="35">
        <v>1281.7868938100019</v>
      </c>
      <c r="K17" s="55">
        <v>3362.3</v>
      </c>
      <c r="L17" s="35">
        <v>9097.6</v>
      </c>
      <c r="M17" s="48">
        <f t="shared" si="0"/>
        <v>0.26984967776627417</v>
      </c>
      <c r="N17" s="38">
        <f t="shared" si="1"/>
        <v>0.73015032223372578</v>
      </c>
      <c r="AE17" s="12"/>
      <c r="AG17" s="13"/>
    </row>
    <row r="18" spans="1:38" x14ac:dyDescent="0.3">
      <c r="A18" s="49">
        <v>2009</v>
      </c>
      <c r="B18" s="14">
        <v>250600</v>
      </c>
      <c r="C18" s="30">
        <v>82400</v>
      </c>
      <c r="D18" s="31">
        <v>168200</v>
      </c>
      <c r="E18" s="40">
        <v>11971.3</v>
      </c>
      <c r="F18" s="55">
        <v>7003.8948241999997</v>
      </c>
      <c r="G18" s="55">
        <v>4061.1928055999997</v>
      </c>
      <c r="H18" s="55">
        <v>-32.86338653</v>
      </c>
      <c r="I18" s="55" t="s">
        <v>28</v>
      </c>
      <c r="J18" s="35">
        <v>939.07575672999883</v>
      </c>
      <c r="K18" s="55">
        <v>3267</v>
      </c>
      <c r="L18" s="35">
        <v>8704.2999999999993</v>
      </c>
      <c r="M18" s="53">
        <f t="shared" si="0"/>
        <v>0.27290269227235137</v>
      </c>
      <c r="N18" s="54">
        <f t="shared" si="1"/>
        <v>0.72709730772764858</v>
      </c>
      <c r="AE18" s="12"/>
      <c r="AG18" s="13"/>
    </row>
    <row r="19" spans="1:38" x14ac:dyDescent="0.3">
      <c r="A19" s="49">
        <v>2010</v>
      </c>
      <c r="B19" s="14">
        <v>252200</v>
      </c>
      <c r="C19" s="30">
        <v>78400</v>
      </c>
      <c r="D19" s="31">
        <v>173800</v>
      </c>
      <c r="E19" s="40">
        <v>13611.8</v>
      </c>
      <c r="F19" s="55">
        <v>9495.6589323999997</v>
      </c>
      <c r="G19" s="55">
        <v>2768.5846394999999</v>
      </c>
      <c r="H19" s="55">
        <v>865.92677401000003</v>
      </c>
      <c r="I19" s="55" t="s">
        <v>28</v>
      </c>
      <c r="J19" s="35">
        <v>481.62965409000026</v>
      </c>
      <c r="K19" s="55">
        <v>3308.5</v>
      </c>
      <c r="L19" s="35">
        <v>10303.299999999999</v>
      </c>
      <c r="M19" s="48">
        <f t="shared" si="0"/>
        <v>0.2430611675164196</v>
      </c>
      <c r="N19" s="38">
        <f t="shared" si="1"/>
        <v>0.7569388324835804</v>
      </c>
      <c r="O19" s="13"/>
      <c r="P19" s="13"/>
      <c r="AE19" s="12"/>
      <c r="AG19" s="13"/>
    </row>
    <row r="20" spans="1:38" x14ac:dyDescent="0.3">
      <c r="A20" s="49">
        <v>2011</v>
      </c>
      <c r="B20" s="14">
        <v>251700</v>
      </c>
      <c r="C20" s="30">
        <v>79000</v>
      </c>
      <c r="D20" s="31">
        <v>172700</v>
      </c>
      <c r="E20" s="40">
        <v>8730.9</v>
      </c>
      <c r="F20" s="55">
        <v>4279.5188822</v>
      </c>
      <c r="G20" s="55">
        <v>2680.3660544999998</v>
      </c>
      <c r="H20" s="55">
        <v>1397.5789899000001</v>
      </c>
      <c r="I20" s="55" t="s">
        <v>28</v>
      </c>
      <c r="J20" s="35">
        <v>373.43607339999835</v>
      </c>
      <c r="K20" s="55">
        <v>3357.1</v>
      </c>
      <c r="L20" s="35">
        <v>5373.8</v>
      </c>
      <c r="M20" s="48">
        <f t="shared" si="0"/>
        <v>0.38450789723854356</v>
      </c>
      <c r="N20" s="38">
        <f t="shared" si="1"/>
        <v>0.61549210276145638</v>
      </c>
      <c r="AE20" s="12"/>
      <c r="AG20" s="13"/>
    </row>
    <row r="21" spans="1:38" x14ac:dyDescent="0.3">
      <c r="A21" s="49">
        <v>2012</v>
      </c>
      <c r="B21" s="14">
        <v>251600</v>
      </c>
      <c r="C21" s="30">
        <v>70900</v>
      </c>
      <c r="D21" s="31">
        <v>180700</v>
      </c>
      <c r="E21" s="40">
        <v>10365.299999999999</v>
      </c>
      <c r="F21" s="55">
        <v>5358.0264502999999</v>
      </c>
      <c r="G21" s="55">
        <v>2530.9211230000001</v>
      </c>
      <c r="H21" s="55">
        <v>2128.8670157000001</v>
      </c>
      <c r="I21" s="55" t="s">
        <v>28</v>
      </c>
      <c r="J21" s="35">
        <v>347.48541099999966</v>
      </c>
      <c r="K21" s="55">
        <v>4154.3999999999996</v>
      </c>
      <c r="L21" s="35">
        <v>6210.9</v>
      </c>
      <c r="M21" s="48">
        <f t="shared" si="0"/>
        <v>0.400798819136928</v>
      </c>
      <c r="N21" s="38">
        <f t="shared" si="1"/>
        <v>0.59920118086307195</v>
      </c>
      <c r="AE21" s="12"/>
      <c r="AG21" s="13"/>
    </row>
    <row r="22" spans="1:38" x14ac:dyDescent="0.3">
      <c r="A22" s="49">
        <v>2013</v>
      </c>
      <c r="B22" s="14">
        <v>252500</v>
      </c>
      <c r="C22" s="30">
        <v>67400</v>
      </c>
      <c r="D22" s="31">
        <v>185100</v>
      </c>
      <c r="E22" s="40">
        <v>13703.7</v>
      </c>
      <c r="F22" s="55">
        <v>8418.0899458000004</v>
      </c>
      <c r="G22" s="55">
        <v>2423.6187399</v>
      </c>
      <c r="H22" s="55">
        <v>2300.9773216999997</v>
      </c>
      <c r="I22" s="55" t="s">
        <v>28</v>
      </c>
      <c r="J22" s="35">
        <v>561.01399260000107</v>
      </c>
      <c r="K22" s="55">
        <v>4638.6000000000004</v>
      </c>
      <c r="L22" s="35">
        <v>9065.1</v>
      </c>
      <c r="M22" s="48">
        <f t="shared" si="0"/>
        <v>0.33849252391689838</v>
      </c>
      <c r="N22" s="38">
        <f t="shared" si="1"/>
        <v>0.66150747608310168</v>
      </c>
      <c r="AE22" s="12"/>
      <c r="AG22" s="13"/>
    </row>
    <row r="23" spans="1:38" x14ac:dyDescent="0.3">
      <c r="A23" s="49">
        <v>2014</v>
      </c>
      <c r="B23" s="14">
        <v>257800</v>
      </c>
      <c r="C23" s="30">
        <v>74400</v>
      </c>
      <c r="D23" s="31">
        <v>183400</v>
      </c>
      <c r="E23" s="40">
        <v>10664</v>
      </c>
      <c r="F23" s="55">
        <v>4997.4353891999999</v>
      </c>
      <c r="G23" s="55">
        <v>2374.6997243000001</v>
      </c>
      <c r="H23" s="55">
        <v>2845.3626593000004</v>
      </c>
      <c r="I23" s="55" t="s">
        <v>28</v>
      </c>
      <c r="J23" s="35">
        <v>446.50222719999874</v>
      </c>
      <c r="K23" s="55">
        <v>4565.6000000000004</v>
      </c>
      <c r="L23" s="35">
        <v>6098.4</v>
      </c>
      <c r="M23" s="48">
        <f t="shared" si="0"/>
        <v>0.42813203300825209</v>
      </c>
      <c r="N23" s="38">
        <f t="shared" si="1"/>
        <v>0.57186796699174791</v>
      </c>
      <c r="AE23" s="12"/>
      <c r="AG23" s="13"/>
    </row>
    <row r="24" spans="1:38" x14ac:dyDescent="0.3">
      <c r="A24" s="49">
        <v>2015</v>
      </c>
      <c r="B24" s="14">
        <v>261800</v>
      </c>
      <c r="C24" s="30">
        <v>77800</v>
      </c>
      <c r="D24" s="31">
        <v>184000</v>
      </c>
      <c r="E24" s="40">
        <v>11780.639988999999</v>
      </c>
      <c r="F24" s="55">
        <v>5933.1712299999999</v>
      </c>
      <c r="G24" s="56">
        <v>2564.258593</v>
      </c>
      <c r="H24" s="56">
        <v>2523.815431</v>
      </c>
      <c r="I24" s="55" t="s">
        <v>28</v>
      </c>
      <c r="J24" s="35">
        <v>759.39473499999804</v>
      </c>
      <c r="K24" s="56">
        <v>4925.5199739999998</v>
      </c>
      <c r="L24" s="57">
        <v>6855.1200150000004</v>
      </c>
      <c r="M24" s="48">
        <f t="shared" si="0"/>
        <v>0.41810291958663809</v>
      </c>
      <c r="N24" s="38">
        <f t="shared" si="1"/>
        <v>0.58189708041336186</v>
      </c>
      <c r="AE24" s="12"/>
      <c r="AG24" s="13"/>
    </row>
    <row r="25" spans="1:38" x14ac:dyDescent="0.3">
      <c r="A25" s="49">
        <v>2016</v>
      </c>
      <c r="B25" s="14">
        <v>263100</v>
      </c>
      <c r="C25" s="30">
        <v>80000</v>
      </c>
      <c r="D25" s="31">
        <v>183100</v>
      </c>
      <c r="E25" s="40">
        <v>12665.51647</v>
      </c>
      <c r="F25" s="56">
        <v>6544.7054500000004</v>
      </c>
      <c r="G25" s="56">
        <v>2501.3871989999998</v>
      </c>
      <c r="H25" s="56">
        <v>2436.9138790000002</v>
      </c>
      <c r="I25" s="55" t="s">
        <v>28</v>
      </c>
      <c r="J25" s="35">
        <v>1182.5099420000006</v>
      </c>
      <c r="K25" s="56">
        <v>5012.2788680000003</v>
      </c>
      <c r="L25" s="57">
        <v>7653.2376020000002</v>
      </c>
      <c r="M25" s="48">
        <f t="shared" si="0"/>
        <v>0.39574216178805383</v>
      </c>
      <c r="N25" s="38">
        <f t="shared" si="1"/>
        <v>0.60425783821194612</v>
      </c>
      <c r="AE25" s="12"/>
      <c r="AG25" s="13"/>
    </row>
    <row r="26" spans="1:38" x14ac:dyDescent="0.3">
      <c r="A26" s="49">
        <v>2017</v>
      </c>
      <c r="B26" s="14">
        <v>263700</v>
      </c>
      <c r="C26" s="30">
        <v>78300</v>
      </c>
      <c r="D26" s="31">
        <v>185400</v>
      </c>
      <c r="E26" s="40">
        <v>13848.212855</v>
      </c>
      <c r="F26" s="56">
        <v>7377.8999400000002</v>
      </c>
      <c r="G26" s="56">
        <v>2458.6372280000001</v>
      </c>
      <c r="H26" s="56">
        <v>2998.1351920000002</v>
      </c>
      <c r="I26" s="55" t="s">
        <v>28</v>
      </c>
      <c r="J26" s="35">
        <v>1013.5404949999993</v>
      </c>
      <c r="K26" s="56">
        <v>5602.5931309999996</v>
      </c>
      <c r="L26" s="57">
        <v>8245.6197240000001</v>
      </c>
      <c r="M26" s="48">
        <f t="shared" si="0"/>
        <v>0.40457156383014015</v>
      </c>
      <c r="N26" s="38">
        <f t="shared" si="1"/>
        <v>0.59542843616985985</v>
      </c>
      <c r="AE26" s="12"/>
      <c r="AG26" s="13"/>
    </row>
    <row r="27" spans="1:38" x14ac:dyDescent="0.3">
      <c r="A27" s="49">
        <v>2018</v>
      </c>
      <c r="B27" s="14">
        <v>263200</v>
      </c>
      <c r="C27" s="30">
        <v>78200</v>
      </c>
      <c r="D27" s="31">
        <v>185000</v>
      </c>
      <c r="E27" s="40">
        <v>15275.524114</v>
      </c>
      <c r="F27" s="56">
        <v>8293.3902190000008</v>
      </c>
      <c r="G27" s="56">
        <v>2595.7329399999999</v>
      </c>
      <c r="H27" s="56">
        <v>3255.486762</v>
      </c>
      <c r="I27" s="55" t="s">
        <v>28</v>
      </c>
      <c r="J27" s="35">
        <v>1130.9141929999987</v>
      </c>
      <c r="K27" s="56">
        <v>5813.6484460000001</v>
      </c>
      <c r="L27" s="57">
        <v>9461.8756680000006</v>
      </c>
      <c r="M27" s="48">
        <f t="shared" si="0"/>
        <v>0.38058585765131281</v>
      </c>
      <c r="N27" s="38">
        <f t="shared" si="1"/>
        <v>0.61941414234868719</v>
      </c>
      <c r="AE27" s="12"/>
      <c r="AG27" s="13"/>
      <c r="AK27" s="13"/>
      <c r="AL27" s="13"/>
    </row>
    <row r="28" spans="1:38" x14ac:dyDescent="0.3">
      <c r="A28" s="49">
        <v>2019</v>
      </c>
      <c r="B28" s="14">
        <v>261900</v>
      </c>
      <c r="C28" s="30">
        <v>78500</v>
      </c>
      <c r="D28" s="31">
        <v>183400</v>
      </c>
      <c r="E28" s="40">
        <v>15977.213820999999</v>
      </c>
      <c r="F28" s="56">
        <v>8845.7045569999991</v>
      </c>
      <c r="G28" s="56">
        <v>2697.606796</v>
      </c>
      <c r="H28" s="56">
        <v>3287.5121199999999</v>
      </c>
      <c r="I28" s="55" t="s">
        <v>28</v>
      </c>
      <c r="J28" s="35">
        <v>1146.3903480000008</v>
      </c>
      <c r="K28" s="56">
        <v>6037.9687290000002</v>
      </c>
      <c r="L28" s="57">
        <v>9939.2450919999992</v>
      </c>
      <c r="M28" s="48">
        <f t="shared" si="0"/>
        <v>0.37791124263880504</v>
      </c>
      <c r="N28" s="38">
        <f t="shared" si="1"/>
        <v>0.62208875736119496</v>
      </c>
      <c r="P28" s="52"/>
      <c r="AE28" s="2"/>
    </row>
    <row r="29" spans="1:38" ht="14.25" customHeight="1" x14ac:dyDescent="0.3">
      <c r="A29" s="49">
        <v>2020</v>
      </c>
      <c r="B29" s="14">
        <v>258300</v>
      </c>
      <c r="C29" s="31">
        <v>73900</v>
      </c>
      <c r="D29" s="31">
        <v>184400</v>
      </c>
      <c r="E29" s="40">
        <v>16380.639394</v>
      </c>
      <c r="F29" s="56">
        <v>8879.9411319999999</v>
      </c>
      <c r="G29" s="56">
        <v>2692.468316</v>
      </c>
      <c r="H29" s="56">
        <v>3303.9928570000002</v>
      </c>
      <c r="I29" s="55">
        <v>488.00524220000005</v>
      </c>
      <c r="J29" s="35">
        <v>1016.2318467999994</v>
      </c>
      <c r="K29" s="56">
        <v>6221.2650510000003</v>
      </c>
      <c r="L29" s="57">
        <v>10159.374342999999</v>
      </c>
      <c r="M29" s="48">
        <f t="shared" si="0"/>
        <v>0.37979378590549789</v>
      </c>
      <c r="N29" s="38">
        <f t="shared" si="1"/>
        <v>0.62020621409450216</v>
      </c>
      <c r="P29" s="52"/>
      <c r="AE29" s="2"/>
    </row>
    <row r="30" spans="1:38" ht="14.25" customHeight="1" x14ac:dyDescent="0.3">
      <c r="A30" s="49">
        <v>2021</v>
      </c>
      <c r="B30" s="14">
        <v>259300</v>
      </c>
      <c r="C30" s="31">
        <v>77100</v>
      </c>
      <c r="D30" s="31">
        <v>182200</v>
      </c>
      <c r="E30" s="40">
        <v>22236.974984</v>
      </c>
      <c r="F30" s="56">
        <v>14594.654703</v>
      </c>
      <c r="G30" s="56">
        <v>2179.7261450000001</v>
      </c>
      <c r="H30" s="56">
        <v>3482.9955190000001</v>
      </c>
      <c r="I30" s="55">
        <v>711.56125288999999</v>
      </c>
      <c r="J30" s="35">
        <v>1268.0373641100014</v>
      </c>
      <c r="K30" s="56">
        <v>6431.6246469999996</v>
      </c>
      <c r="L30" s="57">
        <v>15805.350337</v>
      </c>
      <c r="M30" s="48">
        <f t="shared" si="0"/>
        <v>0.28923109602936986</v>
      </c>
      <c r="N30" s="38">
        <f t="shared" si="1"/>
        <v>0.71076890397063019</v>
      </c>
      <c r="P30" s="52"/>
      <c r="AE30" s="2"/>
    </row>
    <row r="31" spans="1:38" x14ac:dyDescent="0.3">
      <c r="A31" s="49">
        <v>2022</v>
      </c>
      <c r="B31" s="14">
        <v>244900</v>
      </c>
      <c r="C31" s="31">
        <v>72900</v>
      </c>
      <c r="D31" s="31">
        <v>172000</v>
      </c>
      <c r="E31" s="40">
        <v>19640.425488000001</v>
      </c>
      <c r="F31" s="56">
        <v>11983.687562999999</v>
      </c>
      <c r="G31" s="56">
        <v>1989.500084</v>
      </c>
      <c r="H31" s="56">
        <v>3192.3758130000001</v>
      </c>
      <c r="I31" s="55">
        <v>983.02781550000009</v>
      </c>
      <c r="J31" s="35">
        <v>1491.8342125000017</v>
      </c>
      <c r="K31" s="56">
        <v>5259.7243150000004</v>
      </c>
      <c r="L31" s="57">
        <v>14380.701172999999</v>
      </c>
      <c r="M31" s="48">
        <f t="shared" si="0"/>
        <v>0.26780093528083754</v>
      </c>
      <c r="N31" s="38">
        <f>1-M31</f>
        <v>0.73219906471916252</v>
      </c>
      <c r="AE31" s="2"/>
    </row>
    <row r="32" spans="1:38" x14ac:dyDescent="0.3">
      <c r="A32" s="50">
        <v>2023</v>
      </c>
      <c r="B32" s="32">
        <v>232400</v>
      </c>
      <c r="C32" s="33">
        <v>64800</v>
      </c>
      <c r="D32" s="33">
        <v>167600</v>
      </c>
      <c r="E32" s="41">
        <v>20019.845187999999</v>
      </c>
      <c r="F32" s="58">
        <v>12931.236688999999</v>
      </c>
      <c r="G32" s="58">
        <v>2706.773537</v>
      </c>
      <c r="H32" s="58">
        <v>2085.9271800000001</v>
      </c>
      <c r="I32" s="59">
        <v>1013.383777</v>
      </c>
      <c r="J32" s="36">
        <v>1282.5240050000029</v>
      </c>
      <c r="K32" s="58">
        <v>5129.4391210000003</v>
      </c>
      <c r="L32" s="60">
        <v>14890.406067</v>
      </c>
      <c r="M32" s="51">
        <f t="shared" si="0"/>
        <v>0.25621772160728862</v>
      </c>
      <c r="N32" s="39">
        <f>1-M32</f>
        <v>0.74378227839271138</v>
      </c>
      <c r="AD32" s="2"/>
    </row>
    <row r="33" spans="1:30" x14ac:dyDescent="0.3">
      <c r="E33" s="42"/>
      <c r="F33" s="42"/>
      <c r="G33" s="42"/>
      <c r="H33" s="42"/>
      <c r="I33" s="42"/>
      <c r="J33" s="13"/>
      <c r="K33" s="13"/>
      <c r="L33" s="13"/>
      <c r="AD33" s="15"/>
    </row>
    <row r="34" spans="1:30" x14ac:dyDescent="0.3">
      <c r="A34" s="61"/>
      <c r="AD34" s="15"/>
    </row>
    <row r="35" spans="1:30" x14ac:dyDescent="0.3">
      <c r="AD35" s="15"/>
    </row>
    <row r="36" spans="1:30" x14ac:dyDescent="0.3">
      <c r="AD36" s="15"/>
    </row>
    <row r="37" spans="1:30" x14ac:dyDescent="0.3">
      <c r="B37" s="43"/>
      <c r="AD37" s="15"/>
    </row>
    <row r="39" spans="1:30" x14ac:dyDescent="0.3">
      <c r="A39" s="1"/>
      <c r="C39" s="43"/>
      <c r="AD39" s="15"/>
    </row>
    <row r="40" spans="1:30" x14ac:dyDescent="0.3">
      <c r="AD40" s="1"/>
    </row>
    <row r="41" spans="1:30" x14ac:dyDescent="0.3">
      <c r="A41" s="1"/>
      <c r="AD41" s="1"/>
    </row>
    <row r="42" spans="1:30" x14ac:dyDescent="0.3">
      <c r="AD42" s="2"/>
    </row>
    <row r="43" spans="1:30" x14ac:dyDescent="0.3">
      <c r="A43" s="1"/>
      <c r="B43" s="43"/>
      <c r="AD43" s="2"/>
    </row>
    <row r="44" spans="1:30" x14ac:dyDescent="0.3">
      <c r="A44" s="1"/>
      <c r="AD44" s="2"/>
    </row>
    <row r="45" spans="1:30" x14ac:dyDescent="0.3">
      <c r="AD45" s="2"/>
    </row>
    <row r="46" spans="1:30" x14ac:dyDescent="0.3">
      <c r="AD46" s="15"/>
    </row>
    <row r="47" spans="1:30" x14ac:dyDescent="0.3">
      <c r="AD47" s="15"/>
    </row>
    <row r="48" spans="1:30" x14ac:dyDescent="0.3">
      <c r="AD48" s="15"/>
    </row>
    <row r="49" spans="30:30" x14ac:dyDescent="0.3">
      <c r="AD49" s="15"/>
    </row>
    <row r="50" spans="30:30" x14ac:dyDescent="0.3">
      <c r="AD50" s="16"/>
    </row>
    <row r="51" spans="30:30" x14ac:dyDescent="0.3">
      <c r="AD51" s="2"/>
    </row>
    <row r="52" spans="30:30" x14ac:dyDescent="0.3">
      <c r="AD52" s="2"/>
    </row>
    <row r="53" spans="30:30" x14ac:dyDescent="0.3">
      <c r="AD53" s="2"/>
    </row>
    <row r="54" spans="30:30" x14ac:dyDescent="0.3">
      <c r="AD54" s="2"/>
    </row>
    <row r="55" spans="30:30" x14ac:dyDescent="0.3">
      <c r="AD55" s="2"/>
    </row>
    <row r="56" spans="30:30" x14ac:dyDescent="0.3">
      <c r="AD56" s="2"/>
    </row>
    <row r="57" spans="30:30" x14ac:dyDescent="0.3">
      <c r="AD57" s="2"/>
    </row>
    <row r="58" spans="30:30" x14ac:dyDescent="0.3">
      <c r="AD58" s="7"/>
    </row>
    <row r="59" spans="30:30" x14ac:dyDescent="0.3">
      <c r="AD59" s="7"/>
    </row>
    <row r="60" spans="30:30" x14ac:dyDescent="0.3">
      <c r="AD60" s="17"/>
    </row>
    <row r="61" spans="30:30" x14ac:dyDescent="0.3">
      <c r="AD61" s="2"/>
    </row>
    <row r="62" spans="30:30" x14ac:dyDescent="0.3">
      <c r="AD62" s="15"/>
    </row>
    <row r="63" spans="30:30" x14ac:dyDescent="0.3">
      <c r="AD63" s="15"/>
    </row>
    <row r="64" spans="30:30" x14ac:dyDescent="0.3">
      <c r="AD64" s="15"/>
    </row>
    <row r="65" spans="30:30" x14ac:dyDescent="0.3">
      <c r="AD65" s="15"/>
    </row>
    <row r="66" spans="30:30" x14ac:dyDescent="0.3">
      <c r="AD66" s="16"/>
    </row>
    <row r="67" spans="30:30" x14ac:dyDescent="0.3">
      <c r="AD67" s="2"/>
    </row>
    <row r="68" spans="30:30" x14ac:dyDescent="0.3">
      <c r="AD68" s="2"/>
    </row>
    <row r="69" spans="30:30" x14ac:dyDescent="0.3">
      <c r="AD69" s="2"/>
    </row>
    <row r="70" spans="30:30" x14ac:dyDescent="0.3">
      <c r="AD70" s="2"/>
    </row>
    <row r="71" spans="30:30" x14ac:dyDescent="0.3">
      <c r="AD71" s="2"/>
    </row>
    <row r="72" spans="30:30" x14ac:dyDescent="0.3">
      <c r="AD72" s="2"/>
    </row>
    <row r="73" spans="30:30" x14ac:dyDescent="0.3">
      <c r="AD73" s="2"/>
    </row>
    <row r="74" spans="30:30" x14ac:dyDescent="0.3">
      <c r="AD74" s="2"/>
    </row>
    <row r="75" spans="30:30" x14ac:dyDescent="0.3">
      <c r="AD75" s="2"/>
    </row>
    <row r="76" spans="30:30" x14ac:dyDescent="0.3">
      <c r="AD76" s="2"/>
    </row>
    <row r="77" spans="30:30" x14ac:dyDescent="0.3">
      <c r="AD77" s="2"/>
    </row>
    <row r="78" spans="30:30" x14ac:dyDescent="0.3">
      <c r="AD78" s="2"/>
    </row>
    <row r="79" spans="30:30" x14ac:dyDescent="0.3">
      <c r="AD79" s="2"/>
    </row>
    <row r="80" spans="30:30" x14ac:dyDescent="0.3">
      <c r="AD80" s="2"/>
    </row>
    <row r="81" spans="30:30" x14ac:dyDescent="0.3">
      <c r="AD81" s="2"/>
    </row>
    <row r="82" spans="30:30" x14ac:dyDescent="0.3">
      <c r="AD82" s="2"/>
    </row>
    <row r="83" spans="30:30" x14ac:dyDescent="0.3">
      <c r="AD83" s="2"/>
    </row>
    <row r="84" spans="30:30" x14ac:dyDescent="0.3">
      <c r="AD84" s="2"/>
    </row>
    <row r="85" spans="30:30" x14ac:dyDescent="0.3">
      <c r="AD85" s="2"/>
    </row>
    <row r="86" spans="30:30" x14ac:dyDescent="0.3">
      <c r="AD86" s="15"/>
    </row>
    <row r="87" spans="30:30" x14ac:dyDescent="0.3">
      <c r="AD87" s="15"/>
    </row>
    <row r="88" spans="30:30" x14ac:dyDescent="0.3">
      <c r="AD88" s="15"/>
    </row>
    <row r="89" spans="30:30" x14ac:dyDescent="0.3">
      <c r="AD89" s="15"/>
    </row>
    <row r="90" spans="30:30" x14ac:dyDescent="0.3">
      <c r="AD90" s="15"/>
    </row>
    <row r="91" spans="30:30" x14ac:dyDescent="0.3">
      <c r="AD91" s="16"/>
    </row>
    <row r="92" spans="30:30" x14ac:dyDescent="0.3">
      <c r="AD92" s="2"/>
    </row>
    <row r="93" spans="30:30" x14ac:dyDescent="0.3">
      <c r="AD93" s="2"/>
    </row>
    <row r="94" spans="30:30" x14ac:dyDescent="0.3">
      <c r="AD94" s="2"/>
    </row>
    <row r="95" spans="30:30" x14ac:dyDescent="0.3">
      <c r="AD95" s="2"/>
    </row>
    <row r="96" spans="30:30" x14ac:dyDescent="0.3">
      <c r="AD96" s="2"/>
    </row>
    <row r="97" spans="30:30" x14ac:dyDescent="0.3">
      <c r="AD97" s="2"/>
    </row>
    <row r="98" spans="30:30" x14ac:dyDescent="0.3">
      <c r="AD98" s="2"/>
    </row>
    <row r="99" spans="30:30" x14ac:dyDescent="0.3">
      <c r="AD99" s="7"/>
    </row>
    <row r="100" spans="30:30" x14ac:dyDescent="0.3">
      <c r="AD100" s="7"/>
    </row>
    <row r="101" spans="30:30" x14ac:dyDescent="0.3">
      <c r="AD101" s="17"/>
    </row>
    <row r="102" spans="30:30" x14ac:dyDescent="0.3">
      <c r="AD102" s="2"/>
    </row>
    <row r="103" spans="30:30" x14ac:dyDescent="0.3">
      <c r="AD103" s="15"/>
    </row>
    <row r="104" spans="30:30" x14ac:dyDescent="0.3">
      <c r="AD104" s="15"/>
    </row>
    <row r="105" spans="30:30" x14ac:dyDescent="0.3">
      <c r="AD105" s="15"/>
    </row>
    <row r="106" spans="30:30" x14ac:dyDescent="0.3">
      <c r="AD106" s="15"/>
    </row>
    <row r="107" spans="30:30" x14ac:dyDescent="0.3">
      <c r="AD107" s="16"/>
    </row>
    <row r="108" spans="30:30" x14ac:dyDescent="0.3">
      <c r="AD108" s="1"/>
    </row>
    <row r="109" spans="30:30" x14ac:dyDescent="0.3">
      <c r="AD109" s="1"/>
    </row>
    <row r="110" spans="30:30" x14ac:dyDescent="0.3">
      <c r="AD110" s="1"/>
    </row>
    <row r="111" spans="30:30" x14ac:dyDescent="0.3">
      <c r="AD111" s="1"/>
    </row>
    <row r="112" spans="30:30" x14ac:dyDescent="0.3">
      <c r="AD112" s="1"/>
    </row>
    <row r="113" spans="30:30" x14ac:dyDescent="0.3">
      <c r="AD113" s="1"/>
    </row>
    <row r="114" spans="30:30" x14ac:dyDescent="0.3">
      <c r="AD114" s="1"/>
    </row>
    <row r="115" spans="30:30" x14ac:dyDescent="0.3">
      <c r="AD115" s="1"/>
    </row>
    <row r="116" spans="30:30" x14ac:dyDescent="0.3">
      <c r="AD116" s="1"/>
    </row>
    <row r="117" spans="30:30" x14ac:dyDescent="0.3">
      <c r="AD117" s="1"/>
    </row>
    <row r="118" spans="30:30" x14ac:dyDescent="0.3">
      <c r="AD118" s="1"/>
    </row>
    <row r="119" spans="30:30" x14ac:dyDescent="0.3">
      <c r="AD119" s="1"/>
    </row>
    <row r="120" spans="30:30" x14ac:dyDescent="0.3">
      <c r="AD120" s="1"/>
    </row>
    <row r="121" spans="30:30" x14ac:dyDescent="0.3">
      <c r="AD121" s="1"/>
    </row>
    <row r="122" spans="30:30" x14ac:dyDescent="0.3">
      <c r="AD122" s="3"/>
    </row>
    <row r="123" spans="30:30" x14ac:dyDescent="0.3">
      <c r="AD123" s="1"/>
    </row>
    <row r="125" spans="30:30" x14ac:dyDescent="0.3">
      <c r="AD125" s="1"/>
    </row>
    <row r="126" spans="30:30" x14ac:dyDescent="0.3">
      <c r="AD126" s="1"/>
    </row>
    <row r="127" spans="30:30" x14ac:dyDescent="0.3">
      <c r="AD127" s="1"/>
    </row>
    <row r="128" spans="30:30" x14ac:dyDescent="0.3">
      <c r="AD128" s="1"/>
    </row>
    <row r="129" spans="30:30" x14ac:dyDescent="0.3">
      <c r="AD129" s="1"/>
    </row>
    <row r="130" spans="30:30" x14ac:dyDescent="0.3">
      <c r="AD130" s="1"/>
    </row>
    <row r="131" spans="30:30" x14ac:dyDescent="0.3">
      <c r="AD131" s="1"/>
    </row>
    <row r="132" spans="30:30" x14ac:dyDescent="0.3">
      <c r="AD132" s="16"/>
    </row>
    <row r="133" spans="30:30" x14ac:dyDescent="0.3">
      <c r="AD133" s="16"/>
    </row>
    <row r="134" spans="30:30" x14ac:dyDescent="0.3">
      <c r="AD134" s="16"/>
    </row>
  </sheetData>
  <mergeCells count="5">
    <mergeCell ref="B4:D4"/>
    <mergeCell ref="K5:L5"/>
    <mergeCell ref="M5:N5"/>
    <mergeCell ref="E4:L4"/>
    <mergeCell ref="M4:N4"/>
  </mergeCells>
  <phoneticPr fontId="16" type="noConversion"/>
  <pageMargins left="0.75" right="0.75" top="1" bottom="1" header="0.5" footer="0.5"/>
  <pageSetup paperSize="9" scale="25" orientation="landscape" verticalDpi="300" r:id="rId1"/>
  <headerFooter alignWithMargins="0">
    <oddHeader>&amp;C&amp;"Verdana,Regular"&amp;K000000[IN CONFIDENCE]&amp;1#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RNZDocument" ma:contentTypeID="0x010100A99A3D3464918141880706C171BD7BAA01008147ACEF40A7FB46ADFA656A8BBDCBF4" ma:contentTypeVersion="219" ma:contentTypeDescription="Inland Revenue NZ Document" ma:contentTypeScope="" ma:versionID="7359e78f368617b3a94a9b34b5297e8e">
  <xsd:schema xmlns:xsd="http://www.w3.org/2001/XMLSchema" xmlns:xs="http://www.w3.org/2001/XMLSchema" xmlns:p="http://schemas.microsoft.com/office/2006/metadata/properties" xmlns:ns1="http://schemas.microsoft.com/sharepoint/v3" xmlns:ns2="bb3e7710-6c86-4f33-9fa7-57e5751d8f3f" xmlns:ns3="http://schemas.microsoft.com/sharepoint/v3/fields" xmlns:ns4="c5adfe54-fbe5-48bd-85df-7b64eb8cbe32" targetNamespace="http://schemas.microsoft.com/office/2006/metadata/properties" ma:root="true" ma:fieldsID="f44b923360683d1b95a6b10717f505b0" ns1:_="" ns2:_="" ns3:_="" ns4:_="">
    <xsd:import namespace="http://schemas.microsoft.com/sharepoint/v3"/>
    <xsd:import namespace="bb3e7710-6c86-4f33-9fa7-57e5751d8f3f"/>
    <xsd:import namespace="http://schemas.microsoft.com/sharepoint/v3/fields"/>
    <xsd:import namespace="c5adfe54-fbe5-48bd-85df-7b64eb8cbe32"/>
    <xsd:element name="properties">
      <xsd:complexType>
        <xsd:sequence>
          <xsd:element name="documentManagement">
            <xsd:complexType>
              <xsd:all>
                <xsd:element ref="ns2:_dlc_DocId" minOccurs="0"/>
                <xsd:element ref="ns2:_dlc_DocIdUrl" minOccurs="0"/>
                <xsd:element ref="ns2:_dlc_DocIdPersistId" minOccurs="0"/>
                <xsd:element ref="ns3:_Version" minOccurs="0"/>
                <xsd:element ref="ns3:wic_System_Copyright" minOccurs="0"/>
                <xsd:element ref="ns1:SecurityClassificationTaxHTField" minOccurs="0"/>
                <xsd:element ref="ns2:TaxCatchAll" minOccurs="0"/>
                <xsd:element ref="ns2: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OCR" minOccurs="0"/>
                <xsd:element ref="ns4:MediaServiceGenerationTime" minOccurs="0"/>
                <xsd:element ref="ns4:MediaServiceEventHashCode" minOccurs="0"/>
                <xsd:element ref="ns4:MediaServiceDateTaken" minOccurs="0"/>
                <xsd:element ref="ns2:SharedWithUsers" minOccurs="0"/>
                <xsd:element ref="ns2:SharedWithDetails" minOccurs="0"/>
                <xsd:element ref="ns4:MediaServiceAutoKeyPoints" minOccurs="0"/>
                <xsd:element ref="ns4:MediaServiceKeyPoints" minOccurs="0"/>
                <xsd:element ref="ns4:lcf76f155ced4ddcb4097134ff3c332f" minOccurs="0"/>
                <xsd:element ref="ns4:MediaServiceSearchProperties" minOccurs="0"/>
                <xsd:element ref="ns4:MediaServiceObjectDetectorVersion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4" nillable="true" ma:taxonomy="true" ma:internalName="SecurityClassificationTaxHTField" ma:taxonomyFieldName="SecurityClassification" ma:displayName="Security Classification" ma:default="" ma:fieldId="{2f32f5bd-a907-45fd-bdaf-7ab6f283ee72}"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9" nillable="true" ma:taxonomy="true" ma:internalName="InformationTypeTaxHTField" ma:taxonomyFieldName="InformationType" ma:displayName="Information Type" ma:default="" ma:fieldId="{8fb119d1-9c50-490f-b5e6-737b1bfc5b8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21" nillable="true" ma:taxonomy="true" ma:internalName="BusinessUnitTaxHTField" ma:taxonomyFieldName="BusinessUnit" ma:displayName="Business Unit" ma:default="1;#Revenue Forecasting|22a6019e-35a7-4192-b120-5b0f20d70de5" ma:fieldId="{1d18cb4a-1f03-4570-adf9-d6a1ebf9e20b}" ma:sspId="5927ce2a-d703-4d88-aeb0-762fc977e677" ma:termSetId="8ed8c9ea-7052-4c1d-a4d7-b9c10bffea6f" ma:anchorId="00000000-0000-0000-0000-000000000000" ma:open="true" ma:isKeyword="false">
      <xsd:complexType>
        <xsd:sequence>
          <xsd:element ref="pc:Terms" minOccurs="0" maxOccurs="1"/>
        </xsd:sequence>
      </xsd:complexType>
    </xsd:element>
    <xsd:element name="BusinessActivityTaxHTField" ma:index="23" nillable="true" ma:taxonomy="true" ma:internalName="BusinessActivityTaxHTField" ma:taxonomyFieldName="BusinessActivity" ma:displayName="Business Activity" ma:default="" ma:fieldId="{8b785374-fa9b-49db-abe4-1b5a58a03ecd}"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5" nillable="true" ma:taxonomy="true" ma:internalName="DocumentStatusTaxHTField" ma:taxonomyFieldName="DocumentStatus" ma:displayName="Document Status" ma:default="" ma:fieldId="{0c319c61-60f4-4dca-bfac-89e3c05fb13d}"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3e7710-6c86-4f33-9fa7-57e5751d8f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3a04445-fec4-4866-9a4d-c0d26f34d264}" ma:internalName="TaxCatchAll" ma:showField="CatchAllData"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a04445-fec4-4866-9a4d-c0d26f34d264}" ma:internalName="TaxCatchAllLabel" ma:readOnly="true" ma:showField="CatchAllDataLabel"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element name="wic_System_Copyright" ma:index="13"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dfe54-fbe5-48bd-85df-7b64eb8cbe3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ObjectDetectorVersions" ma:index="40" nillable="true" ma:displayName="MediaServiceObjectDetectorVersions" ma:description="" ma:hidden="true" ma:indexed="true" ma:internalName="MediaServiceObjectDetectorVersions"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BusinessActivityTaxHTField xmlns="http://schemas.microsoft.com/sharepoint/v3">
      <Terms xmlns="http://schemas.microsoft.com/office/infopath/2007/PartnerControls"/>
    </BusinessActivityTaxHTField>
    <SecurityClassificationTaxHTField xmlns="http://schemas.microsoft.com/sharepoint/v3">
      <Terms xmlns="http://schemas.microsoft.com/office/infopath/2007/PartnerControls"/>
    </SecurityClassificationTaxHTField>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BusinessUnitTaxHTField>
    <DocumentStatusTaxHTField xmlns="http://schemas.microsoft.com/sharepoint/v3">
      <Terms xmlns="http://schemas.microsoft.com/office/infopath/2007/PartnerControls"/>
    </DocumentStatusTaxHTField>
    <TaxCatchAll xmlns="bb3e7710-6c86-4f33-9fa7-57e5751d8f3f" xsi:nil="true"/>
    <wic_System_Copyright xmlns="http://schemas.microsoft.com/sharepoint/v3/fields" xsi:nil="true"/>
    <_dlc_DocId xmlns="bb3e7710-6c86-4f33-9fa7-57e5751d8f3f">IRNZRF-1936080746-49121</_dlc_DocId>
    <_dlc_DocIdUrl xmlns="bb3e7710-6c86-4f33-9fa7-57e5751d8f3f">
      <Url>https://irnz.sharepoint.com/sites/RevenueForecasting/_layouts/15/DocIdRedir.aspx?ID=IRNZRF-1936080746-49121</Url>
      <Description>IRNZRF-1936080746-49121</Description>
    </_dlc_DocIdUrl>
    <lcf76f155ced4ddcb4097134ff3c332f xmlns="c5adfe54-fbe5-48bd-85df-7b64eb8cbe32">
      <Terms xmlns="http://schemas.microsoft.com/office/infopath/2007/PartnerControls"/>
    </lcf76f155ced4ddcb4097134ff3c332f>
    <SharedWithUsers xmlns="bb3e7710-6c86-4f33-9fa7-57e5751d8f3f">
      <UserInfo>
        <DisplayName>Sandra Watson</DisplayName>
        <AccountId>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31CEE9-D9CC-40F6-9E02-26776DFBA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3e7710-6c86-4f33-9fa7-57e5751d8f3f"/>
    <ds:schemaRef ds:uri="http://schemas.microsoft.com/sharepoint/v3/fields"/>
    <ds:schemaRef ds:uri="c5adfe54-fbe5-48bd-85df-7b64eb8cb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160EC9-615A-4F1B-AF8A-0F955D117C77}">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sharepoint/v3"/>
    <ds:schemaRef ds:uri="bb3e7710-6c86-4f33-9fa7-57e5751d8f3f"/>
    <ds:schemaRef ds:uri="http://schemas.microsoft.com/office/infopath/2007/PartnerControls"/>
    <ds:schemaRef ds:uri="http://purl.org/dc/dcmitype/"/>
    <ds:schemaRef ds:uri="c5adfe54-fbe5-48bd-85df-7b64eb8cbe32"/>
    <ds:schemaRef ds:uri="http://schemas.microsoft.com/sharepoint/v3/field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670082C-2BA7-4ABA-958A-13068F5AE47C}">
  <ds:schemaRefs>
    <ds:schemaRef ds:uri="http://schemas.microsoft.com/sharepoint/v3/contenttype/forms"/>
  </ds:schemaRefs>
</ds:datastoreItem>
</file>

<file path=customXml/itemProps4.xml><?xml version="1.0" encoding="utf-8"?>
<ds:datastoreItem xmlns:ds="http://schemas.openxmlformats.org/officeDocument/2006/customXml" ds:itemID="{E148EB11-FA6D-4880-92F1-3D03162CC56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Explanatory Notes</vt:lpstr>
      <vt:lpstr>Chart - trusts and estates</vt:lpstr>
      <vt:lpstr>Table - Trust and estates </vt:lpstr>
    </vt:vector>
  </TitlesOfParts>
  <Company>Inland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Inland Revenue Department</dc:creator>
  <cp:lastModifiedBy>Brian Bond</cp:lastModifiedBy>
  <cp:lastPrinted>2009-07-30T02:25:51Z</cp:lastPrinted>
  <dcterms:created xsi:type="dcterms:W3CDTF">2009-07-06T22:30:16Z</dcterms:created>
  <dcterms:modified xsi:type="dcterms:W3CDTF">2024-11-05T21:04:42Z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bbfb72-5dfe-4110-beb8-7d13c4f9c6ee_Enabled">
    <vt:lpwstr>True</vt:lpwstr>
  </property>
  <property fmtid="{D5CDD505-2E9C-101B-9397-08002B2CF9AE}" pid="3" name="MSIP_Label_a7bbfb72-5dfe-4110-beb8-7d13c4f9c6ee_SiteId">
    <vt:lpwstr>fb39e3e9-23a9-404e-93a2-b42a87d94f35</vt:lpwstr>
  </property>
  <property fmtid="{D5CDD505-2E9C-101B-9397-08002B2CF9AE}" pid="4" name="MSIP_Label_a7bbfb72-5dfe-4110-beb8-7d13c4f9c6ee_Owner">
    <vt:lpwstr>sandra.watson@ird.govt.nz</vt:lpwstr>
  </property>
  <property fmtid="{D5CDD505-2E9C-101B-9397-08002B2CF9AE}" pid="5" name="MSIP_Label_a7bbfb72-5dfe-4110-beb8-7d13c4f9c6ee_SetDate">
    <vt:lpwstr>2018-12-03T22:31:15.7962614Z</vt:lpwstr>
  </property>
  <property fmtid="{D5CDD505-2E9C-101B-9397-08002B2CF9AE}" pid="6" name="MSIP_Label_a7bbfb72-5dfe-4110-beb8-7d13c4f9c6ee_Name">
    <vt:lpwstr>IN CONFIDENCE</vt:lpwstr>
  </property>
  <property fmtid="{D5CDD505-2E9C-101B-9397-08002B2CF9AE}" pid="7" name="MSIP_Label_a7bbfb72-5dfe-4110-beb8-7d13c4f9c6ee_Application">
    <vt:lpwstr>Microsoft Azure Information Protection</vt:lpwstr>
  </property>
  <property fmtid="{D5CDD505-2E9C-101B-9397-08002B2CF9AE}" pid="8" name="MSIP_Label_a7bbfb72-5dfe-4110-beb8-7d13c4f9c6ee_Extended_MSFT_Method">
    <vt:lpwstr>Manual</vt:lpwstr>
  </property>
  <property fmtid="{D5CDD505-2E9C-101B-9397-08002B2CF9AE}" pid="9" name="ContentTypeId">
    <vt:lpwstr>0x010100A99A3D3464918141880706C171BD7BAA01008147ACEF40A7FB46ADFA656A8BBDCBF4</vt:lpwstr>
  </property>
  <property fmtid="{D5CDD505-2E9C-101B-9397-08002B2CF9AE}" pid="10" name="Order">
    <vt:r8>100</vt:r8>
  </property>
  <property fmtid="{D5CDD505-2E9C-101B-9397-08002B2CF9AE}" pid="11" name="InformationType">
    <vt:lpwstr/>
  </property>
  <property fmtid="{D5CDD505-2E9C-101B-9397-08002B2CF9AE}" pid="12" name="DocumentStatus">
    <vt:lpwstr/>
  </property>
  <property fmtid="{D5CDD505-2E9C-101B-9397-08002B2CF9AE}" pid="13" name="BusinessUnit">
    <vt:lpwstr/>
  </property>
  <property fmtid="{D5CDD505-2E9C-101B-9397-08002B2CF9AE}" pid="14" name="SecurityClassification">
    <vt:lpwstr/>
  </property>
  <property fmtid="{D5CDD505-2E9C-101B-9397-08002B2CF9AE}" pid="15" name="BusinessActivity">
    <vt:lpwstr/>
  </property>
  <property fmtid="{D5CDD505-2E9C-101B-9397-08002B2CF9AE}" pid="16" name="_dlc_DocIdItemGuid">
    <vt:lpwstr>9af73971-bb14-41ba-97e7-e5f383b2e31a</vt:lpwstr>
  </property>
  <property fmtid="{D5CDD505-2E9C-101B-9397-08002B2CF9AE}" pid="17" name="MediaServiceImageTags">
    <vt:lpwstr/>
  </property>
  <property fmtid="{D5CDD505-2E9C-101B-9397-08002B2CF9AE}" pid="18" name="MSIP_Label_665369cb-4b57-4918-891b-be45ced60474_Enabled">
    <vt:lpwstr>true</vt:lpwstr>
  </property>
  <property fmtid="{D5CDD505-2E9C-101B-9397-08002B2CF9AE}" pid="19" name="MSIP_Label_665369cb-4b57-4918-891b-be45ced60474_SetDate">
    <vt:lpwstr>2023-04-27T04:47:18Z</vt:lpwstr>
  </property>
  <property fmtid="{D5CDD505-2E9C-101B-9397-08002B2CF9AE}" pid="20" name="MSIP_Label_665369cb-4b57-4918-891b-be45ced60474_Method">
    <vt:lpwstr>Privileged</vt:lpwstr>
  </property>
  <property fmtid="{D5CDD505-2E9C-101B-9397-08002B2CF9AE}" pid="21" name="MSIP_Label_665369cb-4b57-4918-891b-be45ced60474_Name">
    <vt:lpwstr>665369cb-4b57-4918-891b-be45ced60474</vt:lpwstr>
  </property>
  <property fmtid="{D5CDD505-2E9C-101B-9397-08002B2CF9AE}" pid="22" name="MSIP_Label_665369cb-4b57-4918-891b-be45ced60474_SiteId">
    <vt:lpwstr>fb39e3e9-23a9-404e-93a2-b42a87d94f35</vt:lpwstr>
  </property>
  <property fmtid="{D5CDD505-2E9C-101B-9397-08002B2CF9AE}" pid="23" name="MSIP_Label_665369cb-4b57-4918-891b-be45ced60474_ActionId">
    <vt:lpwstr>a5fda401-8504-466b-8eab-7461840a9635</vt:lpwstr>
  </property>
  <property fmtid="{D5CDD505-2E9C-101B-9397-08002B2CF9AE}" pid="24" name="MSIP_Label_665369cb-4b57-4918-891b-be45ced60474_ContentBits">
    <vt:lpwstr>1</vt:lpwstr>
  </property>
</Properties>
</file>