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5200" windowHeight="11985" tabRatio="940" activeTab="0"/>
  </bookViews>
  <sheets>
    <sheet name="Cover" sheetId="51" r:id="rId1"/>
    <sheet name="Contents" sheetId="33" r:id="rId2"/>
    <sheet name="Table 1" sheetId="46" r:id="rId3"/>
    <sheet name="Table 2" sheetId="3" r:id="rId4"/>
    <sheet name="Table 3" sheetId="43" r:id="rId5"/>
    <sheet name="Table 4" sheetId="6" r:id="rId6"/>
    <sheet name="Table 5" sheetId="8" r:id="rId7"/>
    <sheet name="Table 6" sheetId="9" r:id="rId8"/>
    <sheet name="Table 7" sheetId="45" r:id="rId9"/>
    <sheet name="Table 8" sheetId="28" r:id="rId10"/>
    <sheet name="Table 9" sheetId="11" r:id="rId11"/>
    <sheet name="Table 10" sheetId="15" r:id="rId12"/>
    <sheet name="Table 11" sheetId="16" r:id="rId13"/>
    <sheet name="Table 12" sheetId="48" r:id="rId14"/>
    <sheet name="Table 13" sheetId="21" r:id="rId15"/>
    <sheet name="Table 14" sheetId="53" r:id="rId16"/>
    <sheet name="A1" sheetId="22" r:id="rId17"/>
    <sheet name="A2" sheetId="49" r:id="rId18"/>
    <sheet name="A3" sheetId="50" r:id="rId19"/>
  </sheets>
  <definedNames>
    <definedName name="_Toc213746936" localSheetId="16">'A1'!$A$1</definedName>
    <definedName name="_Toc276046553" localSheetId="15">#REF!</definedName>
    <definedName name="_Toc276046553">#REF!</definedName>
    <definedName name="_Toc276046564" localSheetId="10">#REF!</definedName>
    <definedName name="_Toc316554074" localSheetId="3">'Table 2'!$A$1</definedName>
    <definedName name="_Toc316554075" localSheetId="15">#REF!</definedName>
    <definedName name="_Toc316554075">#REF!</definedName>
    <definedName name="_Toc316554076" localSheetId="15">#REF!</definedName>
    <definedName name="_Toc316554076">#REF!</definedName>
    <definedName name="_Toc316554079" localSheetId="6">'Table 5'!$A$1</definedName>
    <definedName name="_Toc324170911" localSheetId="12">'Table 11'!$A$59</definedName>
    <definedName name="_Toc370896617" localSheetId="5">'Table 4'!$A$1</definedName>
    <definedName name="_Toc370896618" localSheetId="15">#REF!</definedName>
    <definedName name="_Toc370896618">#REF!</definedName>
    <definedName name="_Toc370896620" localSheetId="7">'Table 6'!$A$1</definedName>
    <definedName name="_Toc370896626" localSheetId="11">#REF!</definedName>
    <definedName name="_Toc370896632" localSheetId="14">'Table 13'!$A$1</definedName>
    <definedName name="_Toc370896632" localSheetId="15">'Table 14'!$A$1</definedName>
    <definedName name="_Toc370896639" localSheetId="9">'Contents'!#REF!</definedName>
    <definedName name="_xlnm.Print_Area" localSheetId="16">'A1'!$A$1:$U$25</definedName>
    <definedName name="_xlnm.Print_Area" localSheetId="12">'Table 11'!$A$1:$A$24</definedName>
    <definedName name="_xlnm.Print_Area" localSheetId="14">'Table 13'!$A$1:$A$28</definedName>
    <definedName name="_xlnm.Print_Area" localSheetId="15">'Table 14'!$A$1:$A$28</definedName>
    <definedName name="_xlnm.Print_Area" localSheetId="3">'Table 2'!$B$1:$F$23</definedName>
    <definedName name="_xlnm.Print_Area" localSheetId="5">'Table 4'!$B$1:$H$37</definedName>
    <definedName name="_xlnm.Print_Area" localSheetId="6">'Table 5'!$A$1:$H$2</definedName>
    <definedName name="_xlnm.Print_Area" localSheetId="7">'Table 6'!$A$1:$H$2</definedName>
    <definedName name="_xlnm.Print_Area" localSheetId="9">'Table 8'!$B$1:$J$43</definedName>
  </definedNames>
  <calcPr calcId="152511"/>
</workbook>
</file>

<file path=xl/sharedStrings.xml><?xml version="1.0" encoding="utf-8"?>
<sst xmlns="http://schemas.openxmlformats.org/spreadsheetml/2006/main" count="1011" uniqueCount="292">
  <si>
    <t>Year</t>
  </si>
  <si>
    <t>Total</t>
  </si>
  <si>
    <t>Rate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</si>
  <si>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</si>
  <si>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</si>
  <si>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</si>
  <si>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</si>
  <si>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</si>
  <si>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</si>
  <si>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</si>
  <si>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</si>
  <si>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</si>
  <si>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</si>
  <si>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</si>
  <si>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</si>
  <si>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</si>
  <si>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</si>
  <si>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</si>
  <si>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</si>
  <si>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Ethnicity</t>
  </si>
  <si>
    <t>Sex</t>
  </si>
  <si>
    <t>Age group (years)</t>
  </si>
  <si>
    <t>45-49</t>
  </si>
  <si>
    <t>55-59</t>
  </si>
  <si>
    <t>75-79</t>
  </si>
  <si>
    <t>Māori</t>
  </si>
  <si>
    <t>Pacific</t>
  </si>
  <si>
    <t>Asian</t>
  </si>
  <si>
    <t>Non-Māori</t>
  </si>
  <si>
    <t>Poisoning – gases and vapours</t>
  </si>
  <si>
    <t>Hanging, strangulation and suffocation</t>
  </si>
  <si>
    <t xml:space="preserve">Submersion (drowning) </t>
  </si>
  <si>
    <t xml:space="preserve">Firearms and explosives </t>
  </si>
  <si>
    <t>Other means</t>
  </si>
  <si>
    <t>65+</t>
  </si>
  <si>
    <t>Number</t>
  </si>
  <si>
    <t>Male</t>
  </si>
  <si>
    <t>Female</t>
  </si>
  <si>
    <t>1996</t>
  </si>
  <si>
    <t>1997</t>
  </si>
  <si>
    <t>5–9</t>
  </si>
  <si>
    <t>Northland</t>
  </si>
  <si>
    <t>Waitemata</t>
  </si>
  <si>
    <t>Auckland</t>
  </si>
  <si>
    <t>Counties Manukau</t>
  </si>
  <si>
    <t>Waikato</t>
  </si>
  <si>
    <t>Lakes</t>
  </si>
  <si>
    <t>Bay of Plenty</t>
  </si>
  <si>
    <t>Tairawhiti</t>
  </si>
  <si>
    <t>Taranaki</t>
  </si>
  <si>
    <t>MidCentral</t>
  </si>
  <si>
    <t>Whanganui</t>
  </si>
  <si>
    <t>Capital &amp; Coast</t>
  </si>
  <si>
    <t>Hutt Valley</t>
  </si>
  <si>
    <t>Wairarapa</t>
  </si>
  <si>
    <t>Nelson Marlborough</t>
  </si>
  <si>
    <t>West Coast</t>
  </si>
  <si>
    <t>Canterbury</t>
  </si>
  <si>
    <t>South Canterbury</t>
  </si>
  <si>
    <t>Five-year age group</t>
  </si>
  <si>
    <t>0–4</t>
  </si>
  <si>
    <t>Source: New Zealand Mortality Collection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</si>
  <si>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</si>
  <si>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</si>
  <si>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</si>
  <si>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</si>
  <si>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</si>
  <si>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</si>
  <si>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</si>
  <si>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</si>
  <si>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</si>
  <si>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</si>
  <si>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</si>
  <si>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</si>
  <si>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</si>
  <si>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</si>
  <si>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</si>
  <si>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</si>
  <si>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</si>
  <si>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</si>
  <si>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</si>
  <si>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</si>
  <si>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</si>
  <si>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</si>
  <si>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</si>
  <si>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</si>
  <si>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</si>
  <si>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</si>
  <si>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</si>
  <si>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</si>
  <si>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</si>
  <si>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</si>
  <si>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</si>
  <si>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</si>
  <si>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</si>
  <si>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</si>
  <si>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</si>
  <si>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</si>
  <si>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</si>
  <si>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</si>
  <si>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</si>
  <si>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</si>
  <si>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</si>
  <si>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</si>
  <si>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</si>
  <si>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</si>
  <si>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</si>
  <si>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</si>
  <si>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</si>
  <si>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</si>
  <si>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1998</t>
  </si>
  <si>
    <t>2000</t>
  </si>
  <si>
    <t>2001</t>
  </si>
  <si>
    <t>2002</t>
  </si>
  <si>
    <t>2003</t>
  </si>
  <si>
    <t>2004</t>
  </si>
  <si>
    <t>2005</t>
  </si>
  <si>
    <t xml:space="preserve">2006 </t>
  </si>
  <si>
    <t xml:space="preserve">2007 </t>
  </si>
  <si>
    <t xml:space="preserve">2008 </t>
  </si>
  <si>
    <t>2009</t>
  </si>
  <si>
    <t>2010</t>
  </si>
  <si>
    <t>75+</t>
  </si>
  <si>
    <t>Source: New Zealand National Minimum Dataset</t>
  </si>
  <si>
    <r>
      <t xml:space="preserve">2012 </t>
    </r>
    <r>
      <rPr>
        <vertAlign val="superscript"/>
        <sz val="10"/>
        <color rgb="FF000000"/>
        <rFont val="Arial"/>
        <family val="2"/>
      </rPr>
      <t>1</t>
    </r>
  </si>
  <si>
    <t>Return to contents</t>
  </si>
  <si>
    <t>Poisoning – solids and liquids</t>
  </si>
  <si>
    <t>Southern</t>
  </si>
  <si>
    <t>2011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</si>
  <si>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</si>
  <si>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</si>
  <si>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</si>
  <si>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</si>
  <si>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</si>
  <si>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</si>
  <si>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</si>
  <si>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</si>
  <si>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</si>
  <si>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</si>
  <si>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</si>
  <si>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</si>
  <si>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</si>
  <si>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</si>
  <si>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</si>
  <si>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</si>
  <si>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</si>
  <si>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</si>
  <si>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Luxembourg</t>
  </si>
  <si>
    <t>Mexico</t>
  </si>
  <si>
    <t>Netherlands</t>
  </si>
  <si>
    <t>New Zealand</t>
  </si>
  <si>
    <t>Norway</t>
  </si>
  <si>
    <t>Poland</t>
  </si>
  <si>
    <t>Portugal</t>
  </si>
  <si>
    <t>Republic of Korea</t>
  </si>
  <si>
    <t>Slovakia</t>
  </si>
  <si>
    <t>Slovenia</t>
  </si>
  <si>
    <t>Spain</t>
  </si>
  <si>
    <t>Sweden</t>
  </si>
  <si>
    <t>Switzerland</t>
  </si>
  <si>
    <t>Turkey</t>
  </si>
  <si>
    <t>United Kingdom</t>
  </si>
  <si>
    <t>USA</t>
  </si>
  <si>
    <t>Source: World Health Organization</t>
  </si>
  <si>
    <t>15–24</t>
  </si>
  <si>
    <t>25–44</t>
  </si>
  <si>
    <t>45–64</t>
  </si>
  <si>
    <t>Life-stage age group</t>
  </si>
  <si>
    <t>&lt;15</t>
  </si>
  <si>
    <r>
      <rPr>
        <vertAlign val="superscript"/>
        <sz val="8.5"/>
        <color theme="1"/>
        <rFont val="Arial"/>
        <family val="2"/>
      </rPr>
      <t>1</t>
    </r>
    <r>
      <rPr>
        <sz val="8.5"/>
        <color theme="1"/>
        <rFont val="Arial"/>
        <family val="2"/>
      </rPr>
      <t>Provisional data.</t>
    </r>
  </si>
  <si>
    <r>
      <t>Pacific Islands</t>
    </r>
    <r>
      <rPr>
        <b/>
        <vertAlign val="superscript"/>
        <sz val="10"/>
        <color theme="1"/>
        <rFont val="Arial"/>
        <family val="2"/>
      </rPr>
      <t>1</t>
    </r>
  </si>
  <si>
    <t>All ethnicities</t>
  </si>
  <si>
    <t>Youth</t>
  </si>
  <si>
    <t>Hawke's Bay</t>
  </si>
  <si>
    <t>District Health Board</t>
  </si>
  <si>
    <t>All ages</t>
  </si>
  <si>
    <t>Category</t>
  </si>
  <si>
    <r>
      <t>Total</t>
    </r>
    <r>
      <rPr>
        <b/>
        <vertAlign val="superscript"/>
        <sz val="10"/>
        <color theme="0"/>
        <rFont val="Arial"/>
        <family val="2"/>
      </rPr>
      <t>1</t>
    </r>
  </si>
  <si>
    <r>
      <t>Life-stage age group</t>
    </r>
    <r>
      <rPr>
        <b/>
        <vertAlign val="superscript"/>
        <sz val="10"/>
        <color theme="0"/>
        <rFont val="Arial"/>
        <family val="2"/>
      </rPr>
      <t>2</t>
    </r>
  </si>
  <si>
    <r>
      <t>2012</t>
    </r>
    <r>
      <rPr>
        <vertAlign val="superscript"/>
        <sz val="10"/>
        <color theme="1"/>
        <rFont val="Arial"/>
        <family val="2"/>
      </rPr>
      <t xml:space="preserve"> 3</t>
    </r>
  </si>
  <si>
    <r>
      <rPr>
        <vertAlign val="super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 xml:space="preserve"> Age-specific, measuring the frequency of suicides per 100,000 population relative to particular population age groups.</t>
    </r>
  </si>
  <si>
    <r>
      <rPr>
        <vertAlign val="superscript"/>
        <sz val="8.5"/>
        <color theme="1"/>
        <rFont val="Arial"/>
        <family val="2"/>
      </rPr>
      <t xml:space="preserve">1 </t>
    </r>
    <r>
      <rPr>
        <sz val="8.5"/>
        <color theme="1"/>
        <rFont val="Arial"/>
        <family val="2"/>
      </rPr>
      <t>Age-standardised rates per 100,000 population, standardised to the WHO world standard population.</t>
    </r>
  </si>
  <si>
    <t>Table 1: Number and rate of suicide deaths by age group and sex, 1948–2012</t>
  </si>
  <si>
    <t>Suicide death rate by year</t>
  </si>
  <si>
    <t>Number of suicide deaths by year</t>
  </si>
  <si>
    <t>Number of suicide deaths by ethnic group</t>
  </si>
  <si>
    <t>Suicide death rate by ethnic group</t>
  </si>
  <si>
    <t>All male</t>
  </si>
  <si>
    <t>All female</t>
  </si>
  <si>
    <t>Male youth</t>
  </si>
  <si>
    <t>Female youth</t>
  </si>
  <si>
    <t>Percent of suicide deaths by deprivation quintile</t>
  </si>
  <si>
    <t xml:space="preserve">Table 5: Percent of suicides by deprivation quintile and life-stage age group, 2012 </t>
  </si>
  <si>
    <t>Method of suicide</t>
  </si>
  <si>
    <r>
      <t xml:space="preserve">2012 </t>
    </r>
    <r>
      <rPr>
        <b/>
        <vertAlign val="superscript"/>
        <sz val="10"/>
        <color theme="0"/>
        <rFont val="Arial"/>
        <family val="2"/>
      </rPr>
      <t>1</t>
    </r>
  </si>
  <si>
    <t>Table 6: Methods used for suicide deaths, 1997–2012</t>
  </si>
  <si>
    <t>Table 2: Number of suicide deaths by ethnicity, five-year age group, and by sex, 2012</t>
  </si>
  <si>
    <r>
      <t>Suicide death rate</t>
    </r>
    <r>
      <rPr>
        <b/>
        <vertAlign val="superscript"/>
        <sz val="10"/>
        <color theme="0"/>
        <rFont val="Arial"/>
        <family val="2"/>
      </rPr>
      <t>1</t>
    </r>
  </si>
  <si>
    <r>
      <t>Total suicide death rate</t>
    </r>
    <r>
      <rPr>
        <b/>
        <vertAlign val="superscript"/>
        <sz val="10"/>
        <color theme="0"/>
        <rFont val="Arial"/>
        <family val="2"/>
      </rPr>
      <t>2</t>
    </r>
  </si>
  <si>
    <t>Country</t>
  </si>
  <si>
    <t>5–14</t>
  </si>
  <si>
    <t>25–34</t>
  </si>
  <si>
    <t>35–54</t>
  </si>
  <si>
    <t>55–74</t>
  </si>
  <si>
    <r>
      <rPr>
        <vertAlign val="superscript"/>
        <sz val="8.5"/>
        <color theme="1"/>
        <rFont val="Arial"/>
        <family val="2"/>
      </rPr>
      <t>1</t>
    </r>
    <r>
      <rPr>
        <sz val="8.5"/>
        <color theme="1"/>
        <rFont val="Arial"/>
        <family val="2"/>
      </rPr>
      <t>Age-specific rates measuring the frequency of suicides per 100,000 population relative to particular population age groups</t>
    </r>
  </si>
  <si>
    <r>
      <t>All ages</t>
    </r>
    <r>
      <rPr>
        <b/>
        <vertAlign val="superscript"/>
        <sz val="10"/>
        <color theme="0"/>
        <rFont val="Arial"/>
        <family val="2"/>
      </rPr>
      <t>2</t>
    </r>
  </si>
  <si>
    <t>Note: 2012 data is provisional.</t>
  </si>
  <si>
    <t>Number of intentional self-harm hospitalisations</t>
  </si>
  <si>
    <t>Intentional self-harm hospitalisation rates</t>
  </si>
  <si>
    <t>Unknown</t>
  </si>
  <si>
    <t>Intentional self-harm hospitalisations</t>
  </si>
  <si>
    <t>Populations</t>
  </si>
  <si>
    <t>Number of intentional self-harm hospitalisations by ethnicity</t>
  </si>
  <si>
    <t>Table 3: Number and rate of suicide deaths by ethnicity, 2008–2012</t>
  </si>
  <si>
    <t>Table 4: Number and rate of suicide deaths by Māori and non-Māori, sex and by age, 1996–2012</t>
  </si>
  <si>
    <t>European &amp; Other</t>
  </si>
  <si>
    <t>Table A1: New Zealand resident population, by five-year age group and sex, 2012</t>
  </si>
  <si>
    <t>Source: Estimated resident populations from Statistics New Zealand except for Pacific peoples population.</t>
  </si>
  <si>
    <t>Source: Statistics New Zealand</t>
  </si>
  <si>
    <t>Note: Used as the denominator population for suicide rate calculations by DHB in Suicide Facts 2012</t>
  </si>
  <si>
    <t>Note: Used as the denominator population for intentional self-harm hospitalisation rate calculations by DHB in Suicide Facts 2012</t>
  </si>
  <si>
    <t>District health board</t>
  </si>
  <si>
    <r>
      <t xml:space="preserve">1 </t>
    </r>
    <r>
      <rPr>
        <sz val="9"/>
        <color theme="1"/>
        <rFont val="Arial"/>
        <family val="2"/>
      </rPr>
      <t>Ministry of Health projected population supplied by Statistics New Zealand</t>
    </r>
  </si>
  <si>
    <t>Suicide deaths</t>
  </si>
  <si>
    <t>Aggregated number of suicides 2008–2012</t>
  </si>
  <si>
    <t>Average number of suicides per year</t>
  </si>
  <si>
    <t>X60-5, X68-9</t>
  </si>
  <si>
    <t>X66-7</t>
  </si>
  <si>
    <t>X70</t>
  </si>
  <si>
    <t>X71</t>
  </si>
  <si>
    <t>X72, X74-5</t>
  </si>
  <si>
    <t>X76-84</t>
  </si>
  <si>
    <r>
      <t>ICD-10-AM code</t>
    </r>
    <r>
      <rPr>
        <b/>
        <vertAlign val="superscript"/>
        <sz val="10"/>
        <color theme="0"/>
        <rFont val="Arial"/>
        <family val="2"/>
      </rPr>
      <t>2</t>
    </r>
  </si>
  <si>
    <r>
      <rPr>
        <vertAlign val="super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 xml:space="preserve">For a full description of intentional self-harm categories and codes see Table A1 in </t>
    </r>
    <r>
      <rPr>
        <i/>
        <sz val="8.5"/>
        <color theme="1"/>
        <rFont val="Arial"/>
        <family val="2"/>
      </rPr>
      <t>Suicide facts: Deaths and intentional self-harm hospitalisations 2012.</t>
    </r>
  </si>
  <si>
    <t>Number of intentional self-harm hospitalisations by age group</t>
  </si>
  <si>
    <t>Number of intentional self-harm hospitalisations  by ethnicity</t>
  </si>
  <si>
    <t>Intentional self-harm hospitalisation rates by ethnicity</t>
  </si>
  <si>
    <t>Table 7: Number of suicide deaths by District Health Board of domicile and by sex, 2008–2012 (aggregated data)</t>
  </si>
  <si>
    <t>Table 8: Suicide death rates for Organisation for Economic Co-operation and Development countries, by sex and by age group</t>
  </si>
  <si>
    <t>Table 9: Numbers and rates of intentional self-harm hospitalisation, by sex and by age group, 1996–2012</t>
  </si>
  <si>
    <t>Table 10: Number of intentional self-harm hospitalisations, by ethnicity, five-year age group and by sex, 2012</t>
  </si>
  <si>
    <t>Table 12: Numbers and rates of youth intentional self-harm hospitalisation for Māori and non-Māori, by sex, 1996–2012</t>
  </si>
  <si>
    <t>Table 13: Numbers and rates of intentional self-harm hospitalisation for Māori and non-Māori, by District Health Board of domicile and sex, 2010–2012</t>
  </si>
  <si>
    <t xml:space="preserve">Title: </t>
  </si>
  <si>
    <t>Summary:</t>
  </si>
  <si>
    <t>Series:</t>
  </si>
  <si>
    <t>Source:</t>
  </si>
  <si>
    <t>Published:</t>
  </si>
  <si>
    <t>Additional information:</t>
  </si>
  <si>
    <t>National Minimum Dataset</t>
  </si>
  <si>
    <t>If you require information not included in this file, the Ministry of Health is able to provide customised data extracts tailored to your needs. These may incur a charge (at Official Information Act rates).</t>
  </si>
  <si>
    <t>See below for contact details.</t>
  </si>
  <si>
    <t>Postal address:</t>
  </si>
  <si>
    <t>Analytical Services</t>
  </si>
  <si>
    <t>Ministry of Health</t>
  </si>
  <si>
    <t>PO Box 5013</t>
  </si>
  <si>
    <t>Wellington 6145</t>
  </si>
  <si>
    <t>Email:</t>
  </si>
  <si>
    <t>data-enquiries@moh.govt.nz</t>
  </si>
  <si>
    <t>Phone:</t>
  </si>
  <si>
    <t>(04) 496 2000</t>
  </si>
  <si>
    <t xml:space="preserve">Fax: </t>
  </si>
  <si>
    <t>(04) 816 2898</t>
  </si>
  <si>
    <t>Suicide Facts: Deaths and intentional self-harm hospitalisations 2012: accompanying tables</t>
  </si>
  <si>
    <t>This file contains supplementary data for Suicide Facts: Deaths and intentional self-harm hospitalistions 2012, including underlying data used in figures, and additional information about suicide and self-harm events in New Zealand.</t>
  </si>
  <si>
    <t>Suicide Facts: Deaths and intentional self-harm hospitalisations</t>
  </si>
  <si>
    <t xml:space="preserve">Suicide data presented was extracted from the New Zealand Mortality Collection. </t>
  </si>
  <si>
    <t>Intentional self-harm hospitalisation data presented was sourced from the New Zealand National Minimum Dataset.</t>
  </si>
  <si>
    <t>New Zealand Mortality Collection</t>
  </si>
  <si>
    <t>Suicide Facts: Deaths and intentional self-harm hospitalisations - series</t>
  </si>
  <si>
    <t>Note: the rates in this table are age-standardised rates per 100,000 population, standardised to the WHO world standard population.</t>
  </si>
  <si>
    <t>Note: the rate are age-standardised rates per 100,000 population, standardised to the WHO world standard population.</t>
  </si>
  <si>
    <r>
      <rPr>
        <vertAlign val="super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>Age-standardised rates per 100,000 population standardised to the WHO world standard population</t>
    </r>
  </si>
  <si>
    <t>2012 data is provisional.</t>
  </si>
  <si>
    <t xml:space="preserve">Notes: </t>
  </si>
  <si>
    <t>In addition to the above numbers, there were two suicide deaths unable to be assigned with a deprivation score.</t>
  </si>
  <si>
    <t>The rates are age-standardised rates per 100,000 population, standardised to the WHO world standard population.</t>
  </si>
  <si>
    <t>The rates are age-specific, measuring the frequency of suicides per 100,000 population relative to particular population age groups.</t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</si>
  <si>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2012 data is provisional.</t>
    </r>
  </si>
  <si>
    <t>1 (least deprived)</t>
  </si>
  <si>
    <t>5 (most deprived)</t>
  </si>
  <si>
    <t>Table of contents</t>
  </si>
  <si>
    <t>Table 11: Numbers and rates of intentional self-harm hospitalisation, by ethnicity and sex, 1996–2012</t>
  </si>
  <si>
    <t>Youth (15–24 years)</t>
  </si>
  <si>
    <r>
      <t>Youth (15–24 years)</t>
    </r>
    <r>
      <rPr>
        <b/>
        <vertAlign val="superscript"/>
        <sz val="10"/>
        <color theme="0"/>
        <rFont val="Arial"/>
        <family val="2"/>
      </rPr>
      <t>1</t>
    </r>
  </si>
  <si>
    <t>Table 14: Numbers and rates of intentional self-harm hospitalisation, by District Health Board of domicile and sex, 2010–2012</t>
  </si>
  <si>
    <t>Intentional self-harm hospitalisation rates by age group</t>
  </si>
  <si>
    <t>Table A2: Estimated New Zealand resident population as at 30 June, by District Health Board of domicile, five-year age group and sex, 2008–2012 (aggregated)</t>
  </si>
  <si>
    <t>Table A3: Estimated New Zealand resident population as at 30 June, by District Health Board of domicile, five-year age group and sex, 2010–2012 (aggregated)</t>
  </si>
  <si>
    <t xml:space="preserve">Updated: </t>
  </si>
  <si>
    <t>Corrected headings for Table A2 and A3</t>
  </si>
  <si>
    <t>Corrected number of male and female deaths in 2009 (Table 1) and total number of hospitalisations in 2010 (Table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</si>
</sst>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_ ;\-#,##0\ "/>
  </numFmts>
  <fonts count="75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Arial Mäori"/>
      <family val="2"/>
    </font>
    <font>
      <sz val="8"/>
      <name val="Arial Mäori"/>
      <family val="2"/>
    </font>
    <font>
      <b/>
      <sz val="11"/>
      <name val="Arial Mäori"/>
      <family val="2"/>
    </font>
    <font>
      <i/>
      <sz val="11"/>
      <name val="Arial Mäori"/>
      <family val="2"/>
    </font>
    <font>
      <b/>
      <sz val="8"/>
      <name val="Arial"/>
      <family val="2"/>
    </font>
    <font>
      <u val="single"/>
      <sz val="10"/>
      <color indexed="12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Arial Narrow"/>
      <family val="2"/>
    </font>
    <font>
      <sz val="10"/>
      <color theme="1"/>
      <name val="Arial Mäori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vertAlign val="superscript"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4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.5"/>
      <color theme="1"/>
      <name val="Arial"/>
      <family val="2"/>
    </font>
    <font>
      <vertAlign val="superscript"/>
      <sz val="8.5"/>
      <color theme="1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i/>
      <sz val="8.5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Arial Unicode MS"/>
      <family val="2"/>
    </font>
    <font>
      <u val="single"/>
      <sz val="10"/>
      <color theme="10"/>
      <name val="Arial"/>
      <family val="2"/>
    </font>
    <font>
      <sz val="9"/>
      <name val="Arial"/>
      <family val="2"/>
    </font>
    <font>
      <u val="single"/>
      <sz val="10"/>
      <color rgb="FF0070C0"/>
      <name val="Arial"/>
      <family val="2"/>
    </font>
    <font>
      <b/>
      <sz val="15"/>
      <color rgb="FF2B8CBE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8"/>
      <color theme="3"/>
      <name val="Arial"/>
      <family val="2"/>
    </font>
    <font>
      <u val="single"/>
      <sz val="10"/>
      <color theme="10"/>
      <name val="Arial Narrow"/>
      <family val="2"/>
    </font>
    <font>
      <b/>
      <sz val="16"/>
      <color theme="1" tint="0.24995000660419464"/>
      <name val="Arial"/>
      <family val="2"/>
    </font>
    <font>
      <b/>
      <sz val="11"/>
      <color theme="1" tint="0.24995000660419464"/>
      <name val="Arial"/>
      <family val="2"/>
    </font>
    <font>
      <b/>
      <sz val="10"/>
      <color theme="1" tint="0.24995000660419464"/>
      <name val="Arial"/>
      <family val="2"/>
    </font>
    <font>
      <u val="single"/>
      <sz val="9"/>
      <color rgb="FF0070C0"/>
      <name val="Arial"/>
      <family val="2"/>
    </font>
    <font>
      <u val="single"/>
      <sz val="10"/>
      <color theme="4" tint="-0.2499399930238723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 style="thin">
        <color theme="1" tint="0.49998000264167786"/>
      </top>
      <bottom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1" tint="0.24995000660419464"/>
      </bottom>
    </border>
    <border>
      <left/>
      <right/>
      <top style="thin">
        <color theme="1" tint="0.24995000660419464"/>
      </top>
      <bottom style="thin">
        <color theme="1" tint="0.24995000660419464"/>
      </bottom>
    </border>
    <border>
      <left/>
      <right/>
      <top style="thin">
        <color theme="1" tint="0.24995000660419464"/>
      </top>
      <bottom/>
    </border>
    <border>
      <left/>
      <right style="thin">
        <color theme="1" tint="0.24995000660419464"/>
      </right>
      <top/>
      <bottom/>
    </border>
    <border>
      <left/>
      <right style="thin">
        <color theme="1" tint="0.24995000660419464"/>
      </right>
      <top/>
      <bottom style="thin">
        <color theme="1" tint="0.24995000660419464"/>
      </bottom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>
        <color theme="1" tint="0.24995000660419464"/>
      </left>
      <right/>
      <top/>
      <bottom/>
    </border>
    <border>
      <left style="thin">
        <color theme="1" tint="0.24995000660419464"/>
      </left>
      <right/>
      <top/>
      <bottom style="thin">
        <color theme="1" tint="0.24995000660419464"/>
      </bottom>
    </border>
    <border>
      <left/>
      <right/>
      <top style="thin"/>
      <bottom/>
    </border>
    <border>
      <left style="thin">
        <color theme="0"/>
      </left>
      <right/>
      <top/>
      <bottom style="thin">
        <color theme="1" tint="0.24995000660419464"/>
      </bottom>
    </border>
    <border>
      <left/>
      <right/>
      <top style="thin">
        <color theme="0"/>
      </top>
      <bottom/>
    </border>
    <border>
      <left style="thin">
        <color rgb="FF4D4D4D"/>
      </left>
      <right style="thin">
        <color rgb="FF4D4D4D"/>
      </right>
      <top/>
      <bottom/>
    </border>
    <border>
      <left style="thin">
        <color rgb="FF4D4D4D"/>
      </left>
      <right/>
      <top/>
      <bottom/>
    </border>
    <border>
      <left style="thin">
        <color rgb="FF4D4D4D"/>
      </left>
      <right style="thin">
        <color rgb="FF4D4D4D"/>
      </right>
      <top/>
      <bottom style="thin">
        <color theme="1" tint="0.24995000660419464"/>
      </bottom>
    </border>
    <border>
      <left style="thin">
        <color rgb="FF4D4D4D"/>
      </left>
      <right/>
      <top/>
      <bottom style="thin">
        <color theme="1" tint="0.24995000660419464"/>
      </bottom>
    </border>
    <border>
      <left/>
      <right/>
      <top/>
      <bottom style="thin">
        <color rgb="FF4D4D4D"/>
      </bottom>
    </border>
    <border>
      <left/>
      <right style="thin">
        <color theme="1" tint="0.24995000660419464"/>
      </right>
      <top/>
      <bottom style="thin"/>
    </border>
    <border>
      <left/>
      <right style="thin">
        <color theme="1" tint="0.24995000660419464"/>
      </right>
      <top/>
      <bottom style="thin">
        <color rgb="FF4D4D4D"/>
      </bottom>
    </border>
    <border>
      <left/>
      <right style="thin">
        <color theme="0"/>
      </right>
      <top/>
      <bottom style="thin">
        <color theme="1" tint="0.24995000660419464"/>
      </bottom>
    </border>
    <border>
      <left style="thin">
        <color theme="1" tint="0.24995000660419464"/>
      </left>
      <right/>
      <top style="thin">
        <color theme="1" tint="0.24995000660419464"/>
      </top>
      <bottom style="thin">
        <color theme="1" tint="0.24995000660419464"/>
      </bottom>
    </border>
    <border>
      <left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0"/>
      </left>
      <right/>
      <top/>
      <bottom/>
    </border>
    <border>
      <left style="thin"/>
      <right/>
      <top/>
      <bottom/>
    </border>
    <border>
      <left style="thin"/>
      <right/>
      <top style="thin">
        <color rgb="FF4D4D4D"/>
      </top>
      <bottom style="thin">
        <color rgb="FF4D4D4D"/>
      </bottom>
    </border>
    <border>
      <left/>
      <right/>
      <top style="thin">
        <color rgb="FF4D4D4D"/>
      </top>
      <bottom style="thin">
        <color rgb="FF4D4D4D"/>
      </bottom>
    </border>
    <border>
      <left style="thin">
        <color rgb="FF4D4D4D"/>
      </left>
      <right/>
      <top style="thin">
        <color rgb="FF4D4D4D"/>
      </top>
      <bottom style="thin">
        <color rgb="FF4D4D4D"/>
      </bottom>
    </border>
    <border>
      <left/>
      <right/>
      <top style="thin"/>
      <bottom style="thin">
        <color theme="1" tint="0.24995000660419464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9" fontId="2" fillId="0" borderId="1">
      <alignment horizontal="center" wrapText="1"/>
      <protection/>
    </xf>
    <xf numFmtId="0" fontId="6" fillId="0" borderId="2">
      <alignment horizontal="center" wrapText="1"/>
      <protection/>
    </xf>
    <xf numFmtId="44" fontId="13" fillId="0" borderId="0" applyFont="0" applyFill="0" applyBorder="0" applyAlignment="0" applyProtection="0"/>
    <xf numFmtId="3" fontId="6" fillId="0" borderId="0">
      <alignment/>
      <protection/>
    </xf>
    <xf numFmtId="49" fontId="7" fillId="0" borderId="0">
      <alignment horizontal="center"/>
      <protection/>
    </xf>
    <xf numFmtId="0" fontId="8" fillId="0" borderId="0">
      <alignment horizontal="center"/>
      <protection/>
    </xf>
    <xf numFmtId="0" fontId="10" fillId="0" borderId="0" applyNumberFormat="0" applyFill="0" applyBorder="0">
      <alignment/>
      <protection locked="0"/>
    </xf>
    <xf numFmtId="0" fontId="1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6" fillId="0" borderId="3">
      <alignment horizontal="left" wrapText="1"/>
      <protection/>
    </xf>
    <xf numFmtId="0" fontId="6" fillId="0" borderId="0">
      <alignment horizontal="left" indent="1"/>
      <protection locked="0"/>
    </xf>
    <xf numFmtId="0" fontId="6" fillId="0" borderId="0">
      <alignment horizontal="left"/>
      <protection/>
    </xf>
    <xf numFmtId="0" fontId="5" fillId="0" borderId="0">
      <alignment horizontal="left" wrapText="1"/>
      <protection/>
    </xf>
    <xf numFmtId="49" fontId="6" fillId="0" borderId="0">
      <alignment horizontal="right"/>
      <protection/>
    </xf>
    <xf numFmtId="0" fontId="9" fillId="0" borderId="4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4" fillId="3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4" borderId="5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41" fontId="44" fillId="0" borderId="6">
      <alignment/>
      <protection/>
    </xf>
    <xf numFmtId="165" fontId="46" fillId="5" borderId="0">
      <alignment/>
      <protection/>
    </xf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0" fillId="0" borderId="7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6" borderId="0" applyNumberFormat="0" applyBorder="0" applyProtection="0">
      <alignment vertical="center"/>
    </xf>
    <xf numFmtId="0" fontId="22" fillId="7" borderId="8" applyNumberFormat="0" applyProtection="0">
      <alignment vertical="center"/>
    </xf>
    <xf numFmtId="0" fontId="48" fillId="0" borderId="0" applyNumberFormat="0" applyBorder="0" applyProtection="0">
      <alignment vertical="center"/>
    </xf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2" borderId="0" applyNumberFormat="0" applyBorder="0" applyAlignment="0" applyProtection="0"/>
    <xf numFmtId="0" fontId="56" fillId="4" borderId="5" applyNumberFormat="0" applyAlignment="0" applyProtection="0"/>
    <xf numFmtId="0" fontId="57" fillId="10" borderId="11" applyNumberFormat="0" applyAlignment="0" applyProtection="0"/>
    <xf numFmtId="0" fontId="58" fillId="10" borderId="5" applyNumberFormat="0" applyAlignment="0" applyProtection="0"/>
    <xf numFmtId="0" fontId="59" fillId="0" borderId="12" applyNumberFormat="0" applyFill="0" applyAlignment="0" applyProtection="0"/>
    <xf numFmtId="0" fontId="60" fillId="11" borderId="13" applyNumberFormat="0" applyAlignment="0" applyProtection="0"/>
    <xf numFmtId="0" fontId="61" fillId="0" borderId="0" applyNumberFormat="0" applyFill="0" applyBorder="0" applyAlignment="0" applyProtection="0"/>
    <xf numFmtId="0" fontId="43" fillId="12" borderId="1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64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13" fillId="0" borderId="0">
      <alignment/>
      <protection/>
    </xf>
    <xf numFmtId="0" fontId="66" fillId="0" borderId="7" applyNumberFormat="0" applyFill="0" applyBorder="0" applyAlignment="0" applyProtection="0"/>
    <xf numFmtId="0" fontId="42" fillId="0" borderId="9" applyNumberForma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7" applyNumberFormat="0" applyFill="0" applyBorder="0" applyProtection="0">
      <alignment vertical="center"/>
    </xf>
    <xf numFmtId="0" fontId="71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70" fillId="0" borderId="0">
      <alignment vertical="center"/>
      <protection locked="0"/>
    </xf>
    <xf numFmtId="0" fontId="69" fillId="0" borderId="0" applyNumberFormat="0" applyFill="0" applyAlignment="0" applyProtection="0"/>
    <xf numFmtId="0" fontId="67" fillId="0" borderId="0" applyNumberFormat="0" applyFont="0" applyFill="0" applyBorder="0" applyAlignment="0" applyProtection="0"/>
    <xf numFmtId="0" fontId="70" fillId="5" borderId="0">
      <alignment vertical="center"/>
      <protection locked="0"/>
    </xf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>
      <alignment vertical="center"/>
      <protection locked="0"/>
    </xf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1" fillId="0" borderId="9" applyNumberFormat="0" applyFill="0" applyAlignment="0" applyProtection="0"/>
    <xf numFmtId="0" fontId="68" fillId="0" borderId="7" applyNumberFormat="0" applyFill="0" applyBorder="0" applyProtection="0">
      <alignment vertical="center"/>
    </xf>
    <xf numFmtId="0" fontId="69" fillId="0" borderId="0" applyNumberFormat="0" applyFill="0" applyAlignment="0" applyProtection="0"/>
  </cellStyleXfs>
  <cellXfs count="389">
    <xf numFmtId="0" fontId="0" fillId="0" borderId="0" xfId="0"/>
    <xf numFmtId="0" fontId="1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 applyFill="1">
      <alignment/>
      <protection/>
    </xf>
    <xf numFmtId="0" fontId="15" fillId="0" borderId="0" xfId="20" applyFont="1" applyBorder="1">
      <alignment/>
      <protection/>
    </xf>
    <xf numFmtId="0" fontId="0" fillId="0" borderId="0" xfId="0" applyFont="1"/>
    <xf numFmtId="0" fontId="17" fillId="0" borderId="0" xfId="47" applyFont="1" applyAlignment="1" applyProtection="1">
      <alignment/>
      <protection/>
    </xf>
    <xf numFmtId="0" fontId="17" fillId="0" borderId="0" xfId="47" applyAlignment="1" applyProtection="1">
      <alignment/>
      <protection/>
    </xf>
    <xf numFmtId="0" fontId="0" fillId="0" borderId="0" xfId="0" applyFont="1" applyAlignment="1">
      <alignment vertical="center"/>
    </xf>
    <xf numFmtId="0" fontId="1" fillId="0" borderId="0" xfId="20" applyFont="1" applyBorder="1">
      <alignment/>
      <protection/>
    </xf>
    <xf numFmtId="0" fontId="1" fillId="0" borderId="0" xfId="20" applyFont="1" applyAlignment="1">
      <alignment horizontal="left"/>
      <protection/>
    </xf>
    <xf numFmtId="0" fontId="11" fillId="0" borderId="0" xfId="0" applyFont="1" applyAlignment="1">
      <alignment vertical="center"/>
    </xf>
    <xf numFmtId="0" fontId="3" fillId="0" borderId="0" xfId="48" applyFill="1" applyAlignment="1">
      <alignment horizontal="center"/>
      <protection/>
    </xf>
    <xf numFmtId="0" fontId="0" fillId="0" borderId="0" xfId="0" applyFont="1" applyBorder="1"/>
    <xf numFmtId="0" fontId="15" fillId="0" borderId="0" xfId="35" applyFont="1" applyFill="1" applyBorder="1" applyAlignment="1">
      <alignment horizontal="left"/>
      <protection/>
    </xf>
    <xf numFmtId="0" fontId="0" fillId="0" borderId="0" xfId="0" applyFont="1" applyFill="1"/>
    <xf numFmtId="0" fontId="15" fillId="0" borderId="0" xfId="20" applyFont="1" applyFill="1" applyAlignment="1">
      <alignment horizontal="right"/>
      <protection/>
    </xf>
    <xf numFmtId="0" fontId="1" fillId="0" borderId="0" xfId="20" applyFont="1" applyFill="1">
      <alignment/>
      <protection/>
    </xf>
    <xf numFmtId="0" fontId="21" fillId="0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Font="1" applyFill="1"/>
    <xf numFmtId="0" fontId="11" fillId="0" borderId="0" xfId="20" applyFont="1">
      <alignment/>
      <protection/>
    </xf>
    <xf numFmtId="0" fontId="11" fillId="0" borderId="0" xfId="20" applyFont="1" applyAlignment="1">
      <alignment horizontal="right"/>
      <protection/>
    </xf>
    <xf numFmtId="0" fontId="22" fillId="0" borderId="0" xfId="0" applyFont="1"/>
    <xf numFmtId="0" fontId="15" fillId="0" borderId="0" xfId="45" applyFont="1" applyFill="1" applyBorder="1" applyAlignment="1" quotePrefix="1">
      <alignment horizontal="center"/>
      <protection/>
    </xf>
    <xf numFmtId="0" fontId="15" fillId="0" borderId="0" xfId="45" applyFont="1" applyFill="1" applyBorder="1" applyAlignment="1">
      <alignment horizontal="center"/>
      <protection/>
    </xf>
    <xf numFmtId="164" fontId="0" fillId="0" borderId="0" xfId="0" applyNumberFormat="1" applyFont="1"/>
    <xf numFmtId="0" fontId="18" fillId="37" borderId="0" xfId="45" applyFont="1" applyFill="1" applyBorder="1" applyAlignment="1" quotePrefix="1">
      <alignment horizontal="center"/>
      <protection/>
    </xf>
    <xf numFmtId="0" fontId="18" fillId="37" borderId="0" xfId="45" applyFont="1" applyFill="1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1" fillId="0" borderId="0" xfId="0" applyFont="1"/>
    <xf numFmtId="0" fontId="19" fillId="38" borderId="0" xfId="20" applyFont="1" applyFill="1" applyBorder="1" applyAlignment="1">
      <alignment vertical="center" wrapText="1"/>
      <protection/>
    </xf>
    <xf numFmtId="2" fontId="18" fillId="37" borderId="0" xfId="36" applyNumberFormat="1" applyFont="1" applyFill="1" applyBorder="1" applyAlignment="1">
      <alignment horizontal="center"/>
      <protection/>
    </xf>
    <xf numFmtId="0" fontId="18" fillId="37" borderId="0" xfId="46" applyFont="1" applyFill="1" applyBorder="1" applyAlignment="1">
      <alignment horizontal="center"/>
      <protection/>
    </xf>
    <xf numFmtId="164" fontId="0" fillId="0" borderId="0" xfId="0" applyNumberFormat="1"/>
    <xf numFmtId="0" fontId="15" fillId="0" borderId="0" xfId="45" applyFont="1" applyFill="1" applyBorder="1" applyAlignment="1">
      <alignment horizontal="center"/>
      <protection/>
    </xf>
    <xf numFmtId="0" fontId="11" fillId="0" borderId="0" xfId="0" applyFont="1" applyAlignment="1">
      <alignment horizontal="left" vertical="center"/>
    </xf>
    <xf numFmtId="0" fontId="0" fillId="0" borderId="0" xfId="0" applyFont="1"/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left" vertical="center"/>
    </xf>
    <xf numFmtId="0" fontId="26" fillId="0" borderId="0" xfId="0" applyFont="1" applyBorder="1"/>
    <xf numFmtId="0" fontId="26" fillId="0" borderId="0" xfId="0" applyFont="1" applyFill="1" applyAlignment="1">
      <alignment vertical="center"/>
    </xf>
    <xf numFmtId="0" fontId="26" fillId="0" borderId="0" xfId="0" applyFont="1" applyFill="1"/>
    <xf numFmtId="0" fontId="29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Fill="1"/>
    <xf numFmtId="0" fontId="17" fillId="0" borderId="0" xfId="47" applyFill="1" applyAlignment="1" applyProtection="1">
      <alignment/>
      <protection/>
    </xf>
    <xf numFmtId="0" fontId="15" fillId="0" borderId="0" xfId="45" applyFont="1" applyFill="1" applyBorder="1" applyAlignment="1">
      <alignment vertical="center"/>
      <protection/>
    </xf>
    <xf numFmtId="0" fontId="30" fillId="38" borderId="0" xfId="20" applyFont="1" applyFill="1" applyBorder="1">
      <alignment/>
      <protection/>
    </xf>
    <xf numFmtId="0" fontId="11" fillId="38" borderId="0" xfId="20" applyFont="1" applyFill="1" applyBorder="1">
      <alignment/>
      <protection/>
    </xf>
    <xf numFmtId="0" fontId="22" fillId="38" borderId="0" xfId="0" applyFont="1" applyFill="1" applyBorder="1"/>
    <xf numFmtId="0" fontId="22" fillId="38" borderId="0" xfId="20" applyFont="1" applyFill="1" applyBorder="1">
      <alignment/>
      <protection/>
    </xf>
    <xf numFmtId="0" fontId="28" fillId="0" borderId="0" xfId="20" applyFont="1">
      <alignment/>
      <protection/>
    </xf>
    <xf numFmtId="0" fontId="29" fillId="0" borderId="0" xfId="45" applyFont="1" applyFill="1" applyBorder="1" applyAlignment="1">
      <alignment vertical="center"/>
      <protection/>
    </xf>
    <xf numFmtId="0" fontId="29" fillId="0" borderId="0" xfId="45" applyFont="1" applyFill="1" applyBorder="1" applyAlignment="1">
      <alignment/>
      <protection/>
    </xf>
    <xf numFmtId="0" fontId="15" fillId="0" borderId="16" xfId="20" applyFont="1" applyBorder="1">
      <alignment/>
      <protection/>
    </xf>
    <xf numFmtId="0" fontId="0" fillId="39" borderId="17" xfId="0" applyFill="1" applyBorder="1"/>
    <xf numFmtId="0" fontId="18" fillId="37" borderId="0" xfId="20" applyFont="1" applyFill="1" applyBorder="1" applyAlignment="1">
      <alignment horizontal="left" vertical="center"/>
      <protection/>
    </xf>
    <xf numFmtId="0" fontId="18" fillId="37" borderId="0" xfId="20" applyFont="1" applyFill="1" applyBorder="1" applyAlignment="1">
      <alignment horizontal="center"/>
      <protection/>
    </xf>
    <xf numFmtId="0" fontId="18" fillId="37" borderId="0" xfId="0" applyFont="1" applyFill="1" applyAlignment="1">
      <alignment horizontal="center"/>
    </xf>
    <xf numFmtId="0" fontId="18" fillId="37" borderId="0" xfId="36" applyFont="1" applyFill="1" applyBorder="1" applyAlignment="1">
      <alignment horizontal="center"/>
      <protection/>
    </xf>
    <xf numFmtId="0" fontId="18" fillId="37" borderId="0" xfId="20" applyFont="1" applyFill="1" applyBorder="1" applyAlignment="1">
      <alignment horizontal="center" vertical="center"/>
      <protection/>
    </xf>
    <xf numFmtId="0" fontId="18" fillId="37" borderId="0" xfId="35" applyFont="1" applyFill="1" applyBorder="1" applyAlignment="1">
      <alignment horizontal="center"/>
      <protection/>
    </xf>
    <xf numFmtId="0" fontId="18" fillId="37" borderId="0" xfId="20" applyFont="1" applyFill="1" applyBorder="1" applyAlignment="1">
      <alignment vertical="center" wrapText="1"/>
      <protection/>
    </xf>
    <xf numFmtId="0" fontId="1" fillId="5" borderId="0" xfId="20" applyFont="1" applyFill="1" applyBorder="1" applyAlignment="1">
      <alignment horizontal="center"/>
      <protection/>
    </xf>
    <xf numFmtId="164" fontId="0" fillId="5" borderId="0" xfId="0" applyNumberFormat="1" applyFont="1" applyFill="1" applyBorder="1"/>
    <xf numFmtId="0" fontId="15" fillId="5" borderId="0" xfId="36" applyNumberFormat="1" applyFont="1" applyFill="1" applyBorder="1">
      <alignment/>
      <protection/>
    </xf>
    <xf numFmtId="0" fontId="15" fillId="5" borderId="0" xfId="20" applyFont="1" applyFill="1" applyBorder="1">
      <alignment/>
      <protection/>
    </xf>
    <xf numFmtId="0" fontId="1" fillId="0" borderId="0" xfId="0" applyFont="1" applyFill="1"/>
    <xf numFmtId="164" fontId="18" fillId="37" borderId="0" xfId="36" applyNumberFormat="1" applyFont="1" applyFill="1" applyBorder="1" applyAlignment="1">
      <alignment horizontal="center" vertical="center" wrapText="1"/>
      <protection/>
    </xf>
    <xf numFmtId="0" fontId="18" fillId="37" borderId="0" xfId="20" applyFont="1" applyFill="1" applyBorder="1" applyAlignment="1">
      <alignment horizontal="center" vertical="center"/>
      <protection/>
    </xf>
    <xf numFmtId="0" fontId="1" fillId="5" borderId="0" xfId="0" applyFont="1" applyFill="1"/>
    <xf numFmtId="0" fontId="0" fillId="5" borderId="0" xfId="0" applyFont="1" applyFill="1"/>
    <xf numFmtId="0" fontId="0" fillId="0" borderId="0" xfId="0" applyFont="1" applyFill="1" applyBorder="1"/>
    <xf numFmtId="0" fontId="3" fillId="0" borderId="0" xfId="48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36" applyFont="1" applyFill="1" applyBorder="1">
      <alignment/>
      <protection/>
    </xf>
    <xf numFmtId="0" fontId="18" fillId="0" borderId="0" xfId="20" applyFont="1" applyFill="1" applyBorder="1" applyAlignment="1">
      <alignment horizontal="center"/>
      <protection/>
    </xf>
    <xf numFmtId="0" fontId="26" fillId="0" borderId="0" xfId="0" applyFont="1" applyFill="1" applyAlignment="1">
      <alignment horizontal="left" vertical="center"/>
    </xf>
    <xf numFmtId="0" fontId="32" fillId="37" borderId="0" xfId="0" applyFont="1" applyFill="1"/>
    <xf numFmtId="0" fontId="18" fillId="37" borderId="0" xfId="0" applyFont="1" applyFill="1" applyBorder="1" applyAlignment="1">
      <alignment horizontal="center"/>
    </xf>
    <xf numFmtId="0" fontId="22" fillId="40" borderId="18" xfId="0" applyFont="1" applyFill="1" applyBorder="1"/>
    <xf numFmtId="0" fontId="1" fillId="5" borderId="0" xfId="20" applyFont="1" applyFill="1" applyBorder="1" applyAlignment="1">
      <alignment horizontal="left"/>
      <protection/>
    </xf>
    <xf numFmtId="0" fontId="1" fillId="5" borderId="0" xfId="20" applyFont="1" applyFill="1" applyBorder="1" applyAlignment="1">
      <alignment horizontal="left" wrapText="1"/>
      <protection/>
    </xf>
    <xf numFmtId="17" fontId="1" fillId="5" borderId="0" xfId="20" applyNumberFormat="1" applyFont="1" applyFill="1" applyBorder="1" applyAlignment="1" quotePrefix="1">
      <alignment/>
      <protection/>
    </xf>
    <xf numFmtId="0" fontId="1" fillId="5" borderId="0" xfId="20" applyFont="1" applyFill="1" applyBorder="1" applyAlignment="1">
      <alignment/>
      <protection/>
    </xf>
    <xf numFmtId="0" fontId="18" fillId="37" borderId="0" xfId="0" applyFont="1" applyFill="1" applyAlignment="1">
      <alignment horizontal="right"/>
    </xf>
    <xf numFmtId="0" fontId="18" fillId="37" borderId="0" xfId="36" applyFont="1" applyFill="1" applyBorder="1" applyAlignment="1">
      <alignment horizontal="right" vertical="center"/>
      <protection/>
    </xf>
    <xf numFmtId="0" fontId="1" fillId="5" borderId="0" xfId="20" applyFont="1" applyFill="1" applyBorder="1" applyAlignment="1">
      <alignment horizontal="right"/>
      <protection/>
    </xf>
    <xf numFmtId="164" fontId="0" fillId="5" borderId="0" xfId="0" applyNumberFormat="1" applyFont="1" applyFill="1" applyBorder="1" applyAlignment="1">
      <alignment horizontal="right"/>
    </xf>
    <xf numFmtId="0" fontId="0" fillId="5" borderId="0" xfId="0" applyFill="1" applyAlignment="1">
      <alignment horizontal="right"/>
    </xf>
    <xf numFmtId="0" fontId="1" fillId="5" borderId="16" xfId="20" applyFont="1" applyFill="1" applyBorder="1" applyAlignment="1">
      <alignment horizontal="right"/>
      <protection/>
    </xf>
    <xf numFmtId="0" fontId="0" fillId="5" borderId="0" xfId="0" applyFill="1"/>
    <xf numFmtId="164" fontId="0" fillId="5" borderId="16" xfId="0" applyNumberFormat="1" applyFill="1" applyBorder="1"/>
    <xf numFmtId="164" fontId="0" fillId="5" borderId="0" xfId="0" applyNumberFormat="1" applyFont="1" applyFill="1"/>
    <xf numFmtId="0" fontId="15" fillId="5" borderId="16" xfId="20" applyFont="1" applyFill="1" applyBorder="1">
      <alignment/>
      <protection/>
    </xf>
    <xf numFmtId="0" fontId="1" fillId="5" borderId="16" xfId="20" applyFont="1" applyFill="1" applyBorder="1" applyAlignment="1">
      <alignment horizontal="center"/>
      <protection/>
    </xf>
    <xf numFmtId="164" fontId="0" fillId="5" borderId="16" xfId="0" applyNumberFormat="1" applyFont="1" applyFill="1" applyBorder="1"/>
    <xf numFmtId="0" fontId="11" fillId="40" borderId="18" xfId="0" applyFont="1" applyFill="1" applyBorder="1"/>
    <xf numFmtId="0" fontId="18" fillId="40" borderId="18" xfId="20" applyFont="1" applyFill="1" applyBorder="1" applyAlignment="1">
      <alignment horizontal="left" vertical="center" wrapText="1"/>
      <protection/>
    </xf>
    <xf numFmtId="0" fontId="18" fillId="40" borderId="18" xfId="20" applyFont="1" applyFill="1" applyBorder="1" applyAlignment="1">
      <alignment horizontal="center"/>
      <protection/>
    </xf>
    <xf numFmtId="0" fontId="18" fillId="40" borderId="18" xfId="0" applyFont="1" applyFill="1" applyBorder="1" applyAlignment="1">
      <alignment horizontal="center"/>
    </xf>
    <xf numFmtId="0" fontId="18" fillId="37" borderId="0" xfId="0" applyFont="1" applyFill="1" applyBorder="1" applyAlignment="1">
      <alignment vertical="center"/>
    </xf>
    <xf numFmtId="0" fontId="18" fillId="37" borderId="0" xfId="0" applyFont="1" applyFill="1" applyBorder="1" applyAlignment="1">
      <alignment horizontal="center" vertical="center"/>
    </xf>
    <xf numFmtId="0" fontId="22" fillId="40" borderId="18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1" fillId="5" borderId="0" xfId="48" applyFont="1" applyFill="1" applyBorder="1" applyAlignment="1">
      <alignment vertical="center"/>
      <protection/>
    </xf>
    <xf numFmtId="0" fontId="1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" fillId="5" borderId="0" xfId="48" applyFont="1" applyFill="1" applyBorder="1" applyAlignment="1">
      <alignment/>
      <protection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16" xfId="0" applyFont="1" applyFill="1" applyBorder="1"/>
    <xf numFmtId="0" fontId="1" fillId="5" borderId="16" xfId="20" applyFont="1" applyFill="1" applyBorder="1" applyAlignment="1">
      <alignment/>
      <protection/>
    </xf>
    <xf numFmtId="0" fontId="0" fillId="5" borderId="16" xfId="0" applyFont="1" applyFill="1" applyBorder="1" applyAlignment="1">
      <alignment/>
    </xf>
    <xf numFmtId="164" fontId="0" fillId="40" borderId="0" xfId="0" applyNumberFormat="1" applyFill="1"/>
    <xf numFmtId="0" fontId="18" fillId="37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5" borderId="16" xfId="0" applyFill="1" applyBorder="1" applyAlignment="1">
      <alignment horizontal="left"/>
    </xf>
    <xf numFmtId="0" fontId="0" fillId="5" borderId="16" xfId="0" applyFill="1" applyBorder="1"/>
    <xf numFmtId="0" fontId="0" fillId="5" borderId="19" xfId="0" applyFill="1" applyBorder="1"/>
    <xf numFmtId="0" fontId="0" fillId="5" borderId="20" xfId="0" applyFill="1" applyBorder="1"/>
    <xf numFmtId="0" fontId="18" fillId="37" borderId="21" xfId="0" applyFont="1" applyFill="1" applyBorder="1" applyAlignment="1">
      <alignment horizontal="center"/>
    </xf>
    <xf numFmtId="0" fontId="11" fillId="40" borderId="18" xfId="36" applyFont="1" applyFill="1" applyBorder="1" applyAlignment="1">
      <alignment horizontal="left" vertical="center"/>
      <protection/>
    </xf>
    <xf numFmtId="0" fontId="11" fillId="40" borderId="18" xfId="36" applyFont="1" applyFill="1" applyBorder="1" applyAlignment="1">
      <alignment horizontal="center" vertical="center"/>
      <protection/>
    </xf>
    <xf numFmtId="0" fontId="11" fillId="40" borderId="18" xfId="36" applyFont="1" applyFill="1" applyBorder="1" applyAlignment="1">
      <alignment horizontal="center"/>
      <protection/>
    </xf>
    <xf numFmtId="2" fontId="11" fillId="40" borderId="18" xfId="36" applyNumberFormat="1" applyFont="1" applyFill="1" applyBorder="1" applyAlignment="1">
      <alignment horizontal="center"/>
      <protection/>
    </xf>
    <xf numFmtId="164" fontId="11" fillId="40" borderId="18" xfId="0" applyNumberFormat="1" applyFont="1" applyFill="1" applyBorder="1"/>
    <xf numFmtId="0" fontId="18" fillId="37" borderId="0" xfId="0" applyFont="1" applyFill="1" applyBorder="1" applyAlignment="1">
      <alignment horizontal="center" vertical="center" wrapText="1"/>
    </xf>
    <xf numFmtId="0" fontId="15" fillId="5" borderId="0" xfId="35" applyFont="1" applyFill="1" applyBorder="1" applyAlignment="1">
      <alignment horizontal="left"/>
      <protection/>
    </xf>
    <xf numFmtId="0" fontId="15" fillId="5" borderId="0" xfId="20" applyFont="1" applyFill="1" applyBorder="1" applyAlignment="1">
      <alignment horizontal="right"/>
      <protection/>
    </xf>
    <xf numFmtId="164" fontId="15" fillId="5" borderId="0" xfId="20" applyNumberFormat="1" applyFont="1" applyFill="1" applyBorder="1" applyAlignment="1">
      <alignment horizontal="right"/>
      <protection/>
    </xf>
    <xf numFmtId="0" fontId="0" fillId="5" borderId="0" xfId="0" applyFont="1" applyFill="1"/>
    <xf numFmtId="0" fontId="1" fillId="5" borderId="0" xfId="48" applyFont="1" applyFill="1" applyAlignment="1">
      <alignment horizontal="right"/>
      <protection/>
    </xf>
    <xf numFmtId="0" fontId="1" fillId="5" borderId="0" xfId="48" applyFont="1" applyFill="1" applyBorder="1" applyAlignment="1">
      <alignment horizontal="right"/>
      <protection/>
    </xf>
    <xf numFmtId="164" fontId="1" fillId="5" borderId="0" xfId="48" applyNumberFormat="1" applyFont="1" applyFill="1" applyBorder="1" applyAlignment="1">
      <alignment horizontal="right"/>
      <protection/>
    </xf>
    <xf numFmtId="0" fontId="1" fillId="5" borderId="0" xfId="49" applyFont="1" applyFill="1" applyAlignment="1">
      <alignment horizontal="right"/>
      <protection/>
    </xf>
    <xf numFmtId="0" fontId="1" fillId="5" borderId="0" xfId="49" applyFont="1" applyFill="1" applyBorder="1" applyAlignment="1">
      <alignment horizontal="right"/>
      <protection/>
    </xf>
    <xf numFmtId="164" fontId="11" fillId="40" borderId="0" xfId="0" applyNumberFormat="1" applyFont="1" applyFill="1" applyBorder="1" applyAlignment="1">
      <alignment horizontal="center"/>
    </xf>
    <xf numFmtId="164" fontId="11" fillId="40" borderId="0" xfId="36" applyNumberFormat="1" applyFont="1" applyFill="1" applyBorder="1" applyAlignment="1">
      <alignment horizontal="center" vertical="center" wrapText="1"/>
      <protection/>
    </xf>
    <xf numFmtId="164" fontId="0" fillId="40" borderId="0" xfId="0" applyNumberFormat="1" applyFill="1" applyBorder="1"/>
    <xf numFmtId="164" fontId="18" fillId="37" borderId="22" xfId="36" applyNumberFormat="1" applyFont="1" applyFill="1" applyBorder="1" applyAlignment="1">
      <alignment horizontal="center" vertical="center" wrapText="1"/>
      <protection/>
    </xf>
    <xf numFmtId="164" fontId="18" fillId="37" borderId="22" xfId="0" applyNumberFormat="1" applyFont="1" applyFill="1" applyBorder="1" applyAlignment="1">
      <alignment horizontal="center"/>
    </xf>
    <xf numFmtId="164" fontId="0" fillId="5" borderId="0" xfId="0" applyNumberFormat="1" applyFill="1" applyBorder="1"/>
    <xf numFmtId="164" fontId="0" fillId="5" borderId="23" xfId="0" applyNumberFormat="1" applyFill="1" applyBorder="1"/>
    <xf numFmtId="164" fontId="0" fillId="5" borderId="24" xfId="0" applyNumberFormat="1" applyFill="1" applyBorder="1"/>
    <xf numFmtId="0" fontId="22" fillId="40" borderId="25" xfId="0" applyFont="1" applyFill="1" applyBorder="1"/>
    <xf numFmtId="164" fontId="22" fillId="40" borderId="25" xfId="0" applyNumberFormat="1" applyFont="1" applyFill="1" applyBorder="1"/>
    <xf numFmtId="164" fontId="0" fillId="40" borderId="25" xfId="0" applyNumberFormat="1" applyFill="1" applyBorder="1"/>
    <xf numFmtId="164" fontId="0" fillId="5" borderId="23" xfId="0" applyNumberFormat="1" applyFont="1" applyFill="1" applyBorder="1"/>
    <xf numFmtId="164" fontId="0" fillId="5" borderId="24" xfId="0" applyNumberFormat="1" applyFont="1" applyFill="1" applyBorder="1"/>
    <xf numFmtId="0" fontId="11" fillId="40" borderId="18" xfId="36" applyFont="1" applyFill="1" applyBorder="1" applyAlignment="1">
      <alignment horizontal="right" vertical="center"/>
      <protection/>
    </xf>
    <xf numFmtId="0" fontId="11" fillId="40" borderId="18" xfId="0" applyFont="1" applyFill="1" applyBorder="1" applyAlignment="1">
      <alignment horizontal="right"/>
    </xf>
    <xf numFmtId="0" fontId="22" fillId="40" borderId="25" xfId="0" applyFont="1" applyFill="1" applyBorder="1" applyAlignment="1">
      <alignment horizontal="right"/>
    </xf>
    <xf numFmtId="0" fontId="22" fillId="40" borderId="18" xfId="35" applyFont="1" applyFill="1" applyBorder="1" applyAlignment="1">
      <alignment horizontal="left" vertical="center"/>
      <protection/>
    </xf>
    <xf numFmtId="0" fontId="22" fillId="40" borderId="18" xfId="35" applyFont="1" applyFill="1" applyBorder="1" applyAlignment="1">
      <alignment horizontal="center"/>
      <protection/>
    </xf>
    <xf numFmtId="0" fontId="18" fillId="37" borderId="26" xfId="35" applyFont="1" applyFill="1" applyBorder="1" applyAlignment="1">
      <alignment horizontal="center"/>
      <protection/>
    </xf>
    <xf numFmtId="0" fontId="18" fillId="37" borderId="16" xfId="35" applyFont="1" applyFill="1" applyBorder="1" applyAlignment="1">
      <alignment horizontal="center"/>
      <protection/>
    </xf>
    <xf numFmtId="164" fontId="15" fillId="5" borderId="23" xfId="20" applyNumberFormat="1" applyFont="1" applyFill="1" applyBorder="1" applyAlignment="1">
      <alignment horizontal="right"/>
      <protection/>
    </xf>
    <xf numFmtId="164" fontId="1" fillId="5" borderId="23" xfId="48" applyNumberFormat="1" applyFont="1" applyFill="1" applyBorder="1" applyAlignment="1">
      <alignment horizontal="right"/>
      <protection/>
    </xf>
    <xf numFmtId="164" fontId="1" fillId="5" borderId="24" xfId="48" applyNumberFormat="1" applyFont="1" applyFill="1" applyBorder="1" applyAlignment="1">
      <alignment horizontal="right"/>
      <protection/>
    </xf>
    <xf numFmtId="164" fontId="1" fillId="5" borderId="16" xfId="48" applyNumberFormat="1" applyFont="1" applyFill="1" applyBorder="1" applyAlignment="1">
      <alignment horizontal="right"/>
      <protection/>
    </xf>
    <xf numFmtId="0" fontId="1" fillId="5" borderId="16" xfId="48" applyFont="1" applyFill="1" applyBorder="1" applyAlignment="1">
      <alignment horizontal="right"/>
      <protection/>
    </xf>
    <xf numFmtId="0" fontId="0" fillId="5" borderId="16" xfId="0" applyFont="1" applyFill="1" applyBorder="1"/>
    <xf numFmtId="0" fontId="15" fillId="5" borderId="16" xfId="35" applyFont="1" applyFill="1" applyBorder="1" applyAlignment="1">
      <alignment horizontal="left"/>
      <protection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/>
    </xf>
    <xf numFmtId="0" fontId="1" fillId="0" borderId="0" xfId="20" applyFont="1" applyFill="1" applyAlignment="1">
      <alignment/>
      <protection/>
    </xf>
    <xf numFmtId="0" fontId="0" fillId="0" borderId="0" xfId="0" applyFont="1" applyAlignment="1">
      <alignment/>
    </xf>
    <xf numFmtId="0" fontId="1" fillId="5" borderId="0" xfId="20" applyFont="1" applyFill="1" applyBorder="1" applyAlignment="1">
      <alignment horizontal="right"/>
      <protection/>
    </xf>
    <xf numFmtId="0" fontId="0" fillId="5" borderId="0" xfId="0" applyFont="1" applyFill="1" applyBorder="1" applyAlignment="1">
      <alignment horizontal="right"/>
    </xf>
    <xf numFmtId="0" fontId="0" fillId="5" borderId="0" xfId="20" applyFont="1" applyFill="1" applyBorder="1" applyAlignment="1">
      <alignment vertical="center"/>
      <protection/>
    </xf>
    <xf numFmtId="0" fontId="0" fillId="39" borderId="17" xfId="20" applyFont="1" applyFill="1" applyBorder="1" applyAlignment="1">
      <alignment vertical="center"/>
      <protection/>
    </xf>
    <xf numFmtId="0" fontId="15" fillId="39" borderId="17" xfId="20" applyFont="1" applyFill="1" applyBorder="1" applyAlignment="1">
      <alignment horizontal="right"/>
      <protection/>
    </xf>
    <xf numFmtId="0" fontId="1" fillId="39" borderId="17" xfId="20" applyFont="1" applyFill="1" applyBorder="1" applyAlignment="1">
      <alignment horizontal="right"/>
      <protection/>
    </xf>
    <xf numFmtId="0" fontId="0" fillId="39" borderId="17" xfId="0" applyFont="1" applyFill="1" applyBorder="1" applyAlignment="1">
      <alignment horizontal="right"/>
    </xf>
    <xf numFmtId="0" fontId="17" fillId="0" borderId="0" xfId="47" applyAlignment="1" applyProtection="1">
      <alignment horizontal="left"/>
      <protection/>
    </xf>
    <xf numFmtId="0" fontId="15" fillId="5" borderId="28" xfId="20" applyFont="1" applyFill="1" applyBorder="1" applyAlignment="1">
      <alignment horizontal="left"/>
      <protection/>
    </xf>
    <xf numFmtId="0" fontId="15" fillId="5" borderId="28" xfId="20" applyFont="1" applyFill="1" applyBorder="1" applyAlignment="1">
      <alignment horizontal="center"/>
      <protection/>
    </xf>
    <xf numFmtId="164" fontId="15" fillId="5" borderId="28" xfId="20" applyNumberFormat="1" applyFont="1" applyFill="1" applyBorder="1" applyAlignment="1">
      <alignment horizontal="right"/>
      <protection/>
    </xf>
    <xf numFmtId="164" fontId="15" fillId="5" borderId="29" xfId="20" applyNumberFormat="1" applyFont="1" applyFill="1" applyBorder="1" applyAlignment="1">
      <alignment horizontal="right"/>
      <protection/>
    </xf>
    <xf numFmtId="0" fontId="1" fillId="5" borderId="28" xfId="20" applyFont="1" applyFill="1" applyBorder="1" applyAlignment="1">
      <alignment horizontal="left" vertical="center" wrapText="1"/>
      <protection/>
    </xf>
    <xf numFmtId="0" fontId="1" fillId="5" borderId="28" xfId="20" applyFont="1" applyFill="1" applyBorder="1" applyAlignment="1">
      <alignment horizontal="center" vertical="center" wrapText="1"/>
      <protection/>
    </xf>
    <xf numFmtId="164" fontId="1" fillId="5" borderId="28" xfId="20" applyNumberFormat="1" applyFont="1" applyFill="1" applyBorder="1" applyAlignment="1">
      <alignment horizontal="right" vertical="center" wrapText="1"/>
      <protection/>
    </xf>
    <xf numFmtId="164" fontId="1" fillId="5" borderId="29" xfId="20" applyNumberFormat="1" applyFont="1" applyFill="1" applyBorder="1" applyAlignment="1">
      <alignment horizontal="right" vertical="center" wrapText="1"/>
      <protection/>
    </xf>
    <xf numFmtId="0" fontId="0" fillId="5" borderId="0" xfId="0" applyFont="1" applyFill="1" applyBorder="1"/>
    <xf numFmtId="0" fontId="18" fillId="40" borderId="18" xfId="46" applyFont="1" applyFill="1" applyBorder="1" applyAlignment="1">
      <alignment horizontal="left" vertical="center"/>
      <protection/>
    </xf>
    <xf numFmtId="0" fontId="18" fillId="40" borderId="18" xfId="46" applyFont="1" applyFill="1" applyBorder="1" applyAlignment="1">
      <alignment horizontal="center" vertical="center"/>
      <protection/>
    </xf>
    <xf numFmtId="164" fontId="18" fillId="40" borderId="18" xfId="36" applyNumberFormat="1" applyFont="1" applyFill="1" applyBorder="1" applyAlignment="1">
      <alignment horizontal="center" vertical="center" wrapText="1"/>
      <protection/>
    </xf>
    <xf numFmtId="0" fontId="18" fillId="40" borderId="18" xfId="46" applyFont="1" applyFill="1" applyBorder="1" applyAlignment="1">
      <alignment horizontal="center"/>
      <protection/>
    </xf>
    <xf numFmtId="0" fontId="18" fillId="40" borderId="18" xfId="46" applyFont="1" applyFill="1" applyBorder="1" applyAlignment="1">
      <alignment horizontal="center" vertical="center" wrapText="1"/>
      <protection/>
    </xf>
    <xf numFmtId="0" fontId="22" fillId="40" borderId="18" xfId="0" applyFont="1" applyFill="1" applyBorder="1" applyAlignment="1">
      <alignment vertical="center"/>
    </xf>
    <xf numFmtId="0" fontId="1" fillId="5" borderId="28" xfId="20" applyFont="1" applyFill="1" applyBorder="1" applyAlignment="1">
      <alignment vertical="center" wrapText="1"/>
      <protection/>
    </xf>
    <xf numFmtId="164" fontId="0" fillId="5" borderId="29" xfId="0" applyNumberFormat="1" applyFont="1" applyFill="1" applyBorder="1" applyAlignment="1">
      <alignment horizontal="right"/>
    </xf>
    <xf numFmtId="0" fontId="1" fillId="5" borderId="30" xfId="20" applyFont="1" applyFill="1" applyBorder="1" applyAlignment="1">
      <alignment vertical="center" wrapText="1"/>
      <protection/>
    </xf>
    <xf numFmtId="0" fontId="1" fillId="5" borderId="30" xfId="20" applyFont="1" applyFill="1" applyBorder="1" applyAlignment="1">
      <alignment horizontal="center" vertical="center" wrapText="1"/>
      <protection/>
    </xf>
    <xf numFmtId="164" fontId="1" fillId="5" borderId="30" xfId="20" applyNumberFormat="1" applyFont="1" applyFill="1" applyBorder="1" applyAlignment="1">
      <alignment horizontal="right" vertical="center" wrapText="1"/>
      <protection/>
    </xf>
    <xf numFmtId="164" fontId="1" fillId="5" borderId="31" xfId="20" applyNumberFormat="1" applyFont="1" applyFill="1" applyBorder="1" applyAlignment="1">
      <alignment horizontal="right" vertical="center" wrapText="1"/>
      <protection/>
    </xf>
    <xf numFmtId="164" fontId="0" fillId="5" borderId="31" xfId="0" applyNumberFormat="1" applyFont="1" applyFill="1" applyBorder="1" applyAlignment="1">
      <alignment horizontal="right"/>
    </xf>
    <xf numFmtId="0" fontId="17" fillId="0" borderId="0" xfId="47" applyAlignment="1" applyProtection="1">
      <alignment horizontal="right"/>
      <protection/>
    </xf>
    <xf numFmtId="0" fontId="0" fillId="5" borderId="0" xfId="0" applyFont="1" applyFill="1" applyAlignment="1">
      <alignment vertical="center"/>
    </xf>
    <xf numFmtId="164" fontId="15" fillId="5" borderId="0" xfId="20" applyNumberFormat="1" applyFont="1" applyFill="1" applyBorder="1" applyAlignment="1">
      <alignment horizontal="right" vertical="center"/>
      <protection/>
    </xf>
    <xf numFmtId="164" fontId="0" fillId="5" borderId="32" xfId="0" applyNumberFormat="1" applyFont="1" applyFill="1" applyBorder="1" applyAlignment="1">
      <alignment horizontal="right" vertical="center"/>
    </xf>
    <xf numFmtId="164" fontId="1" fillId="5" borderId="4" xfId="20" applyNumberFormat="1" applyFont="1" applyFill="1" applyBorder="1" applyAlignment="1">
      <alignment horizontal="right" vertical="center"/>
      <protection/>
    </xf>
    <xf numFmtId="164" fontId="0" fillId="0" borderId="0" xfId="0" applyNumberFormat="1" applyFont="1" applyFill="1"/>
    <xf numFmtId="164" fontId="22" fillId="40" borderId="18" xfId="35" applyNumberFormat="1" applyFont="1" applyFill="1" applyBorder="1" applyAlignment="1">
      <alignment horizontal="center"/>
      <protection/>
    </xf>
    <xf numFmtId="164" fontId="0" fillId="5" borderId="0" xfId="0" applyNumberFormat="1" applyFont="1" applyFill="1" applyAlignment="1">
      <alignment vertical="center"/>
    </xf>
    <xf numFmtId="0" fontId="0" fillId="5" borderId="16" xfId="0" applyFont="1" applyFill="1" applyBorder="1" applyAlignment="1">
      <alignment vertical="center"/>
    </xf>
    <xf numFmtId="164" fontId="0" fillId="5" borderId="16" xfId="0" applyNumberFormat="1" applyFont="1" applyFill="1" applyBorder="1" applyAlignment="1">
      <alignment vertical="center"/>
    </xf>
    <xf numFmtId="164" fontId="0" fillId="5" borderId="16" xfId="0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5" borderId="0" xfId="20" applyFont="1" applyFill="1" applyBorder="1" applyAlignment="1">
      <alignment horizontal="right" vertical="center"/>
      <protection/>
    </xf>
    <xf numFmtId="0" fontId="1" fillId="5" borderId="16" xfId="0" applyFont="1" applyFill="1" applyBorder="1" applyAlignment="1">
      <alignment horizontal="right"/>
    </xf>
    <xf numFmtId="0" fontId="1" fillId="5" borderId="16" xfId="20" applyFont="1" applyFill="1" applyBorder="1" applyAlignment="1">
      <alignment horizontal="right" vertical="center"/>
      <protection/>
    </xf>
    <xf numFmtId="0" fontId="18" fillId="37" borderId="0" xfId="0" applyFont="1" applyFill="1" applyBorder="1" applyAlignment="1">
      <alignment horizontal="center" vertical="center"/>
    </xf>
    <xf numFmtId="0" fontId="0" fillId="41" borderId="0" xfId="0" applyFont="1" applyFill="1"/>
    <xf numFmtId="0" fontId="0" fillId="41" borderId="18" xfId="0" applyFont="1" applyFill="1" applyBorder="1" applyAlignment="1">
      <alignment vertical="center"/>
    </xf>
    <xf numFmtId="164" fontId="15" fillId="5" borderId="0" xfId="35" applyNumberFormat="1" applyFont="1" applyFill="1" applyBorder="1" applyAlignment="1">
      <alignment horizontal="right"/>
      <protection/>
    </xf>
    <xf numFmtId="0" fontId="15" fillId="5" borderId="0" xfId="20" applyFont="1" applyFill="1" applyBorder="1" applyAlignment="1">
      <alignment horizontal="left"/>
      <protection/>
    </xf>
    <xf numFmtId="0" fontId="1" fillId="5" borderId="32" xfId="20" applyFont="1" applyFill="1" applyBorder="1" applyAlignment="1">
      <alignment horizontal="left"/>
      <protection/>
    </xf>
    <xf numFmtId="0" fontId="1" fillId="5" borderId="32" xfId="20" applyFont="1" applyFill="1" applyBorder="1" applyAlignment="1">
      <alignment horizontal="right"/>
      <protection/>
    </xf>
    <xf numFmtId="164" fontId="1" fillId="5" borderId="32" xfId="20" applyNumberFormat="1" applyFont="1" applyFill="1" applyBorder="1" applyAlignment="1">
      <alignment horizontal="right"/>
      <protection/>
    </xf>
    <xf numFmtId="0" fontId="22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5" fillId="5" borderId="0" xfId="35" applyFont="1" applyFill="1" applyBorder="1" applyAlignment="1">
      <alignment horizontal="right"/>
      <protection/>
    </xf>
    <xf numFmtId="164" fontId="1" fillId="5" borderId="16" xfId="20" applyNumberFormat="1" applyFont="1" applyFill="1" applyBorder="1" applyAlignment="1">
      <alignment horizontal="right"/>
      <protection/>
    </xf>
    <xf numFmtId="164" fontId="0" fillId="5" borderId="32" xfId="0" applyNumberFormat="1" applyFont="1" applyFill="1" applyBorder="1"/>
    <xf numFmtId="164" fontId="18" fillId="37" borderId="0" xfId="20" applyNumberFormat="1" applyFont="1" applyFill="1" applyBorder="1" applyAlignment="1">
      <alignment horizontal="center" vertical="center"/>
      <protection/>
    </xf>
    <xf numFmtId="164" fontId="0" fillId="41" borderId="18" xfId="0" applyNumberFormat="1" applyFont="1" applyFill="1" applyBorder="1" applyAlignment="1">
      <alignment vertical="center"/>
    </xf>
    <xf numFmtId="164" fontId="0" fillId="41" borderId="0" xfId="0" applyNumberFormat="1" applyFont="1" applyFill="1"/>
    <xf numFmtId="1" fontId="15" fillId="5" borderId="19" xfId="20" applyNumberFormat="1" applyFont="1" applyFill="1" applyBorder="1" applyAlignment="1">
      <alignment horizontal="right" vertical="center"/>
      <protection/>
    </xf>
    <xf numFmtId="0" fontId="15" fillId="5" borderId="19" xfId="20" applyFont="1" applyFill="1" applyBorder="1" applyAlignment="1">
      <alignment horizontal="right" vertical="center"/>
      <protection/>
    </xf>
    <xf numFmtId="0" fontId="1" fillId="5" borderId="33" xfId="20" applyFont="1" applyFill="1" applyBorder="1" applyAlignment="1">
      <alignment horizontal="right" vertical="center"/>
      <protection/>
    </xf>
    <xf numFmtId="0" fontId="0" fillId="5" borderId="34" xfId="0" applyFont="1" applyFill="1" applyBorder="1" applyAlignment="1">
      <alignment horizontal="right" vertical="center"/>
    </xf>
    <xf numFmtId="0" fontId="0" fillId="5" borderId="20" xfId="0" applyFont="1" applyFill="1" applyBorder="1" applyAlignment="1">
      <alignment horizontal="right" vertical="center"/>
    </xf>
    <xf numFmtId="0" fontId="18" fillId="37" borderId="16" xfId="20" applyFont="1" applyFill="1" applyBorder="1" applyAlignment="1">
      <alignment horizontal="center" vertical="center"/>
      <protection/>
    </xf>
    <xf numFmtId="0" fontId="18" fillId="37" borderId="35" xfId="0" applyFont="1" applyFill="1" applyBorder="1" applyAlignment="1">
      <alignment horizontal="center" vertical="center" wrapText="1"/>
    </xf>
    <xf numFmtId="0" fontId="15" fillId="5" borderId="19" xfId="35" applyFont="1" applyFill="1" applyBorder="1" applyAlignment="1">
      <alignment horizontal="right"/>
      <protection/>
    </xf>
    <xf numFmtId="0" fontId="15" fillId="5" borderId="19" xfId="20" applyFont="1" applyFill="1" applyBorder="1" applyAlignment="1">
      <alignment horizontal="right"/>
      <protection/>
    </xf>
    <xf numFmtId="0" fontId="1" fillId="5" borderId="20" xfId="20" applyFont="1" applyFill="1" applyBorder="1" applyAlignment="1">
      <alignment horizontal="right"/>
      <protection/>
    </xf>
    <xf numFmtId="0" fontId="1" fillId="5" borderId="34" xfId="20" applyFont="1" applyFill="1" applyBorder="1" applyAlignment="1">
      <alignment horizontal="right"/>
      <protection/>
    </xf>
    <xf numFmtId="0" fontId="0" fillId="5" borderId="19" xfId="0" applyFont="1" applyFill="1" applyBorder="1"/>
    <xf numFmtId="0" fontId="0" fillId="5" borderId="20" xfId="0" applyFont="1" applyFill="1" applyBorder="1"/>
    <xf numFmtId="0" fontId="18" fillId="37" borderId="35" xfId="20" applyFont="1" applyFill="1" applyBorder="1" applyAlignment="1">
      <alignment horizontal="center" vertical="center"/>
      <protection/>
    </xf>
    <xf numFmtId="0" fontId="1" fillId="40" borderId="0" xfId="0" applyFont="1" applyFill="1"/>
    <xf numFmtId="0" fontId="0" fillId="0" borderId="0" xfId="0" applyFont="1" applyAlignment="1">
      <alignment horizontal="left"/>
    </xf>
    <xf numFmtId="0" fontId="11" fillId="40" borderId="0" xfId="20" applyFont="1" applyFill="1" applyBorder="1" applyAlignment="1">
      <alignment horizontal="left" vertical="top"/>
      <protection/>
    </xf>
    <xf numFmtId="0" fontId="0" fillId="5" borderId="0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22" fillId="40" borderId="0" xfId="0" applyFont="1" applyFill="1"/>
    <xf numFmtId="0" fontId="0" fillId="0" borderId="0" xfId="0" applyAlignment="1">
      <alignment vertical="center" wrapText="1"/>
    </xf>
    <xf numFmtId="0" fontId="18" fillId="37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2" fillId="40" borderId="0" xfId="0" applyFont="1" applyFill="1" applyAlignment="1">
      <alignment horizontal="left" wrapText="1"/>
    </xf>
    <xf numFmtId="0" fontId="0" fillId="5" borderId="0" xfId="20" applyFont="1" applyFill="1" applyBorder="1" applyAlignment="1">
      <alignment horizontal="left" vertical="center" wrapText="1"/>
      <protection/>
    </xf>
    <xf numFmtId="0" fontId="22" fillId="40" borderId="0" xfId="0" applyFont="1" applyFill="1" applyAlignment="1">
      <alignment horizontal="left"/>
    </xf>
    <xf numFmtId="0" fontId="33" fillId="37" borderId="0" xfId="30" applyFont="1" applyFill="1">
      <alignment/>
      <protection/>
    </xf>
    <xf numFmtId="0" fontId="34" fillId="0" borderId="0" xfId="30" applyFont="1" applyFill="1">
      <alignment/>
      <protection/>
    </xf>
    <xf numFmtId="0" fontId="35" fillId="0" borderId="0" xfId="0" applyFont="1" applyFill="1"/>
    <xf numFmtId="0" fontId="33" fillId="37" borderId="0" xfId="0" applyFont="1" applyFill="1"/>
    <xf numFmtId="0" fontId="33" fillId="37" borderId="0" xfId="47" applyFont="1" applyFill="1" applyAlignment="1" applyProtection="1">
      <alignment/>
      <protection/>
    </xf>
    <xf numFmtId="0" fontId="36" fillId="0" borderId="0" xfId="0" applyFont="1" applyFill="1"/>
    <xf numFmtId="16" fontId="0" fillId="0" borderId="0" xfId="0" applyNumberFormat="1" applyFont="1" applyFill="1" applyAlignment="1">
      <alignment horizontal="left"/>
    </xf>
    <xf numFmtId="17" fontId="0" fillId="0" borderId="0" xfId="0" applyNumberFormat="1" applyFont="1" applyFill="1" applyAlignment="1">
      <alignment horizontal="left"/>
    </xf>
    <xf numFmtId="0" fontId="0" fillId="5" borderId="0" xfId="0" applyFill="1" applyBorder="1" applyAlignment="1">
      <alignment horizontal="right" vertical="center"/>
    </xf>
    <xf numFmtId="0" fontId="0" fillId="5" borderId="16" xfId="0" applyFill="1" applyBorder="1" applyAlignment="1">
      <alignment horizontal="right" vertical="center"/>
    </xf>
    <xf numFmtId="0" fontId="37" fillId="0" borderId="0" xfId="0" applyFont="1"/>
    <xf numFmtId="0" fontId="38" fillId="0" borderId="0" xfId="20" applyFont="1">
      <alignment/>
      <protection/>
    </xf>
    <xf numFmtId="0" fontId="39" fillId="0" borderId="0" xfId="0" applyFont="1"/>
    <xf numFmtId="0" fontId="1" fillId="0" borderId="0" xfId="29" applyFont="1" applyBorder="1" applyAlignment="1">
      <alignment horizontal="right"/>
      <protection/>
    </xf>
    <xf numFmtId="0" fontId="19" fillId="38" borderId="0" xfId="20" applyFont="1" applyFill="1" applyBorder="1" applyAlignment="1">
      <alignment horizontal="right" vertical="center" wrapText="1"/>
      <protection/>
    </xf>
    <xf numFmtId="0" fontId="1" fillId="0" borderId="0" xfId="20" applyFont="1" applyBorder="1" applyAlignment="1">
      <alignment horizontal="right" vertical="center" wrapText="1"/>
      <protection/>
    </xf>
    <xf numFmtId="0" fontId="0" fillId="38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8" borderId="0" xfId="20" applyFont="1" applyFill="1" applyBorder="1" applyAlignment="1">
      <alignment horizontal="right" vertical="center" wrapText="1"/>
      <protection/>
    </xf>
    <xf numFmtId="0" fontId="0" fillId="0" borderId="0" xfId="20" applyFont="1" applyBorder="1" applyAlignment="1">
      <alignment horizontal="right" vertical="center" wrapText="1"/>
      <protection/>
    </xf>
    <xf numFmtId="0" fontId="15" fillId="38" borderId="0" xfId="20" applyFont="1" applyFill="1" applyBorder="1" applyAlignment="1">
      <alignment horizontal="right"/>
      <protection/>
    </xf>
    <xf numFmtId="0" fontId="1" fillId="0" borderId="0" xfId="20" applyFont="1" applyBorder="1" applyAlignment="1">
      <alignment horizontal="right"/>
      <protection/>
    </xf>
    <xf numFmtId="0" fontId="1" fillId="0" borderId="16" xfId="20" applyFont="1" applyBorder="1" applyAlignment="1">
      <alignment horizontal="right"/>
      <protection/>
    </xf>
    <xf numFmtId="0" fontId="1" fillId="0" borderId="0" xfId="29" applyNumberFormat="1" applyFont="1" applyBorder="1" applyAlignment="1">
      <alignment horizontal="right"/>
      <protection/>
    </xf>
    <xf numFmtId="0" fontId="18" fillId="37" borderId="0" xfId="0" applyFont="1" applyFill="1" applyBorder="1" applyAlignment="1">
      <alignment horizontal="center" vertical="center"/>
    </xf>
    <xf numFmtId="0" fontId="0" fillId="5" borderId="23" xfId="0" applyFill="1" applyBorder="1"/>
    <xf numFmtId="0" fontId="0" fillId="39" borderId="36" xfId="0" applyFill="1" applyBorder="1"/>
    <xf numFmtId="0" fontId="0" fillId="39" borderId="37" xfId="0" applyFill="1" applyBorder="1"/>
    <xf numFmtId="0" fontId="18" fillId="37" borderId="21" xfId="0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164" fontId="0" fillId="5" borderId="39" xfId="0" applyNumberFormat="1" applyFill="1" applyBorder="1"/>
    <xf numFmtId="164" fontId="0" fillId="5" borderId="0" xfId="0" applyNumberFormat="1" applyFill="1"/>
    <xf numFmtId="164" fontId="0" fillId="0" borderId="0" xfId="0" applyNumberFormat="1"/>
    <xf numFmtId="164" fontId="0" fillId="39" borderId="40" xfId="0" applyNumberFormat="1" applyFill="1" applyBorder="1"/>
    <xf numFmtId="164" fontId="0" fillId="39" borderId="41" xfId="0" applyNumberFormat="1" applyFill="1" applyBorder="1"/>
    <xf numFmtId="164" fontId="0" fillId="5" borderId="29" xfId="0" applyNumberFormat="1" applyFill="1" applyBorder="1"/>
    <xf numFmtId="164" fontId="0" fillId="39" borderId="42" xfId="0" applyNumberFormat="1" applyFill="1" applyBorder="1"/>
    <xf numFmtId="0" fontId="0" fillId="5" borderId="0" xfId="20" applyFont="1" applyFill="1" applyBorder="1" applyAlignment="1">
      <alignment vertical="center"/>
      <protection/>
    </xf>
    <xf numFmtId="0" fontId="0" fillId="0" borderId="0" xfId="0" applyNumberFormat="1" applyFont="1"/>
    <xf numFmtId="0" fontId="18" fillId="37" borderId="0" xfId="0" applyNumberFormat="1" applyFont="1" applyFill="1" applyBorder="1" applyAlignment="1">
      <alignment horizontal="center" vertical="center"/>
    </xf>
    <xf numFmtId="0" fontId="1" fillId="40" borderId="0" xfId="0" applyNumberFormat="1" applyFont="1" applyFill="1"/>
    <xf numFmtId="0" fontId="1" fillId="5" borderId="0" xfId="20" applyNumberFormat="1" applyFont="1" applyFill="1" applyBorder="1" applyAlignment="1">
      <alignment horizontal="right" vertical="center" wrapText="1"/>
      <protection/>
    </xf>
    <xf numFmtId="0" fontId="1" fillId="5" borderId="0" xfId="20" applyNumberFormat="1" applyFont="1" applyFill="1" applyBorder="1" applyAlignment="1">
      <alignment horizontal="right" vertical="center" wrapText="1"/>
      <protection/>
    </xf>
    <xf numFmtId="0" fontId="0" fillId="5" borderId="0" xfId="0" applyNumberFormat="1" applyFont="1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0" fontId="0" fillId="5" borderId="4" xfId="0" applyFont="1" applyFill="1" applyBorder="1"/>
    <xf numFmtId="0" fontId="0" fillId="5" borderId="4" xfId="0" applyNumberFormat="1" applyFont="1" applyFill="1" applyBorder="1"/>
    <xf numFmtId="164" fontId="0" fillId="5" borderId="4" xfId="0" applyNumberFormat="1" applyFont="1" applyFill="1" applyBorder="1"/>
    <xf numFmtId="0" fontId="11" fillId="40" borderId="25" xfId="0" applyFont="1" applyFill="1" applyBorder="1" applyAlignment="1">
      <alignment horizontal="left"/>
    </xf>
    <xf numFmtId="0" fontId="11" fillId="40" borderId="25" xfId="0" applyFont="1" applyFill="1" applyBorder="1"/>
    <xf numFmtId="0" fontId="11" fillId="40" borderId="25" xfId="0" applyNumberFormat="1" applyFont="1" applyFill="1" applyBorder="1"/>
    <xf numFmtId="0" fontId="18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37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40" borderId="18" xfId="0" applyFont="1" applyFill="1" applyBorder="1" applyAlignment="1">
      <alignment horizontal="center" vertical="center"/>
    </xf>
    <xf numFmtId="0" fontId="22" fillId="40" borderId="25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64" fontId="0" fillId="38" borderId="43" xfId="0" applyNumberFormat="1" applyFont="1" applyFill="1" applyBorder="1"/>
    <xf numFmtId="0" fontId="0" fillId="38" borderId="43" xfId="0" applyFont="1" applyFill="1" applyBorder="1"/>
    <xf numFmtId="0" fontId="0" fillId="0" borderId="0" xfId="0" applyBorder="1"/>
    <xf numFmtId="0" fontId="73" fillId="0" borderId="0" xfId="0" applyFont="1"/>
    <xf numFmtId="0" fontId="22" fillId="5" borderId="0" xfId="0" applyFont="1" applyFill="1"/>
    <xf numFmtId="0" fontId="18" fillId="37" borderId="0" xfId="0" applyFont="1" applyFill="1" applyBorder="1" applyAlignment="1">
      <alignment horizontal="center" vertical="center"/>
    </xf>
    <xf numFmtId="0" fontId="17" fillId="0" borderId="0" xfId="47" applyAlignment="1" applyProtection="1">
      <alignment horizontal="left"/>
      <protection/>
    </xf>
    <xf numFmtId="0" fontId="18" fillId="37" borderId="0" xfId="0" applyFont="1" applyFill="1" applyAlignment="1">
      <alignment vertical="center" wrapText="1"/>
    </xf>
    <xf numFmtId="0" fontId="18" fillId="37" borderId="0" xfId="0" applyFont="1" applyFill="1" applyAlignment="1">
      <alignment vertical="center"/>
    </xf>
    <xf numFmtId="164" fontId="18" fillId="37" borderId="0" xfId="35" applyNumberFormat="1" applyFont="1" applyFill="1" applyBorder="1" applyAlignment="1">
      <alignment horizontal="center" vertical="center"/>
      <protection/>
    </xf>
    <xf numFmtId="0" fontId="18" fillId="37" borderId="0" xfId="35" applyFont="1" applyFill="1" applyBorder="1" applyAlignment="1">
      <alignment horizontal="center" vertical="center"/>
      <protection/>
    </xf>
    <xf numFmtId="0" fontId="11" fillId="40" borderId="0" xfId="0" applyNumberFormat="1" applyFont="1" applyFill="1" applyBorder="1"/>
    <xf numFmtId="164" fontId="11" fillId="40" borderId="0" xfId="0" applyNumberFormat="1" applyFont="1" applyFill="1" applyBorder="1"/>
    <xf numFmtId="164" fontId="0" fillId="40" borderId="0" xfId="0" applyNumberFormat="1" applyFont="1" applyFill="1"/>
    <xf numFmtId="164" fontId="18" fillId="37" borderId="0" xfId="35" applyNumberFormat="1" applyFont="1" applyFill="1" applyBorder="1" applyAlignment="1">
      <alignment horizontal="center" vertical="center" wrapText="1"/>
      <protection/>
    </xf>
    <xf numFmtId="0" fontId="18" fillId="37" borderId="16" xfId="35" applyFont="1" applyFill="1" applyBorder="1" applyAlignment="1">
      <alignment horizontal="center" vertical="center" wrapText="1"/>
      <protection/>
    </xf>
    <xf numFmtId="0" fontId="18" fillId="37" borderId="35" xfId="35" applyFont="1" applyFill="1" applyBorder="1" applyAlignment="1">
      <alignment horizontal="center" vertical="center"/>
      <protection/>
    </xf>
    <xf numFmtId="15" fontId="0" fillId="5" borderId="0" xfId="0" applyNumberFormat="1" applyFill="1"/>
    <xf numFmtId="0" fontId="0" fillId="0" borderId="0" xfId="0" applyFill="1"/>
    <xf numFmtId="1" fontId="15" fillId="0" borderId="19" xfId="20" applyNumberFormat="1" applyFont="1" applyFill="1" applyBorder="1" applyAlignment="1">
      <alignment horizontal="right" vertical="center"/>
      <protection/>
    </xf>
    <xf numFmtId="164" fontId="15" fillId="0" borderId="0" xfId="20" applyNumberFormat="1" applyFont="1" applyFill="1" applyBorder="1" applyAlignment="1">
      <alignment horizontal="right" vertical="center"/>
      <protection/>
    </xf>
    <xf numFmtId="164" fontId="18" fillId="37" borderId="44" xfId="0" applyNumberFormat="1" applyFont="1" applyFill="1" applyBorder="1" applyAlignment="1">
      <alignment horizontal="center"/>
    </xf>
    <xf numFmtId="164" fontId="18" fillId="37" borderId="22" xfId="0" applyNumberFormat="1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8" fillId="37" borderId="0" xfId="36" applyFont="1" applyFill="1" applyBorder="1" applyAlignment="1">
      <alignment horizontal="left" vertical="center"/>
      <protection/>
    </xf>
    <xf numFmtId="0" fontId="18" fillId="37" borderId="0" xfId="36" applyFont="1" applyFill="1" applyBorder="1" applyAlignment="1">
      <alignment horizontal="center"/>
      <protection/>
    </xf>
    <xf numFmtId="0" fontId="18" fillId="37" borderId="0" xfId="36" applyFont="1" applyFill="1" applyBorder="1" applyAlignment="1">
      <alignment horizontal="center" vertical="center"/>
      <protection/>
    </xf>
    <xf numFmtId="164" fontId="18" fillId="37" borderId="0" xfId="36" applyNumberFormat="1" applyFont="1" applyFill="1" applyBorder="1" applyAlignment="1">
      <alignment horizontal="center" vertical="center" wrapText="1"/>
      <protection/>
    </xf>
    <xf numFmtId="164" fontId="18" fillId="37" borderId="38" xfId="0" applyNumberFormat="1" applyFont="1" applyFill="1" applyBorder="1" applyAlignment="1">
      <alignment horizontal="center" vertical="center" wrapText="1"/>
    </xf>
    <xf numFmtId="164" fontId="18" fillId="37" borderId="44" xfId="0" applyNumberFormat="1" applyFont="1" applyFill="1" applyBorder="1" applyAlignment="1">
      <alignment horizontal="center" vertical="center" wrapText="1"/>
    </xf>
    <xf numFmtId="0" fontId="18" fillId="0" borderId="0" xfId="20" applyFont="1" applyFill="1" applyBorder="1" applyAlignment="1">
      <alignment horizontal="center"/>
      <protection/>
    </xf>
    <xf numFmtId="0" fontId="18" fillId="37" borderId="45" xfId="0" applyFont="1" applyFill="1" applyBorder="1" applyAlignment="1">
      <alignment horizontal="center"/>
    </xf>
    <xf numFmtId="0" fontId="18" fillId="37" borderId="0" xfId="0" applyFont="1" applyFill="1" applyAlignment="1">
      <alignment horizontal="left" vertical="center" wrapText="1"/>
    </xf>
    <xf numFmtId="0" fontId="18" fillId="37" borderId="0" xfId="0" applyFont="1" applyFill="1" applyBorder="1" applyAlignment="1">
      <alignment horizontal="left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22" xfId="0" applyFont="1" applyFill="1" applyBorder="1" applyAlignment="1">
      <alignment horizontal="center" vertical="center" wrapText="1"/>
    </xf>
    <xf numFmtId="0" fontId="18" fillId="37" borderId="38" xfId="0" applyFont="1" applyFill="1" applyBorder="1" applyAlignment="1">
      <alignment horizontal="center" vertical="center" wrapText="1"/>
    </xf>
    <xf numFmtId="0" fontId="18" fillId="37" borderId="44" xfId="0" applyFont="1" applyFill="1" applyBorder="1" applyAlignment="1">
      <alignment horizontal="center" vertical="center" wrapText="1"/>
    </xf>
    <xf numFmtId="0" fontId="18" fillId="37" borderId="0" xfId="35" applyFont="1" applyFill="1" applyBorder="1" applyAlignment="1">
      <alignment horizontal="left" vertical="center"/>
      <protection/>
    </xf>
    <xf numFmtId="0" fontId="18" fillId="37" borderId="0" xfId="0" applyFont="1" applyFill="1" applyAlignment="1">
      <alignment horizontal="center"/>
    </xf>
    <xf numFmtId="0" fontId="33" fillId="37" borderId="44" xfId="0" applyFont="1" applyFill="1" applyBorder="1" applyAlignment="1">
      <alignment horizontal="center"/>
    </xf>
    <xf numFmtId="0" fontId="33" fillId="37" borderId="22" xfId="0" applyFont="1" applyFill="1" applyBorder="1" applyAlignment="1">
      <alignment horizontal="center"/>
    </xf>
    <xf numFmtId="0" fontId="33" fillId="37" borderId="0" xfId="0" applyFont="1" applyFill="1" applyAlignment="1">
      <alignment horizontal="left" vertical="center" wrapText="1"/>
    </xf>
    <xf numFmtId="0" fontId="18" fillId="37" borderId="22" xfId="0" applyFont="1" applyFill="1" applyBorder="1" applyAlignment="1">
      <alignment horizontal="center" vertical="center"/>
    </xf>
    <xf numFmtId="0" fontId="18" fillId="37" borderId="45" xfId="0" applyFont="1" applyFill="1" applyBorder="1" applyAlignment="1">
      <alignment horizontal="center" vertical="center"/>
    </xf>
    <xf numFmtId="0" fontId="18" fillId="37" borderId="44" xfId="0" applyFont="1" applyFill="1" applyBorder="1" applyAlignment="1">
      <alignment horizontal="center" vertical="center"/>
    </xf>
    <xf numFmtId="0" fontId="18" fillId="37" borderId="46" xfId="0" applyFont="1" applyFill="1" applyBorder="1" applyAlignment="1">
      <alignment horizontal="center" vertical="center"/>
    </xf>
    <xf numFmtId="0" fontId="18" fillId="37" borderId="47" xfId="0" applyFont="1" applyFill="1" applyBorder="1" applyAlignment="1">
      <alignment horizontal="center" vertical="center"/>
    </xf>
    <xf numFmtId="0" fontId="18" fillId="37" borderId="22" xfId="46" applyFont="1" applyFill="1" applyBorder="1" applyAlignment="1">
      <alignment horizontal="center"/>
      <protection/>
    </xf>
    <xf numFmtId="0" fontId="18" fillId="37" borderId="0" xfId="46" applyFont="1" applyFill="1" applyBorder="1" applyAlignment="1">
      <alignment horizontal="left" vertical="center"/>
      <protection/>
    </xf>
    <xf numFmtId="0" fontId="18" fillId="37" borderId="0" xfId="46" applyFont="1" applyFill="1" applyBorder="1" applyAlignment="1">
      <alignment horizontal="center" vertical="center" wrapText="1"/>
      <protection/>
    </xf>
    <xf numFmtId="0" fontId="18" fillId="37" borderId="0" xfId="46" applyFont="1" applyFill="1" applyBorder="1" applyAlignment="1">
      <alignment horizontal="center" vertical="center"/>
      <protection/>
    </xf>
    <xf numFmtId="0" fontId="18" fillId="37" borderId="21" xfId="0" applyFont="1" applyFill="1" applyBorder="1" applyAlignment="1">
      <alignment horizontal="center" vertical="center" wrapText="1"/>
    </xf>
    <xf numFmtId="0" fontId="18" fillId="37" borderId="45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0" xfId="20" applyFont="1" applyFill="1" applyBorder="1" applyAlignment="1">
      <alignment horizontal="center" vertical="center" wrapText="1"/>
      <protection/>
    </xf>
    <xf numFmtId="0" fontId="18" fillId="37" borderId="16" xfId="20" applyFont="1" applyFill="1" applyBorder="1" applyAlignment="1">
      <alignment horizontal="center" vertical="center" wrapText="1"/>
      <protection/>
    </xf>
    <xf numFmtId="164" fontId="18" fillId="37" borderId="22" xfId="0" applyNumberFormat="1" applyFont="1" applyFill="1" applyBorder="1" applyAlignment="1">
      <alignment horizontal="center" vertical="center" wrapText="1"/>
    </xf>
    <xf numFmtId="0" fontId="18" fillId="37" borderId="0" xfId="0" applyFont="1" applyFill="1" applyAlignment="1">
      <alignment horizontal="left" vertical="center"/>
    </xf>
    <xf numFmtId="0" fontId="18" fillId="37" borderId="22" xfId="45" applyFont="1" applyFill="1" applyBorder="1" applyAlignment="1">
      <alignment horizontal="center"/>
      <protection/>
    </xf>
    <xf numFmtId="0" fontId="18" fillId="37" borderId="0" xfId="20" applyFont="1" applyFill="1" applyBorder="1" applyAlignment="1">
      <alignment horizontal="center"/>
      <protection/>
    </xf>
    <xf numFmtId="0" fontId="18" fillId="37" borderId="0" xfId="45" applyFont="1" applyFill="1" applyBorder="1" applyAlignment="1">
      <alignment horizontal="center" vertical="center"/>
      <protection/>
    </xf>
    <xf numFmtId="0" fontId="17" fillId="0" borderId="0" xfId="47" applyAlignment="1" applyProtection="1">
      <alignment horizontal="left"/>
      <protection/>
    </xf>
    <xf numFmtId="0" fontId="74" fillId="5" borderId="0" xfId="0" applyFont="1" applyFill="1"/>
    <xf numFmtId="0" fontId="17" fillId="5" borderId="0" xfId="47" applyFont="1" applyFill="1" applyAlignment="1" applyProtection="1">
      <alignment/>
      <protection/>
    </xf>
    <xf numFmtId="0" fontId="17" fillId="0" borderId="0" xfId="47" applyFont="1" applyFill="1" applyAlignment="1" applyProtection="1">
      <alignment/>
      <protection/>
    </xf>
  </cellXfs>
  <cellStyles count="1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Box head" xfId="21"/>
    <cellStyle name="col head" xfId="22"/>
    <cellStyle name="Currency 2" xfId="23"/>
    <cellStyle name="data cell" xfId="24"/>
    <cellStyle name="H1" xfId="25"/>
    <cellStyle name="H2" xfId="26"/>
    <cellStyle name="Hyperlink 2" xfId="27"/>
    <cellStyle name="Normal 2" xfId="28"/>
    <cellStyle name="Normal 2 2" xfId="29"/>
    <cellStyle name="Normal 2 2 2" xfId="30"/>
    <cellStyle name="Normal 2 3" xfId="31"/>
    <cellStyle name="Normal 3" xfId="32"/>
    <cellStyle name="Normal 3 2" xfId="33"/>
    <cellStyle name="Normal 4" xfId="34"/>
    <cellStyle name="Normal_CancTrBLung" xfId="35"/>
    <cellStyle name="Normal_Suichist" xfId="36"/>
    <cellStyle name="Percent 2" xfId="37"/>
    <cellStyle name="Percent 3" xfId="38"/>
    <cellStyle name="stub head" xfId="39"/>
    <cellStyle name="stub indent" xfId="40"/>
    <cellStyle name="stub row" xfId="41"/>
    <cellStyle name="Table number" xfId="42"/>
    <cellStyle name="text cell" xfId="43"/>
    <cellStyle name="Total row" xfId="44"/>
    <cellStyle name="Normal_PopnHist" xfId="45"/>
    <cellStyle name="Normal_Suicide2002stats 2" xfId="46"/>
    <cellStyle name="Hyperlink" xfId="47"/>
    <cellStyle name="Normal 13" xfId="48"/>
    <cellStyle name="Normal_SuicMaori" xfId="49"/>
    <cellStyle name="Normal 6" xfId="50"/>
    <cellStyle name="Normal 5 4" xfId="51"/>
    <cellStyle name="Normal 2 4" xfId="52"/>
    <cellStyle name="Normal 4 2" xfId="53"/>
    <cellStyle name="Comma 2" xfId="54"/>
    <cellStyle name="Neutral 2" xfId="55"/>
    <cellStyle name="Normal 5 3" xfId="56"/>
    <cellStyle name="Percent 4" xfId="57"/>
    <cellStyle name="Percent 2 2" xfId="58"/>
    <cellStyle name="Percent 3 2" xfId="59"/>
    <cellStyle name="Percent 5" xfId="60"/>
    <cellStyle name="Comma 3" xfId="61"/>
    <cellStyle name="Normal 6 2" xfId="62"/>
    <cellStyle name="Normal 5 2" xfId="63"/>
    <cellStyle name="Percent 5 2" xfId="64"/>
    <cellStyle name="Normal 7" xfId="65"/>
    <cellStyle name="Normal 8" xfId="66"/>
    <cellStyle name="Normal 9" xfId="67"/>
    <cellStyle name="Normal 10" xfId="68"/>
    <cellStyle name="Normal 11" xfId="69"/>
    <cellStyle name="Comma 3 2" xfId="70"/>
    <cellStyle name="Normal 7 2" xfId="71"/>
    <cellStyle name="Normal 8 2" xfId="72"/>
    <cellStyle name="Normal 12" xfId="73"/>
    <cellStyle name="AM Cancer" xfId="74"/>
    <cellStyle name="Percent 8" xfId="75"/>
    <cellStyle name="Comma 6" xfId="76"/>
    <cellStyle name="Percent 6" xfId="77"/>
    <cellStyle name="Comma 4" xfId="78"/>
    <cellStyle name="Normal 13 2" xfId="79"/>
    <cellStyle name="Normal 14" xfId="80"/>
    <cellStyle name="Percent 7" xfId="81"/>
    <cellStyle name="Comma 5" xfId="82"/>
    <cellStyle name="Normal 2 2 3" xfId="83"/>
    <cellStyle name="Percent 9" xfId="84"/>
    <cellStyle name="Normal 3 3" xfId="85"/>
    <cellStyle name="Normal 3 2 2" xfId="86"/>
    <cellStyle name="Normal 4 3" xfId="87"/>
    <cellStyle name="Title" xfId="88"/>
    <cellStyle name="Currency 2 2" xfId="89"/>
    <cellStyle name="Currency 2 3" xfId="90"/>
    <cellStyle name="Currency 2 4" xfId="91"/>
    <cellStyle name="Input 2" xfId="92"/>
    <cellStyle name="Normal 4 2 2" xfId="93"/>
    <cellStyle name="Normal 5 2 2" xfId="94"/>
    <cellStyle name="Normal 6 2 2" xfId="95"/>
    <cellStyle name="Normal 6 3" xfId="96"/>
    <cellStyle name="Normal 6 4" xfId="97"/>
    <cellStyle name="Normal 6 5" xfId="98"/>
    <cellStyle name="Normal 7 3" xfId="99"/>
    <cellStyle name="Normal 7 4" xfId="100"/>
    <cellStyle name="Normal 8 3" xfId="101"/>
    <cellStyle name="Style 1" xfId="102"/>
    <cellStyle name="Style 2" xfId="103"/>
    <cellStyle name="Currency 2 5" xfId="104"/>
    <cellStyle name="Normal 4 2 3" xfId="105"/>
    <cellStyle name="Normal 5 2 3" xfId="106"/>
    <cellStyle name="Normal 6 6" xfId="107"/>
    <cellStyle name="Normal 7 5" xfId="108"/>
    <cellStyle name="Normal 8 4" xfId="109"/>
    <cellStyle name="Comma 9" xfId="110"/>
    <cellStyle name="Comma 7" xfId="111"/>
    <cellStyle name="Comma 8" xfId="112"/>
    <cellStyle name="Normal 2 5" xfId="113"/>
    <cellStyle name="Normal 3 2 3" xfId="114"/>
    <cellStyle name="Normal 3 4" xfId="115"/>
    <cellStyle name="Heading 1" xfId="116"/>
    <cellStyle name="Caption" xfId="117"/>
    <cellStyle name="Followed Hyperlink" xfId="118"/>
    <cellStyle name="TableHeading" xfId="119"/>
    <cellStyle name="TableSubHeading" xfId="120"/>
    <cellStyle name="NoteText" xfId="121"/>
    <cellStyle name="Heading 2" xfId="122"/>
    <cellStyle name="Heading 3" xfId="123"/>
    <cellStyle name="Heading 4" xfId="124"/>
    <cellStyle name="Good" xfId="125"/>
    <cellStyle name="Bad" xfId="126"/>
    <cellStyle name="Neutral" xfId="127"/>
    <cellStyle name="Input" xfId="128"/>
    <cellStyle name="Output" xfId="129"/>
    <cellStyle name="Calculation" xfId="130"/>
    <cellStyle name="Linked Cell" xfId="131"/>
    <cellStyle name="Check Cell" xfId="132"/>
    <cellStyle name="Warning Text" xfId="133"/>
    <cellStyle name="Note" xfId="134"/>
    <cellStyle name="Explanatory Text" xfId="135"/>
    <cellStyle name="Total" xfId="136"/>
    <cellStyle name="Accent1" xfId="137"/>
    <cellStyle name="20% - Accent1" xfId="138"/>
    <cellStyle name="40% - Accent1" xfId="139"/>
    <cellStyle name="60% - Accent1" xfId="140"/>
    <cellStyle name="Accent2" xfId="141"/>
    <cellStyle name="20% - Accent2" xfId="142"/>
    <cellStyle name="40% - Accent2" xfId="143"/>
    <cellStyle name="60% - Accent2" xfId="144"/>
    <cellStyle name="Accent3" xfId="145"/>
    <cellStyle name="20% - Accent3" xfId="146"/>
    <cellStyle name="40% - Accent3" xfId="147"/>
    <cellStyle name="60% - Accent3" xfId="148"/>
    <cellStyle name="Accent4" xfId="149"/>
    <cellStyle name="20% - Accent4" xfId="150"/>
    <cellStyle name="40% - Accent4" xfId="151"/>
    <cellStyle name="60% - Accent4" xfId="152"/>
    <cellStyle name="Accent5" xfId="153"/>
    <cellStyle name="20% - Accent5" xfId="154"/>
    <cellStyle name="40% - Accent5" xfId="155"/>
    <cellStyle name="60% - Accent5" xfId="156"/>
    <cellStyle name="Accent6" xfId="157"/>
    <cellStyle name="20% - Accent6" xfId="158"/>
    <cellStyle name="40% - Accent6" xfId="159"/>
    <cellStyle name="60% - Accent6" xfId="160"/>
    <cellStyle name="Hyperlink 4" xfId="161"/>
    <cellStyle name="Heading 1 3" xfId="162"/>
    <cellStyle name="Normal 4 4" xfId="163"/>
    <cellStyle name="Heading 1 2" xfId="164"/>
    <cellStyle name="Heading 2 2" xfId="165"/>
    <cellStyle name="Hyperlink 3" xfId="166"/>
    <cellStyle name="Normal 2 6" xfId="167"/>
    <cellStyle name="Normal 2 7" xfId="168"/>
    <cellStyle name="Normal 14 2" xfId="169"/>
    <cellStyle name="Normal 6 7" xfId="170"/>
    <cellStyle name="Normal 2 5 2" xfId="171"/>
    <cellStyle name="Normal 4 5" xfId="172"/>
    <cellStyle name="Comma 2 2" xfId="173"/>
    <cellStyle name="Percent 2 3" xfId="174"/>
    <cellStyle name="Comma 3 3" xfId="175"/>
    <cellStyle name="Normal 9 2" xfId="176"/>
    <cellStyle name="Comma 3 2 2" xfId="177"/>
    <cellStyle name="Normal 8 2 2" xfId="178"/>
    <cellStyle name="Normal 12 2" xfId="179"/>
    <cellStyle name="Normal 2 3 2" xfId="180"/>
    <cellStyle name="Normal 3 2 4" xfId="181"/>
    <cellStyle name="Normal 2 4 2" xfId="182"/>
    <cellStyle name="Normal 15" xfId="183"/>
    <cellStyle name="Heading 1 5" xfId="184"/>
    <cellStyle name="Hyperlink 8" xfId="185"/>
    <cellStyle name="Normal 2 8" xfId="186"/>
    <cellStyle name="Normal 2 6 2" xfId="187"/>
    <cellStyle name="Normal 3 5" xfId="188"/>
    <cellStyle name="Hyperlink 3 2" xfId="189"/>
    <cellStyle name="Caption 4" xfId="190"/>
    <cellStyle name="Heading 2 5" xfId="191"/>
    <cellStyle name="Hyperlink 6" xfId="192"/>
    <cellStyle name="Caption 3" xfId="193"/>
    <cellStyle name="Hyperlink 4 2" xfId="194"/>
    <cellStyle name="Hyperlink 5" xfId="195"/>
    <cellStyle name="Caption 2" xfId="196"/>
    <cellStyle name="Hyperlink 7" xfId="197"/>
    <cellStyle name="NoteStyle" xfId="198"/>
    <cellStyle name="Followed Hyperlink 2" xfId="199"/>
    <cellStyle name="Heading 1 4" xfId="200"/>
    <cellStyle name="Heading 2 4" xfId="201"/>
    <cellStyle name="Heading 1 3 2" xfId="202"/>
    <cellStyle name="Heading 2 3" xfId="203"/>
  </cellStyles>
  <dxfs count="1">
    <dxf>
      <fill>
        <patternFill>
          <bgColor rgb="FFEAEAEA"/>
        </patternFill>
      </fill>
    </dxf>
  </dxfs>
  <tableStyles count="2" defaultTableStyle="TableStyleMedium2" defaultPivotStyle="PivotStyleLight16">
    <tableStyle name="Table Style 1" pivot="0"/>
    <tableStyle name="Table Style 2" pivot="0" count="1">
      <tableStyleElement type="firstRowStripe" size="3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1447800</xdr:colOff>
      <xdr:row>4</xdr:row>
      <xdr:rowOff>95250</xdr:rowOff>
    </xdr:to>
    <xdr:pic>
      <xdr:nvPicPr>
        <xdr:cNvPr id="2" name="Ministry of Health logo" descr="Ministry of Health logo" title="Ministry of Health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447800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34"/>
  <sheetViews>
    <sheetView tabSelected="1" workbookViewId="0" topLeftCell="A1"/>
  </sheetViews>
  <sheetFormatPr defaultColWidth="9.140625" defaultRowHeight="12.75"/>
  <cols>
    <col min="1" max="1" width="23.00390625" style="326" customWidth="1"/>
    <col min="2" max="2" width="9.140625" style="96" customWidth="1"/>
    <col min="3" max="3" width="15.28125" style="96" customWidth="1"/>
    <col min="4" max="16384" width="9.140625" style="96" customWidth="1"/>
  </cols>
  <sheetData>
    <row r="1" ht="12.75"/>
    <row r="2" ht="12.75"/>
    <row r="3" ht="12.75"/>
    <row r="4" ht="12.75"/>
    <row r="5" ht="12.75"/>
    <row r="7" spans="1:2" ht="15">
      <c r="A7" s="326" t="s">
        <v>243</v>
      </c>
      <c r="B7" s="386" t="s">
        <v>263</v>
      </c>
    </row>
    <row r="9" spans="1:2" ht="12.75">
      <c r="A9" s="326" t="s">
        <v>244</v>
      </c>
      <c r="B9" s="96" t="s">
        <v>264</v>
      </c>
    </row>
    <row r="11" spans="1:2" ht="12.75">
      <c r="A11" s="326" t="s">
        <v>245</v>
      </c>
      <c r="B11" s="96" t="s">
        <v>265</v>
      </c>
    </row>
    <row r="13" spans="1:2" ht="12.75">
      <c r="A13" s="326" t="s">
        <v>246</v>
      </c>
      <c r="B13" s="96" t="s">
        <v>266</v>
      </c>
    </row>
    <row r="14" ht="12.75">
      <c r="B14" s="96" t="s">
        <v>267</v>
      </c>
    </row>
    <row r="16" spans="1:2" ht="12.75">
      <c r="A16" s="326" t="s">
        <v>247</v>
      </c>
      <c r="B16" s="339">
        <v>42125</v>
      </c>
    </row>
    <row r="17" spans="1:3" ht="12.75">
      <c r="A17" s="326" t="s">
        <v>289</v>
      </c>
      <c r="B17" s="339">
        <v>42174</v>
      </c>
      <c r="C17" s="96" t="s">
        <v>290</v>
      </c>
    </row>
    <row r="18" spans="2:3" ht="12.75">
      <c r="B18" s="339">
        <v>42290</v>
      </c>
      <c r="C18" s="96" t="s">
        <v>291</v>
      </c>
    </row>
    <row r="20" spans="1:2" ht="12.75">
      <c r="A20" s="326" t="s">
        <v>248</v>
      </c>
      <c r="B20" s="96" t="s">
        <v>269</v>
      </c>
    </row>
    <row r="21" ht="12.75">
      <c r="B21" s="96" t="s">
        <v>268</v>
      </c>
    </row>
    <row r="22" ht="12.75">
      <c r="B22" s="96" t="s">
        <v>249</v>
      </c>
    </row>
    <row r="24" ht="12.75">
      <c r="B24" s="96" t="s">
        <v>250</v>
      </c>
    </row>
    <row r="25" ht="12.75">
      <c r="B25" s="96" t="s">
        <v>251</v>
      </c>
    </row>
    <row r="27" spans="3:4" ht="12.75">
      <c r="C27" s="96" t="s">
        <v>252</v>
      </c>
      <c r="D27" s="96" t="s">
        <v>253</v>
      </c>
    </row>
    <row r="28" ht="12.75">
      <c r="D28" s="96" t="s">
        <v>254</v>
      </c>
    </row>
    <row r="29" ht="12.75">
      <c r="D29" s="96" t="s">
        <v>255</v>
      </c>
    </row>
    <row r="30" ht="12.75">
      <c r="D30" s="96" t="s">
        <v>256</v>
      </c>
    </row>
    <row r="31" ht="12.75">
      <c r="D31" s="96" t="s">
        <v>150</v>
      </c>
    </row>
    <row r="32" spans="3:4" ht="12.75">
      <c r="C32" s="96" t="s">
        <v>257</v>
      </c>
      <c r="D32" s="96" t="s">
        <v>258</v>
      </c>
    </row>
    <row r="33" spans="3:4" ht="12.75">
      <c r="C33" s="96" t="s">
        <v>259</v>
      </c>
      <c r="D33" s="96" t="s">
        <v>260</v>
      </c>
    </row>
    <row r="34" spans="3:4" ht="12.75">
      <c r="C34" s="96" t="s">
        <v>261</v>
      </c>
      <c r="D34" s="96" t="s">
        <v>262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workbookViewId="0" topLeftCell="A1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10.140625" style="38" customWidth="1"/>
    <col min="2" max="2" width="24.57421875" style="6" customWidth="1"/>
    <col min="3" max="9" width="9.140625" style="6" customWidth="1"/>
    <col min="10" max="10" width="19.421875" style="6" bestFit="1" customWidth="1"/>
    <col min="11" max="16384" width="9.140625" style="6" customWidth="1"/>
  </cols>
  <sheetData>
    <row r="1" spans="1:12" ht="12.75">
      <c r="A1" s="12" t="s">
        <v>238</v>
      </c>
      <c r="C1" s="12"/>
      <c r="D1" s="1"/>
      <c r="E1" s="1"/>
      <c r="F1" s="1"/>
      <c r="G1" s="1"/>
      <c r="H1" s="1"/>
      <c r="J1" s="204" t="s">
        <v>125</v>
      </c>
      <c r="K1" s="3"/>
      <c r="L1" s="3"/>
    </row>
    <row r="2" spans="2:10" ht="12.75">
      <c r="B2" s="10"/>
      <c r="C2" s="10"/>
      <c r="D2" s="1"/>
      <c r="E2" s="1"/>
      <c r="F2" s="1"/>
      <c r="G2" s="1"/>
      <c r="H2" s="1"/>
      <c r="I2" s="1"/>
      <c r="J2" s="1"/>
    </row>
    <row r="3" spans="1:10" ht="14.25">
      <c r="A3" s="371" t="s">
        <v>20</v>
      </c>
      <c r="B3" s="371" t="s">
        <v>199</v>
      </c>
      <c r="C3" s="373" t="s">
        <v>0</v>
      </c>
      <c r="D3" s="370" t="s">
        <v>197</v>
      </c>
      <c r="E3" s="370"/>
      <c r="F3" s="370"/>
      <c r="G3" s="370"/>
      <c r="H3" s="370"/>
      <c r="I3" s="370"/>
      <c r="J3" s="372" t="s">
        <v>198</v>
      </c>
    </row>
    <row r="4" spans="1:10" ht="12.75">
      <c r="A4" s="371"/>
      <c r="B4" s="371"/>
      <c r="C4" s="373"/>
      <c r="D4" s="72" t="s">
        <v>200</v>
      </c>
      <c r="E4" s="34" t="s">
        <v>164</v>
      </c>
      <c r="F4" s="34" t="s">
        <v>201</v>
      </c>
      <c r="G4" s="34" t="s">
        <v>202</v>
      </c>
      <c r="H4" s="34" t="s">
        <v>203</v>
      </c>
      <c r="I4" s="34" t="s">
        <v>122</v>
      </c>
      <c r="J4" s="372"/>
    </row>
    <row r="5" spans="1:10" s="38" customFormat="1" ht="12.75">
      <c r="A5" s="196" t="s">
        <v>36</v>
      </c>
      <c r="B5" s="191"/>
      <c r="C5" s="192"/>
      <c r="D5" s="193"/>
      <c r="E5" s="194"/>
      <c r="F5" s="194"/>
      <c r="G5" s="194"/>
      <c r="H5" s="194"/>
      <c r="I5" s="194"/>
      <c r="J5" s="195"/>
    </row>
    <row r="6" spans="1:10" ht="12.75">
      <c r="A6" s="6"/>
      <c r="B6" s="182" t="s">
        <v>129</v>
      </c>
      <c r="C6" s="183">
        <v>2011</v>
      </c>
      <c r="D6" s="184">
        <v>0.489289111849394</v>
      </c>
      <c r="E6" s="184">
        <v>14.2632124582678</v>
      </c>
      <c r="F6" s="184">
        <v>20.2165361522817</v>
      </c>
      <c r="G6" s="184">
        <v>21.5546657623172</v>
      </c>
      <c r="H6" s="184">
        <v>16.5708241759803</v>
      </c>
      <c r="I6" s="184">
        <v>23.1732710489156</v>
      </c>
      <c r="J6" s="185">
        <v>13.9602698364692</v>
      </c>
    </row>
    <row r="7" spans="1:10" ht="12.75">
      <c r="A7" s="75"/>
      <c r="B7" s="186" t="s">
        <v>130</v>
      </c>
      <c r="C7" s="187">
        <v>2011</v>
      </c>
      <c r="D7" s="188">
        <v>0.700610465252056</v>
      </c>
      <c r="E7" s="188">
        <v>12.9319912371283</v>
      </c>
      <c r="F7" s="188">
        <v>17.7646892919215</v>
      </c>
      <c r="G7" s="188">
        <v>26.0010601622745</v>
      </c>
      <c r="H7" s="188">
        <v>32.2542947294613</v>
      </c>
      <c r="I7" s="188">
        <v>79.9324652232604</v>
      </c>
      <c r="J7" s="189">
        <v>18.35786625124</v>
      </c>
    </row>
    <row r="8" spans="1:10" ht="12.75">
      <c r="A8" s="75"/>
      <c r="B8" s="186" t="s">
        <v>131</v>
      </c>
      <c r="C8" s="187">
        <v>2010</v>
      </c>
      <c r="D8" s="188">
        <v>1.13877243585051</v>
      </c>
      <c r="E8" s="188">
        <v>14.7651512298015</v>
      </c>
      <c r="F8" s="188">
        <v>26.4192826303268</v>
      </c>
      <c r="G8" s="188">
        <v>39.446280761123</v>
      </c>
      <c r="H8" s="188">
        <v>32.819559720075</v>
      </c>
      <c r="I8" s="188">
        <v>51.6895126780534</v>
      </c>
      <c r="J8" s="189">
        <v>22.674789840104</v>
      </c>
    </row>
    <row r="9" spans="1:10" ht="12.75">
      <c r="A9" s="75"/>
      <c r="B9" s="186" t="s">
        <v>132</v>
      </c>
      <c r="C9" s="187">
        <v>2009</v>
      </c>
      <c r="D9" s="188">
        <v>0.67135444209413</v>
      </c>
      <c r="E9" s="188">
        <v>14.8227429294667</v>
      </c>
      <c r="F9" s="188">
        <v>18.8169762712331</v>
      </c>
      <c r="G9" s="188">
        <v>26.1383466472256</v>
      </c>
      <c r="H9" s="188">
        <v>21.1796768541951</v>
      </c>
      <c r="I9" s="188">
        <v>20.5135834863399</v>
      </c>
      <c r="J9" s="189">
        <v>15.557789948871</v>
      </c>
    </row>
    <row r="10" spans="1:10" ht="12.75">
      <c r="A10" s="75"/>
      <c r="B10" s="186" t="s">
        <v>133</v>
      </c>
      <c r="C10" s="187">
        <v>2009</v>
      </c>
      <c r="D10" s="188">
        <v>1.12644071767791</v>
      </c>
      <c r="E10" s="188">
        <v>22.0329171782643</v>
      </c>
      <c r="F10" s="188">
        <v>29.1822990814831</v>
      </c>
      <c r="G10" s="188">
        <v>25.9115541014651</v>
      </c>
      <c r="H10" s="188">
        <v>28.6343412742282</v>
      </c>
      <c r="I10" s="188">
        <v>36.5489485947345</v>
      </c>
      <c r="J10" s="189">
        <v>19.8854614411003</v>
      </c>
    </row>
    <row r="11" spans="1:10" ht="12.75">
      <c r="A11" s="75"/>
      <c r="B11" s="186" t="s">
        <v>134</v>
      </c>
      <c r="C11" s="187">
        <v>2012</v>
      </c>
      <c r="D11" s="188">
        <v>0.60517912293407</v>
      </c>
      <c r="E11" s="188">
        <v>13.7771771220133</v>
      </c>
      <c r="F11" s="188">
        <v>22.4828615281815</v>
      </c>
      <c r="G11" s="188">
        <v>34.9975378126279</v>
      </c>
      <c r="H11" s="188">
        <v>36.6559852830481</v>
      </c>
      <c r="I11" s="188">
        <v>58.6458433754298</v>
      </c>
      <c r="J11" s="189">
        <v>21.4163275802201</v>
      </c>
    </row>
    <row r="12" spans="1:10" ht="12.75">
      <c r="A12" s="75"/>
      <c r="B12" s="186" t="s">
        <v>135</v>
      </c>
      <c r="C12" s="187">
        <v>2011</v>
      </c>
      <c r="D12" s="188">
        <v>0</v>
      </c>
      <c r="E12" s="188">
        <v>7.29683233282536</v>
      </c>
      <c r="F12" s="188">
        <v>10.7153900555057</v>
      </c>
      <c r="G12" s="188">
        <v>23.8896676555388</v>
      </c>
      <c r="H12" s="188">
        <v>22.3523338891935</v>
      </c>
      <c r="I12" s="188">
        <v>30.6013158565818</v>
      </c>
      <c r="J12" s="189">
        <v>12.8288582516659</v>
      </c>
    </row>
    <row r="13" spans="1:10" ht="12.75">
      <c r="A13" s="75"/>
      <c r="B13" s="186" t="s">
        <v>136</v>
      </c>
      <c r="C13" s="187">
        <v>2012</v>
      </c>
      <c r="D13" s="188">
        <v>2.97075293733197</v>
      </c>
      <c r="E13" s="188">
        <v>16.8281366444696</v>
      </c>
      <c r="F13" s="188">
        <v>30.9476160019806</v>
      </c>
      <c r="G13" s="188">
        <v>36.220577746077</v>
      </c>
      <c r="H13" s="188">
        <v>47.9830839297332</v>
      </c>
      <c r="I13" s="188">
        <v>64.7437765044835</v>
      </c>
      <c r="J13" s="189">
        <v>25.6653343816578</v>
      </c>
    </row>
    <row r="14" spans="1:10" ht="12.75">
      <c r="A14" s="75"/>
      <c r="B14" s="186" t="s">
        <v>137</v>
      </c>
      <c r="C14" s="187">
        <v>2011</v>
      </c>
      <c r="D14" s="188">
        <v>0.668120943253148</v>
      </c>
      <c r="E14" s="188">
        <v>26.3887447556076</v>
      </c>
      <c r="F14" s="188">
        <v>29.8217511332265</v>
      </c>
      <c r="G14" s="188">
        <v>36.2230669609266</v>
      </c>
      <c r="H14" s="188">
        <v>30.3906390467204</v>
      </c>
      <c r="I14" s="188">
        <v>40.3228346952791</v>
      </c>
      <c r="J14" s="189">
        <v>23.5763461277207</v>
      </c>
    </row>
    <row r="15" spans="1:10" ht="12.75">
      <c r="A15" s="75"/>
      <c r="B15" s="186" t="s">
        <v>138</v>
      </c>
      <c r="C15" s="187">
        <v>2010</v>
      </c>
      <c r="D15" s="188">
        <v>0.58265418232972</v>
      </c>
      <c r="E15" s="188">
        <v>9.77850045552573</v>
      </c>
      <c r="F15" s="188">
        <v>21.0220310885808</v>
      </c>
      <c r="G15" s="188">
        <v>36.6039558803762</v>
      </c>
      <c r="H15" s="188">
        <v>31.61098193956</v>
      </c>
      <c r="I15" s="188">
        <v>65.0393069903325</v>
      </c>
      <c r="J15" s="189">
        <v>20.440307793435</v>
      </c>
    </row>
    <row r="16" spans="1:10" ht="12.75">
      <c r="A16" s="75"/>
      <c r="B16" s="186" t="s">
        <v>139</v>
      </c>
      <c r="C16" s="187">
        <v>2012</v>
      </c>
      <c r="D16" s="188">
        <v>0.290788123049902</v>
      </c>
      <c r="E16" s="188">
        <v>9.51723964496144</v>
      </c>
      <c r="F16" s="188">
        <v>13.7080057499103</v>
      </c>
      <c r="G16" s="188">
        <v>19.2394981143614</v>
      </c>
      <c r="H16" s="188">
        <v>24.3518463079025</v>
      </c>
      <c r="I16" s="188">
        <v>46.6948686257831</v>
      </c>
      <c r="J16" s="189">
        <v>13.3070908178934</v>
      </c>
    </row>
    <row r="17" spans="1:10" ht="12.75">
      <c r="A17" s="75"/>
      <c r="B17" s="186" t="s">
        <v>140</v>
      </c>
      <c r="C17" s="187">
        <v>2011</v>
      </c>
      <c r="D17" s="188">
        <v>0</v>
      </c>
      <c r="E17" s="188">
        <v>3.34026996061822</v>
      </c>
      <c r="F17" s="188">
        <v>6.58030223084431</v>
      </c>
      <c r="G17" s="188">
        <v>9.26004567502784</v>
      </c>
      <c r="H17" s="188">
        <v>9.36247502985353</v>
      </c>
      <c r="I17" s="188">
        <v>11.1114435047202</v>
      </c>
      <c r="J17" s="189">
        <v>5.50592682341368</v>
      </c>
    </row>
    <row r="18" spans="1:10" ht="12.75">
      <c r="A18" s="75"/>
      <c r="B18" s="186" t="s">
        <v>141</v>
      </c>
      <c r="C18" s="187">
        <v>2012</v>
      </c>
      <c r="D18" s="188">
        <v>0.401989849756294</v>
      </c>
      <c r="E18" s="188">
        <v>13.2517970729689</v>
      </c>
      <c r="F18" s="188">
        <v>21.5889149673905</v>
      </c>
      <c r="G18" s="188">
        <v>48.9184580157155</v>
      </c>
      <c r="H18" s="188">
        <v>62.386240357516</v>
      </c>
      <c r="I18" s="188">
        <v>100.100530146155</v>
      </c>
      <c r="J18" s="189">
        <v>29.3816469299906</v>
      </c>
    </row>
    <row r="19" spans="1:10" ht="12.75">
      <c r="A19" s="75"/>
      <c r="B19" s="186" t="s">
        <v>142</v>
      </c>
      <c r="C19" s="187">
        <v>2009</v>
      </c>
      <c r="D19" s="188">
        <v>0</v>
      </c>
      <c r="E19" s="188">
        <v>8.33645950564795</v>
      </c>
      <c r="F19" s="188">
        <v>24.2767550070807</v>
      </c>
      <c r="G19" s="188">
        <v>22.3189376185694</v>
      </c>
      <c r="H19" s="188">
        <v>38.0705828606236</v>
      </c>
      <c r="I19" s="188">
        <v>12.8402670775552</v>
      </c>
      <c r="J19" s="189">
        <v>16.2817175519149</v>
      </c>
    </row>
    <row r="20" spans="1:10" ht="12.75">
      <c r="A20" s="75"/>
      <c r="B20" s="186" t="s">
        <v>143</v>
      </c>
      <c r="C20" s="187">
        <v>2010</v>
      </c>
      <c r="D20" s="188">
        <v>0.97148686064021</v>
      </c>
      <c r="E20" s="188">
        <v>24.1921797876143</v>
      </c>
      <c r="F20" s="188">
        <v>19.6393688168721</v>
      </c>
      <c r="G20" s="188">
        <v>26.971433027982</v>
      </c>
      <c r="H20" s="188">
        <v>18.0742688136707</v>
      </c>
      <c r="I20" s="188">
        <v>10.2294813652948</v>
      </c>
      <c r="J20" s="189">
        <v>16.7777613213781</v>
      </c>
    </row>
    <row r="21" spans="1:10" ht="12.75">
      <c r="A21" s="75"/>
      <c r="B21" s="186" t="s">
        <v>144</v>
      </c>
      <c r="C21" s="187">
        <v>2011</v>
      </c>
      <c r="D21" s="188">
        <v>0.140308341611525</v>
      </c>
      <c r="E21" s="188">
        <v>6.77092794741796</v>
      </c>
      <c r="F21" s="188">
        <v>8.02422245284432</v>
      </c>
      <c r="G21" s="188">
        <v>12.725432177459</v>
      </c>
      <c r="H21" s="188">
        <v>15.0353330326267</v>
      </c>
      <c r="I21" s="188">
        <v>29.1632145816073</v>
      </c>
      <c r="J21" s="189">
        <v>8.51335915929718</v>
      </c>
    </row>
    <row r="22" spans="1:10" ht="12.75">
      <c r="A22" s="75"/>
      <c r="B22" s="186" t="s">
        <v>145</v>
      </c>
      <c r="C22" s="187">
        <v>2010</v>
      </c>
      <c r="D22" s="188">
        <v>0.344075958208534</v>
      </c>
      <c r="E22" s="188">
        <v>4.6206732128343</v>
      </c>
      <c r="F22" s="188">
        <v>8.8818690578082</v>
      </c>
      <c r="G22" s="188">
        <v>11.8844558136907</v>
      </c>
      <c r="H22" s="188">
        <v>14.5414685250376</v>
      </c>
      <c r="I22" s="188">
        <v>25.7480887163249</v>
      </c>
      <c r="J22" s="189">
        <v>7.94063724700686</v>
      </c>
    </row>
    <row r="23" spans="1:10" ht="12.75">
      <c r="A23" s="75"/>
      <c r="B23" s="186" t="s">
        <v>146</v>
      </c>
      <c r="C23" s="187">
        <v>2011</v>
      </c>
      <c r="D23" s="188">
        <v>0.897790055248619</v>
      </c>
      <c r="E23" s="188">
        <v>20.8773615113673</v>
      </c>
      <c r="F23" s="188">
        <v>31.681602530311</v>
      </c>
      <c r="G23" s="188">
        <v>40.4958197863446</v>
      </c>
      <c r="H23" s="188">
        <v>41.9629199045463</v>
      </c>
      <c r="I23" s="188">
        <v>39.2818671454219</v>
      </c>
      <c r="J23" s="189">
        <v>25.5825310235956</v>
      </c>
    </row>
    <row r="24" spans="1:10" ht="12.75">
      <c r="A24" s="75"/>
      <c r="B24" s="186" t="s">
        <v>147</v>
      </c>
      <c r="C24" s="187">
        <v>2011</v>
      </c>
      <c r="D24" s="188">
        <v>0</v>
      </c>
      <c r="E24" s="188">
        <v>6.26841346455212</v>
      </c>
      <c r="F24" s="188">
        <v>10.6669511186965</v>
      </c>
      <c r="G24" s="188">
        <v>24.2336120198716</v>
      </c>
      <c r="H24" s="188">
        <v>14.8752603170555</v>
      </c>
      <c r="I24" s="188">
        <v>30.7905473019783</v>
      </c>
      <c r="J24" s="189">
        <v>11.7374529869494</v>
      </c>
    </row>
    <row r="25" spans="1:10" ht="12.75">
      <c r="A25" s="75"/>
      <c r="B25" s="186" t="s">
        <v>148</v>
      </c>
      <c r="C25" s="187">
        <v>2010</v>
      </c>
      <c r="D25" s="188">
        <v>0.893420726819892</v>
      </c>
      <c r="E25" s="188">
        <v>9.99938830557572</v>
      </c>
      <c r="F25" s="188">
        <v>10.2933041836343</v>
      </c>
      <c r="G25" s="188">
        <v>9.48889890450622</v>
      </c>
      <c r="H25" s="188">
        <v>8.98178204506437</v>
      </c>
      <c r="I25" s="188">
        <v>14.4186152187173</v>
      </c>
      <c r="J25" s="189">
        <v>7.45588040165759</v>
      </c>
    </row>
    <row r="26" spans="1:10" ht="12.75">
      <c r="A26" s="75"/>
      <c r="B26" s="186" t="s">
        <v>149</v>
      </c>
      <c r="C26" s="187">
        <v>2011</v>
      </c>
      <c r="D26" s="188">
        <v>0.296112925625316</v>
      </c>
      <c r="E26" s="188">
        <v>8.17618230000818</v>
      </c>
      <c r="F26" s="188">
        <v>13.6499056376089</v>
      </c>
      <c r="G26" s="188">
        <v>20.4900121354536</v>
      </c>
      <c r="H26" s="188">
        <v>17.425849151703</v>
      </c>
      <c r="I26" s="188">
        <v>19.9963523137538</v>
      </c>
      <c r="J26" s="189">
        <v>11.6410840838391</v>
      </c>
    </row>
    <row r="27" spans="1:10" ht="12.75">
      <c r="A27" s="75"/>
      <c r="B27" s="186" t="s">
        <v>150</v>
      </c>
      <c r="C27" s="187">
        <v>2012</v>
      </c>
      <c r="D27" s="188">
        <v>2.69188061509472</v>
      </c>
      <c r="E27" s="188">
        <v>32.281421589332</v>
      </c>
      <c r="F27" s="188">
        <v>21.4448936544208</v>
      </c>
      <c r="G27" s="188">
        <v>25.7727530454803</v>
      </c>
      <c r="H27" s="188">
        <v>14.6657432680165</v>
      </c>
      <c r="I27" s="188">
        <v>20.1365785326563</v>
      </c>
      <c r="J27" s="189">
        <v>18.2494540047903</v>
      </c>
    </row>
    <row r="28" spans="1:10" ht="12.75">
      <c r="A28" s="75"/>
      <c r="B28" s="186" t="s">
        <v>151</v>
      </c>
      <c r="C28" s="187">
        <v>2012</v>
      </c>
      <c r="D28" s="188">
        <v>0.318737290350547</v>
      </c>
      <c r="E28" s="188">
        <v>13.2800557172115</v>
      </c>
      <c r="F28" s="188">
        <v>18.1456890602318</v>
      </c>
      <c r="G28" s="188">
        <v>20.5019372945477</v>
      </c>
      <c r="H28" s="188">
        <v>15.9418378774132</v>
      </c>
      <c r="I28" s="188">
        <v>23.845653587687</v>
      </c>
      <c r="J28" s="189">
        <v>13.1164898079971</v>
      </c>
    </row>
    <row r="29" spans="1:10" ht="12.75">
      <c r="A29" s="75"/>
      <c r="B29" s="186" t="s">
        <v>152</v>
      </c>
      <c r="C29" s="187">
        <v>2011</v>
      </c>
      <c r="D29" s="188">
        <v>0.879683148479131</v>
      </c>
      <c r="E29" s="188">
        <v>19.4857354957077</v>
      </c>
      <c r="F29" s="188">
        <v>23.7264467193174</v>
      </c>
      <c r="G29" s="188">
        <v>41.7658645410841</v>
      </c>
      <c r="H29" s="188">
        <v>43.0992833891158</v>
      </c>
      <c r="I29" s="188">
        <v>32.28336117974</v>
      </c>
      <c r="J29" s="189">
        <v>24.3689707907496</v>
      </c>
    </row>
    <row r="30" spans="1:10" ht="12.75">
      <c r="A30" s="75"/>
      <c r="B30" s="186" t="s">
        <v>153</v>
      </c>
      <c r="C30" s="187">
        <v>2011</v>
      </c>
      <c r="D30" s="188">
        <v>0.358397889753225</v>
      </c>
      <c r="E30" s="188">
        <v>2.58278248322483</v>
      </c>
      <c r="F30" s="188">
        <v>9.18754800134942</v>
      </c>
      <c r="G30" s="188">
        <v>16.7058340338118</v>
      </c>
      <c r="H30" s="188">
        <v>25.2140636790017</v>
      </c>
      <c r="I30" s="188">
        <v>51.8208588553348</v>
      </c>
      <c r="J30" s="189">
        <v>11.095491670791</v>
      </c>
    </row>
    <row r="31" spans="1:10" ht="12.75">
      <c r="A31" s="75"/>
      <c r="B31" s="186" t="s">
        <v>154</v>
      </c>
      <c r="C31" s="187">
        <v>2011</v>
      </c>
      <c r="D31" s="188">
        <v>1.0293480864076</v>
      </c>
      <c r="E31" s="188">
        <v>14.9000679533402</v>
      </c>
      <c r="F31" s="188">
        <v>35.7733294320415</v>
      </c>
      <c r="G31" s="188">
        <v>48.9252204164542</v>
      </c>
      <c r="H31" s="188">
        <v>81.214488109366</v>
      </c>
      <c r="I31" s="188">
        <v>185.366774894133</v>
      </c>
      <c r="J31" s="189">
        <v>37.1123934687198</v>
      </c>
    </row>
    <row r="32" spans="1:10" ht="12.75">
      <c r="A32" s="75"/>
      <c r="B32" s="186" t="s">
        <v>155</v>
      </c>
      <c r="C32" s="187">
        <v>2010</v>
      </c>
      <c r="D32" s="188">
        <v>1.42353820420656</v>
      </c>
      <c r="E32" s="188">
        <v>10.6289558063202</v>
      </c>
      <c r="F32" s="188">
        <v>16.0906496388073</v>
      </c>
      <c r="G32" s="188">
        <v>30.6710675584804</v>
      </c>
      <c r="H32" s="188">
        <v>30.6638836548812</v>
      </c>
      <c r="I32" s="188">
        <v>35.0541746335245</v>
      </c>
      <c r="J32" s="189">
        <v>17.423900974803</v>
      </c>
    </row>
    <row r="33" spans="1:10" ht="12.75">
      <c r="A33" s="75"/>
      <c r="B33" s="186" t="s">
        <v>156</v>
      </c>
      <c r="C33" s="187">
        <v>2010</v>
      </c>
      <c r="D33" s="188">
        <v>2.10413357039905</v>
      </c>
      <c r="E33" s="188">
        <v>20.6367681170187</v>
      </c>
      <c r="F33" s="188">
        <v>19.875529496528</v>
      </c>
      <c r="G33" s="188">
        <v>38.3872287910561</v>
      </c>
      <c r="H33" s="188">
        <v>49.1405004982939</v>
      </c>
      <c r="I33" s="188">
        <v>96.2917837561656</v>
      </c>
      <c r="J33" s="189">
        <v>26.0978188202736</v>
      </c>
    </row>
    <row r="34" spans="1:10" ht="12.75">
      <c r="A34" s="75"/>
      <c r="B34" s="186" t="s">
        <v>157</v>
      </c>
      <c r="C34" s="187">
        <v>2011</v>
      </c>
      <c r="D34" s="188">
        <v>0.04315298120213</v>
      </c>
      <c r="E34" s="188">
        <v>3.88909147477694</v>
      </c>
      <c r="F34" s="188">
        <v>7.91728070044912</v>
      </c>
      <c r="G34" s="188">
        <v>12.9674493619038</v>
      </c>
      <c r="H34" s="188">
        <v>14.0804880862258</v>
      </c>
      <c r="I34" s="188">
        <v>32.3733847948384</v>
      </c>
      <c r="J34" s="189">
        <v>8.0300607744382</v>
      </c>
    </row>
    <row r="35" spans="1:10" ht="12.75">
      <c r="A35" s="75"/>
      <c r="B35" s="186" t="s">
        <v>158</v>
      </c>
      <c r="C35" s="187">
        <v>2010</v>
      </c>
      <c r="D35" s="188">
        <v>0.19444017756277</v>
      </c>
      <c r="E35" s="188">
        <v>13.607655322783</v>
      </c>
      <c r="F35" s="188">
        <v>17.874607939024</v>
      </c>
      <c r="G35" s="188">
        <v>21.9791778688518</v>
      </c>
      <c r="H35" s="188">
        <v>25.1752214557979</v>
      </c>
      <c r="I35" s="188">
        <v>31.6635264390446</v>
      </c>
      <c r="J35" s="189">
        <v>14.959014881621</v>
      </c>
    </row>
    <row r="36" spans="1:10" ht="12.75">
      <c r="A36" s="75"/>
      <c r="B36" s="186" t="s">
        <v>159</v>
      </c>
      <c r="C36" s="187">
        <v>2010</v>
      </c>
      <c r="D36" s="188">
        <v>0.487099178263686</v>
      </c>
      <c r="E36" s="188">
        <v>9.94395418164431</v>
      </c>
      <c r="F36" s="188">
        <v>14.2533278631372</v>
      </c>
      <c r="G36" s="188">
        <v>22.0040497340971</v>
      </c>
      <c r="H36" s="188">
        <v>27.615848484392</v>
      </c>
      <c r="I36" s="188">
        <v>47.5019792491354</v>
      </c>
      <c r="J36" s="189">
        <v>14.6552274295831</v>
      </c>
    </row>
    <row r="37" spans="1:10" ht="12.75">
      <c r="A37" s="75"/>
      <c r="B37" s="186" t="s">
        <v>160</v>
      </c>
      <c r="C37" s="187">
        <v>2011</v>
      </c>
      <c r="D37" s="188">
        <v>0.307012534707767</v>
      </c>
      <c r="E37" s="188">
        <v>2.75829955974734</v>
      </c>
      <c r="F37" s="188">
        <v>2.78700370625043</v>
      </c>
      <c r="G37" s="188">
        <v>2.80633167506562</v>
      </c>
      <c r="H37" s="188">
        <v>3.69825271256564</v>
      </c>
      <c r="I37" s="188">
        <v>5.22956634111648</v>
      </c>
      <c r="J37" s="189">
        <v>2.30885872837223</v>
      </c>
    </row>
    <row r="38" spans="1:10" ht="12.75">
      <c r="A38" s="75"/>
      <c r="B38" s="186" t="s">
        <v>161</v>
      </c>
      <c r="C38" s="187">
        <v>2010</v>
      </c>
      <c r="D38" s="188">
        <v>0.027879421502004</v>
      </c>
      <c r="E38" s="188">
        <v>8.14022772760337</v>
      </c>
      <c r="F38" s="188">
        <v>12.4262148078333</v>
      </c>
      <c r="G38" s="188">
        <v>16.8048039394929</v>
      </c>
      <c r="H38" s="188">
        <v>11.2784147993544</v>
      </c>
      <c r="I38" s="188">
        <v>11.5760867625153</v>
      </c>
      <c r="J38" s="189">
        <v>9.38820646767511</v>
      </c>
    </row>
    <row r="39" spans="1:10" s="14" customFormat="1" ht="12.75">
      <c r="A39" s="190"/>
      <c r="B39" s="197" t="s">
        <v>162</v>
      </c>
      <c r="C39" s="187">
        <v>2010</v>
      </c>
      <c r="D39" s="188">
        <v>0.881542180261234</v>
      </c>
      <c r="E39" s="188">
        <v>16.7665518137124</v>
      </c>
      <c r="F39" s="188">
        <v>22.0960908328671</v>
      </c>
      <c r="G39" s="188">
        <v>27.417021163368</v>
      </c>
      <c r="H39" s="188">
        <v>25.9943368945254</v>
      </c>
      <c r="I39" s="188">
        <v>35.3416492220448</v>
      </c>
      <c r="J39" s="189">
        <v>17.8504822371872</v>
      </c>
    </row>
    <row r="40" spans="1:10" s="14" customFormat="1" ht="12.75">
      <c r="A40" s="196" t="s">
        <v>37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0" s="14" customFormat="1" ht="12.75">
      <c r="A41" s="190"/>
      <c r="B41" s="182" t="s">
        <v>129</v>
      </c>
      <c r="C41" s="183">
        <v>2011</v>
      </c>
      <c r="D41" s="184">
        <v>0.662668566316557</v>
      </c>
      <c r="E41" s="184">
        <v>5.88529558897096</v>
      </c>
      <c r="F41" s="184">
        <v>4.83216886323847</v>
      </c>
      <c r="G41" s="184">
        <v>6.82044929313181</v>
      </c>
      <c r="H41" s="184">
        <v>5.11794323232696</v>
      </c>
      <c r="I41" s="185">
        <v>5.12418211343231</v>
      </c>
      <c r="J41" s="198">
        <v>4.40645875912104</v>
      </c>
    </row>
    <row r="42" spans="1:10" s="14" customFormat="1" ht="12.75">
      <c r="A42" s="190"/>
      <c r="B42" s="186" t="s">
        <v>130</v>
      </c>
      <c r="C42" s="187">
        <v>2011</v>
      </c>
      <c r="D42" s="188">
        <v>0.245356625855681</v>
      </c>
      <c r="E42" s="188">
        <v>4.61687931076014</v>
      </c>
      <c r="F42" s="188">
        <v>4.24329973746889</v>
      </c>
      <c r="G42" s="188">
        <v>7.37318891196568</v>
      </c>
      <c r="H42" s="188">
        <v>11.9917946410474</v>
      </c>
      <c r="I42" s="189">
        <v>13.4530812194986</v>
      </c>
      <c r="J42" s="198">
        <v>5.34890712977733</v>
      </c>
    </row>
    <row r="43" spans="1:10" ht="12.75">
      <c r="A43" s="75"/>
      <c r="B43" s="186" t="s">
        <v>131</v>
      </c>
      <c r="C43" s="187">
        <v>2010</v>
      </c>
      <c r="D43" s="188">
        <v>0.339672182376788</v>
      </c>
      <c r="E43" s="188">
        <v>4.94113105578074</v>
      </c>
      <c r="F43" s="188">
        <v>7.21184357799753</v>
      </c>
      <c r="G43" s="188">
        <v>15.6951802232978</v>
      </c>
      <c r="H43" s="188">
        <v>14.9649318879343</v>
      </c>
      <c r="I43" s="189">
        <v>10.7382092757674</v>
      </c>
      <c r="J43" s="198">
        <v>8.28897423078284</v>
      </c>
    </row>
    <row r="44" spans="1:10" ht="12.75">
      <c r="A44" s="75"/>
      <c r="B44" s="186" t="s">
        <v>132</v>
      </c>
      <c r="C44" s="187">
        <v>2009</v>
      </c>
      <c r="D44" s="188">
        <v>0.653313305650997</v>
      </c>
      <c r="E44" s="188">
        <v>5.80907189352061</v>
      </c>
      <c r="F44" s="188">
        <v>5.19042083844924</v>
      </c>
      <c r="G44" s="188">
        <v>7.97383629595072</v>
      </c>
      <c r="H44" s="188">
        <v>5.66874343444364</v>
      </c>
      <c r="I44" s="189">
        <v>3.48463993442817</v>
      </c>
      <c r="J44" s="198">
        <v>4.76151999588315</v>
      </c>
    </row>
    <row r="45" spans="1:10" ht="12.75">
      <c r="A45" s="75"/>
      <c r="B45" s="186" t="s">
        <v>133</v>
      </c>
      <c r="C45" s="187">
        <v>2009</v>
      </c>
      <c r="D45" s="188">
        <v>0.856248355613953</v>
      </c>
      <c r="E45" s="188">
        <v>7.02508368114385</v>
      </c>
      <c r="F45" s="188">
        <v>6.96554024320389</v>
      </c>
      <c r="G45" s="188">
        <v>6.45045571429225</v>
      </c>
      <c r="H45" s="188">
        <v>4.76939182170558</v>
      </c>
      <c r="I45" s="189">
        <v>3.0962228661219</v>
      </c>
      <c r="J45" s="198">
        <v>4.75950603757766</v>
      </c>
    </row>
    <row r="46" spans="1:10" ht="12.75">
      <c r="A46" s="75"/>
      <c r="B46" s="186" t="s">
        <v>134</v>
      </c>
      <c r="C46" s="187">
        <v>2012</v>
      </c>
      <c r="D46" s="188">
        <v>0.21329101639568</v>
      </c>
      <c r="E46" s="188">
        <v>1.71930904408136</v>
      </c>
      <c r="F46" s="188">
        <v>2.93320818311752</v>
      </c>
      <c r="G46" s="188">
        <v>6.38633812806918</v>
      </c>
      <c r="H46" s="188">
        <v>7.95191044648477</v>
      </c>
      <c r="I46" s="189">
        <v>9.8498661512633</v>
      </c>
      <c r="J46" s="198">
        <v>3.75513615094879</v>
      </c>
    </row>
    <row r="47" spans="1:10" ht="12.75">
      <c r="A47" s="75"/>
      <c r="B47" s="186" t="s">
        <v>135</v>
      </c>
      <c r="C47" s="187">
        <v>2011</v>
      </c>
      <c r="D47" s="188">
        <v>0</v>
      </c>
      <c r="E47" s="188">
        <v>3.23476133342744</v>
      </c>
      <c r="F47" s="188">
        <v>3.70783496426574</v>
      </c>
      <c r="G47" s="188">
        <v>6.42365549678625</v>
      </c>
      <c r="H47" s="188">
        <v>8.8608933024083</v>
      </c>
      <c r="I47" s="189">
        <v>9.24886596291205</v>
      </c>
      <c r="J47" s="198">
        <v>4.20453879046794</v>
      </c>
    </row>
    <row r="48" spans="1:10" ht="12.75">
      <c r="A48" s="75"/>
      <c r="B48" s="186" t="s">
        <v>136</v>
      </c>
      <c r="C48" s="187">
        <v>2012</v>
      </c>
      <c r="D48" s="188">
        <v>0</v>
      </c>
      <c r="E48" s="188">
        <v>2.55219233321423</v>
      </c>
      <c r="F48" s="188">
        <v>3.27057463996424</v>
      </c>
      <c r="G48" s="188">
        <v>3.79704264621326</v>
      </c>
      <c r="H48" s="188">
        <v>9.82789619429173</v>
      </c>
      <c r="I48" s="189">
        <v>22.46714180511</v>
      </c>
      <c r="J48" s="198">
        <v>3.89728751919425</v>
      </c>
    </row>
    <row r="49" spans="1:10" ht="12.75">
      <c r="A49" s="75"/>
      <c r="B49" s="186" t="s">
        <v>137</v>
      </c>
      <c r="C49" s="187">
        <v>2011</v>
      </c>
      <c r="D49" s="188">
        <v>0</v>
      </c>
      <c r="E49" s="188">
        <v>8.35934016941596</v>
      </c>
      <c r="F49" s="188">
        <v>7.79792575175003</v>
      </c>
      <c r="G49" s="188">
        <v>9.62094897019947</v>
      </c>
      <c r="H49" s="188">
        <v>10.8205055992411</v>
      </c>
      <c r="I49" s="189">
        <v>3.20371345986815</v>
      </c>
      <c r="J49" s="198">
        <v>6.57680808935433</v>
      </c>
    </row>
    <row r="50" spans="1:10" ht="12.75">
      <c r="A50" s="75"/>
      <c r="B50" s="186" t="s">
        <v>138</v>
      </c>
      <c r="C50" s="187">
        <v>2010</v>
      </c>
      <c r="D50" s="188">
        <v>0.451763845498891</v>
      </c>
      <c r="E50" s="188">
        <v>3.05977866031906</v>
      </c>
      <c r="F50" s="188">
        <v>4.53041018640974</v>
      </c>
      <c r="G50" s="188">
        <v>12.293132843096</v>
      </c>
      <c r="H50" s="188">
        <v>13.1018795670514</v>
      </c>
      <c r="I50" s="189">
        <v>13.1113335893434</v>
      </c>
      <c r="J50" s="198">
        <v>6.54499991865429</v>
      </c>
    </row>
    <row r="51" spans="1:10" ht="12.75">
      <c r="A51" s="75"/>
      <c r="B51" s="186" t="s">
        <v>139</v>
      </c>
      <c r="C51" s="187">
        <v>2012</v>
      </c>
      <c r="D51" s="188">
        <v>0.250666005651126</v>
      </c>
      <c r="E51" s="188">
        <v>2.75970412322603</v>
      </c>
      <c r="F51" s="188">
        <v>3.80246924625909</v>
      </c>
      <c r="G51" s="188">
        <v>6.69984440645293</v>
      </c>
      <c r="H51" s="188">
        <v>8.66202991744083</v>
      </c>
      <c r="I51" s="189">
        <v>12.3352873349723</v>
      </c>
      <c r="J51" s="198">
        <v>4.32059053067029</v>
      </c>
    </row>
    <row r="52" spans="1:10" ht="12.75">
      <c r="A52" s="75"/>
      <c r="B52" s="186" t="s">
        <v>140</v>
      </c>
      <c r="C52" s="187">
        <v>2011</v>
      </c>
      <c r="D52" s="188">
        <v>0</v>
      </c>
      <c r="E52" s="188">
        <v>1.9652964381682</v>
      </c>
      <c r="F52" s="188">
        <v>1.85359511392328</v>
      </c>
      <c r="G52" s="188">
        <v>1.74160576051119</v>
      </c>
      <c r="H52" s="188">
        <v>1.21494965172709</v>
      </c>
      <c r="I52" s="189">
        <v>2.25677596984947</v>
      </c>
      <c r="J52" s="198">
        <v>1.28607979374271</v>
      </c>
    </row>
    <row r="53" spans="1:10" ht="12.75">
      <c r="A53" s="75"/>
      <c r="B53" s="186" t="s">
        <v>141</v>
      </c>
      <c r="C53" s="187">
        <v>2012</v>
      </c>
      <c r="D53" s="188">
        <v>0</v>
      </c>
      <c r="E53" s="188">
        <v>2.5577366417941</v>
      </c>
      <c r="F53" s="188">
        <v>4.21185004008779</v>
      </c>
      <c r="G53" s="188">
        <v>11.3618368681665</v>
      </c>
      <c r="H53" s="188">
        <v>16.2975167496054</v>
      </c>
      <c r="I53" s="189">
        <v>24.8819112518411</v>
      </c>
      <c r="J53" s="198">
        <v>6.88951521477967</v>
      </c>
    </row>
    <row r="54" spans="1:10" ht="12.75">
      <c r="A54" s="75"/>
      <c r="B54" s="186" t="s">
        <v>142</v>
      </c>
      <c r="C54" s="187">
        <v>2009</v>
      </c>
      <c r="D54" s="188">
        <v>0</v>
      </c>
      <c r="E54" s="188">
        <v>0</v>
      </c>
      <c r="F54" s="188">
        <v>0</v>
      </c>
      <c r="G54" s="188">
        <v>14.04099971918</v>
      </c>
      <c r="H54" s="188">
        <v>3.84467512495194</v>
      </c>
      <c r="I54" s="189">
        <v>0</v>
      </c>
      <c r="J54" s="198">
        <v>4.04661944936004</v>
      </c>
    </row>
    <row r="55" spans="1:10" ht="12.75">
      <c r="A55" s="75"/>
      <c r="B55" s="186" t="s">
        <v>143</v>
      </c>
      <c r="C55" s="187">
        <v>2010</v>
      </c>
      <c r="D55" s="188">
        <v>1.02009588901357</v>
      </c>
      <c r="E55" s="188">
        <v>3.91892806629401</v>
      </c>
      <c r="F55" s="188">
        <v>4.84499830425059</v>
      </c>
      <c r="G55" s="188">
        <v>6.21826435150867</v>
      </c>
      <c r="H55" s="188">
        <v>6.7492596062212</v>
      </c>
      <c r="I55" s="189">
        <v>3.02771112608146</v>
      </c>
      <c r="J55" s="198">
        <v>4.1456987368925</v>
      </c>
    </row>
    <row r="56" spans="1:10" ht="12.75">
      <c r="A56" s="75"/>
      <c r="B56" s="186" t="s">
        <v>144</v>
      </c>
      <c r="C56" s="187">
        <v>2011</v>
      </c>
      <c r="D56" s="188">
        <v>0</v>
      </c>
      <c r="E56" s="188">
        <v>2.05793780911941</v>
      </c>
      <c r="F56" s="188">
        <v>2.85857725037028</v>
      </c>
      <c r="G56" s="188">
        <v>2.44505027356778</v>
      </c>
      <c r="H56" s="188">
        <v>5.0107313162356</v>
      </c>
      <c r="I56" s="189">
        <v>3.16931379828676</v>
      </c>
      <c r="J56" s="198">
        <v>2.17244427017686</v>
      </c>
    </row>
    <row r="57" spans="1:10" ht="12.75">
      <c r="A57" s="75"/>
      <c r="B57" s="186" t="s">
        <v>145</v>
      </c>
      <c r="C57" s="187">
        <v>2010</v>
      </c>
      <c r="D57" s="188">
        <v>0.036447186568774</v>
      </c>
      <c r="E57" s="188">
        <v>1.04692061808842</v>
      </c>
      <c r="F57" s="188">
        <v>2.16845740700094</v>
      </c>
      <c r="G57" s="188">
        <v>3.13202426160383</v>
      </c>
      <c r="H57" s="188">
        <v>4.1071686017857</v>
      </c>
      <c r="I57" s="189">
        <v>4.25674575224365</v>
      </c>
      <c r="J57" s="198">
        <v>1.98749224765759</v>
      </c>
    </row>
    <row r="58" spans="1:10" ht="12.75">
      <c r="A58" s="75"/>
      <c r="B58" s="186" t="s">
        <v>146</v>
      </c>
      <c r="C58" s="187">
        <v>2011</v>
      </c>
      <c r="D58" s="188">
        <v>0.398622938938213</v>
      </c>
      <c r="E58" s="188">
        <v>10.3861068959703</v>
      </c>
      <c r="F58" s="188">
        <v>15.2037188952693</v>
      </c>
      <c r="G58" s="188">
        <v>15.4083387699425</v>
      </c>
      <c r="H58" s="188">
        <v>16.5243308305153</v>
      </c>
      <c r="I58" s="189">
        <v>19.2916849978003</v>
      </c>
      <c r="J58" s="198">
        <v>10.8485814693348</v>
      </c>
    </row>
    <row r="59" spans="1:10" ht="12.75">
      <c r="A59" s="75"/>
      <c r="B59" s="186" t="s">
        <v>147</v>
      </c>
      <c r="C59" s="187">
        <v>2011</v>
      </c>
      <c r="D59" s="188">
        <v>0</v>
      </c>
      <c r="E59" s="188">
        <v>9.84187389278919</v>
      </c>
      <c r="F59" s="188">
        <v>2.68593376487336</v>
      </c>
      <c r="G59" s="188">
        <v>7.57575757575758</v>
      </c>
      <c r="H59" s="188">
        <v>6.2470066426504</v>
      </c>
      <c r="I59" s="189">
        <v>23.3339555721486</v>
      </c>
      <c r="J59" s="198">
        <v>5.51815796584139</v>
      </c>
    </row>
    <row r="60" spans="1:10" ht="12.75">
      <c r="A60" s="75"/>
      <c r="B60" s="186" t="s">
        <v>148</v>
      </c>
      <c r="C60" s="187">
        <v>2010</v>
      </c>
      <c r="D60" s="188">
        <v>0.626854803253462</v>
      </c>
      <c r="E60" s="188">
        <v>3.18902799429</v>
      </c>
      <c r="F60" s="188">
        <v>1.85734577104404</v>
      </c>
      <c r="G60" s="188">
        <v>1.53682277259993</v>
      </c>
      <c r="H60" s="188">
        <v>0.968938488815402</v>
      </c>
      <c r="I60" s="189">
        <v>0.430551437980296</v>
      </c>
      <c r="J60" s="198">
        <v>1.45868562236171</v>
      </c>
    </row>
    <row r="61" spans="1:10" ht="12.75">
      <c r="A61" s="75"/>
      <c r="B61" s="186" t="s">
        <v>149</v>
      </c>
      <c r="C61" s="187">
        <v>2011</v>
      </c>
      <c r="D61" s="188">
        <v>0.103324998450125</v>
      </c>
      <c r="E61" s="188">
        <v>3.78128641353939</v>
      </c>
      <c r="F61" s="188">
        <v>6.28465914702212</v>
      </c>
      <c r="G61" s="188">
        <v>8.63003531739215</v>
      </c>
      <c r="H61" s="188">
        <v>8.71677676334709</v>
      </c>
      <c r="I61" s="189">
        <v>5.52003565943036</v>
      </c>
      <c r="J61" s="198">
        <v>5.1349781560239</v>
      </c>
    </row>
    <row r="62" spans="1:10" ht="12.75">
      <c r="A62" s="75"/>
      <c r="B62" s="186" t="s">
        <v>150</v>
      </c>
      <c r="C62" s="187">
        <v>2012</v>
      </c>
      <c r="D62" s="188">
        <v>1.7654743829667</v>
      </c>
      <c r="E62" s="188">
        <v>13.8397167685871</v>
      </c>
      <c r="F62" s="188">
        <v>7.52651385562778</v>
      </c>
      <c r="G62" s="188">
        <v>7.3049498975719</v>
      </c>
      <c r="H62" s="188">
        <v>5.47088706525987</v>
      </c>
      <c r="I62" s="189">
        <v>7.82217586858745</v>
      </c>
      <c r="J62" s="198">
        <v>6.59464318872309</v>
      </c>
    </row>
    <row r="63" spans="1:10" ht="12.75">
      <c r="A63" s="75"/>
      <c r="B63" s="186" t="s">
        <v>151</v>
      </c>
      <c r="C63" s="187">
        <v>2012</v>
      </c>
      <c r="D63" s="188">
        <v>0.333610229824087</v>
      </c>
      <c r="E63" s="188">
        <v>6.53194275529787</v>
      </c>
      <c r="F63" s="188">
        <v>5.29514186308009</v>
      </c>
      <c r="G63" s="188">
        <v>8.79761525975692</v>
      </c>
      <c r="H63" s="188">
        <v>6.45119669698729</v>
      </c>
      <c r="I63" s="189">
        <v>6.5536321165423</v>
      </c>
      <c r="J63" s="198">
        <v>5.2494001083565</v>
      </c>
    </row>
    <row r="64" spans="1:10" ht="12.75">
      <c r="A64" s="75"/>
      <c r="B64" s="186" t="s">
        <v>152</v>
      </c>
      <c r="C64" s="187">
        <v>2011</v>
      </c>
      <c r="D64" s="188">
        <v>0.217959539080963</v>
      </c>
      <c r="E64" s="188">
        <v>2.28480666596284</v>
      </c>
      <c r="F64" s="188">
        <v>2.03192664744803</v>
      </c>
      <c r="G64" s="188">
        <v>5.21771236895715</v>
      </c>
      <c r="H64" s="188">
        <v>6.26801059475472</v>
      </c>
      <c r="I64" s="189">
        <v>4.96401685851894</v>
      </c>
      <c r="J64" s="198">
        <v>3.04053905064336</v>
      </c>
    </row>
    <row r="65" spans="1:10" ht="12.75">
      <c r="A65" s="75"/>
      <c r="B65" s="186" t="s">
        <v>153</v>
      </c>
      <c r="C65" s="187">
        <v>2011</v>
      </c>
      <c r="D65" s="188">
        <v>0</v>
      </c>
      <c r="E65" s="188">
        <v>1.59427195799625</v>
      </c>
      <c r="F65" s="188">
        <v>2.08619025498808</v>
      </c>
      <c r="G65" s="188">
        <v>4.73992469756474</v>
      </c>
      <c r="H65" s="188">
        <v>6.35618301675569</v>
      </c>
      <c r="I65" s="189">
        <v>7.20682066916168</v>
      </c>
      <c r="J65" s="198">
        <v>2.85652928256513</v>
      </c>
    </row>
    <row r="66" spans="1:10" ht="12.75">
      <c r="A66" s="75"/>
      <c r="B66" s="186" t="s">
        <v>154</v>
      </c>
      <c r="C66" s="187">
        <v>2011</v>
      </c>
      <c r="D66" s="188">
        <v>0.971032603540086</v>
      </c>
      <c r="E66" s="188">
        <v>10.9760109317273</v>
      </c>
      <c r="F66" s="188">
        <v>24.4651407044277</v>
      </c>
      <c r="G66" s="188">
        <v>20.1030500860254</v>
      </c>
      <c r="H66" s="188">
        <v>25.6152776648261</v>
      </c>
      <c r="I66" s="189">
        <v>65.696214531209</v>
      </c>
      <c r="J66" s="198">
        <v>16.3081621605388</v>
      </c>
    </row>
    <row r="67" spans="1:10" ht="12.75">
      <c r="A67" s="75"/>
      <c r="B67" s="186" t="s">
        <v>155</v>
      </c>
      <c r="C67" s="187">
        <v>2010</v>
      </c>
      <c r="D67" s="188">
        <v>0.374821022961536</v>
      </c>
      <c r="E67" s="188">
        <v>1.84762382378948</v>
      </c>
      <c r="F67" s="188">
        <v>1.77028357730054</v>
      </c>
      <c r="G67" s="188">
        <v>5.0201772508737</v>
      </c>
      <c r="H67" s="188">
        <v>4.4386703792161</v>
      </c>
      <c r="I67" s="189">
        <v>5.70936231613258</v>
      </c>
      <c r="J67" s="198">
        <v>2.68146235969797</v>
      </c>
    </row>
    <row r="68" spans="1:10" ht="12.75">
      <c r="A68" s="75"/>
      <c r="B68" s="186" t="s">
        <v>156</v>
      </c>
      <c r="C68" s="187">
        <v>2010</v>
      </c>
      <c r="D68" s="188">
        <v>0</v>
      </c>
      <c r="E68" s="188">
        <v>0.890368879826912</v>
      </c>
      <c r="F68" s="188">
        <v>3.44177209961865</v>
      </c>
      <c r="G68" s="188">
        <v>8.39300761749371</v>
      </c>
      <c r="H68" s="188">
        <v>14.9367110215857</v>
      </c>
      <c r="I68" s="189">
        <v>11.488420629374</v>
      </c>
      <c r="J68" s="198">
        <v>5.15210618255105</v>
      </c>
    </row>
    <row r="69" spans="1:10" ht="12.75">
      <c r="A69" s="75"/>
      <c r="B69" s="186" t="s">
        <v>157</v>
      </c>
      <c r="C69" s="187">
        <v>2011</v>
      </c>
      <c r="D69" s="188">
        <v>0.045642988757675</v>
      </c>
      <c r="E69" s="188">
        <v>0.915251223385802</v>
      </c>
      <c r="F69" s="188">
        <v>2.04060988582205</v>
      </c>
      <c r="G69" s="188">
        <v>4.07127711189779</v>
      </c>
      <c r="H69" s="188">
        <v>4.87642399531354</v>
      </c>
      <c r="I69" s="189">
        <v>5.35825148570616</v>
      </c>
      <c r="J69" s="198">
        <v>2.32049369205315</v>
      </c>
    </row>
    <row r="70" spans="1:10" ht="12.75">
      <c r="A70" s="75"/>
      <c r="B70" s="186" t="s">
        <v>158</v>
      </c>
      <c r="C70" s="187">
        <v>2010</v>
      </c>
      <c r="D70" s="188">
        <v>0.409920905761233</v>
      </c>
      <c r="E70" s="188">
        <v>5.09903644659664</v>
      </c>
      <c r="F70" s="188">
        <v>5.48875601771275</v>
      </c>
      <c r="G70" s="188">
        <v>8.09931706558503</v>
      </c>
      <c r="H70" s="188">
        <v>9.8746019594972</v>
      </c>
      <c r="I70" s="189">
        <v>7.08011777984165</v>
      </c>
      <c r="J70" s="198">
        <v>5.35411360823598</v>
      </c>
    </row>
    <row r="71" spans="1:10" ht="12.75">
      <c r="A71" s="75"/>
      <c r="B71" s="186" t="s">
        <v>159</v>
      </c>
      <c r="C71" s="187">
        <v>2010</v>
      </c>
      <c r="D71" s="188">
        <v>0</v>
      </c>
      <c r="E71" s="188">
        <v>3.29629035483467</v>
      </c>
      <c r="F71" s="188">
        <v>6.15579943635961</v>
      </c>
      <c r="G71" s="188">
        <v>8.63141028864106</v>
      </c>
      <c r="H71" s="188">
        <v>11.4204004039967</v>
      </c>
      <c r="I71" s="189">
        <v>9.2058661825063</v>
      </c>
      <c r="J71" s="198">
        <v>5.4927009476847</v>
      </c>
    </row>
    <row r="72" spans="1:10" ht="12.75">
      <c r="A72" s="75"/>
      <c r="B72" s="186" t="s">
        <v>160</v>
      </c>
      <c r="C72" s="187">
        <v>2011</v>
      </c>
      <c r="D72" s="188">
        <v>0.372233756973112</v>
      </c>
      <c r="E72" s="188">
        <v>1.35473996582464</v>
      </c>
      <c r="F72" s="188">
        <v>0.95749824857612</v>
      </c>
      <c r="G72" s="188">
        <v>0.882084361042292</v>
      </c>
      <c r="H72" s="188">
        <v>0.73191944620047</v>
      </c>
      <c r="I72" s="189">
        <v>1.17654071928993</v>
      </c>
      <c r="J72" s="198">
        <v>0.795257368044414</v>
      </c>
    </row>
    <row r="73" spans="1:10" ht="12.75">
      <c r="A73" s="75"/>
      <c r="B73" s="186" t="s">
        <v>161</v>
      </c>
      <c r="C73" s="187">
        <v>2010</v>
      </c>
      <c r="D73" s="188">
        <v>0.087554685197129</v>
      </c>
      <c r="E73" s="188">
        <v>2.65279870263128</v>
      </c>
      <c r="F73" s="188">
        <v>3.31439641726207</v>
      </c>
      <c r="G73" s="188">
        <v>4.55155155565205</v>
      </c>
      <c r="H73" s="188">
        <v>3.53105302393597</v>
      </c>
      <c r="I73" s="189">
        <v>3.02303416164469</v>
      </c>
      <c r="J73" s="198">
        <v>2.68395286799637</v>
      </c>
    </row>
    <row r="74" spans="1:10" ht="12.75">
      <c r="A74" s="116"/>
      <c r="B74" s="199" t="s">
        <v>162</v>
      </c>
      <c r="C74" s="200">
        <v>2010</v>
      </c>
      <c r="D74" s="201">
        <v>0.428718438869604</v>
      </c>
      <c r="E74" s="201">
        <v>3.86895901089643</v>
      </c>
      <c r="F74" s="201">
        <v>5.25177878757493</v>
      </c>
      <c r="G74" s="201">
        <v>8.21339568829088</v>
      </c>
      <c r="H74" s="201">
        <v>6.69626452230139</v>
      </c>
      <c r="I74" s="202">
        <v>3.54395756115217</v>
      </c>
      <c r="J74" s="203">
        <v>4.60863734416963</v>
      </c>
    </row>
    <row r="75" s="40" customFormat="1" ht="11.25">
      <c r="A75" s="45" t="s">
        <v>163</v>
      </c>
    </row>
    <row r="76" s="40" customFormat="1" ht="11.25">
      <c r="A76" s="39" t="s">
        <v>204</v>
      </c>
    </row>
    <row r="77" s="40" customFormat="1" ht="11.25">
      <c r="A77" s="40" t="s">
        <v>272</v>
      </c>
    </row>
  </sheetData>
  <mergeCells count="5">
    <mergeCell ref="D3:I3"/>
    <mergeCell ref="B3:B4"/>
    <mergeCell ref="J3:J4"/>
    <mergeCell ref="C3:C4"/>
    <mergeCell ref="A3:A4"/>
  </mergeCells>
  <hyperlinks>
    <hyperlink ref="J1" location="Contents!A1" display="Return to contents"/>
  </hyperlink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workbookViewId="0" topLeftCell="A1">
      <pane ySplit="6" topLeftCell="A7" activePane="bottomLeft" state="frozen"/>
      <selection pane="bottomLeft" activeCell="A7" sqref="A7"/>
    </sheetView>
  </sheetViews>
  <sheetFormatPr defaultColWidth="9.140625" defaultRowHeight="12.75"/>
  <cols>
    <col min="1" max="2" width="9.140625" style="16" customWidth="1"/>
    <col min="3" max="4" width="19.8515625" style="16" customWidth="1"/>
    <col min="5" max="5" width="19.8515625" style="209" customWidth="1"/>
    <col min="6" max="6" width="19.8515625" style="16" customWidth="1"/>
    <col min="7" max="16384" width="9.140625" style="16" customWidth="1"/>
  </cols>
  <sheetData>
    <row r="1" spans="1:11" ht="12.75">
      <c r="A1" s="20" t="s">
        <v>239</v>
      </c>
      <c r="K1" s="181" t="s">
        <v>125</v>
      </c>
    </row>
    <row r="2" spans="1:5" s="48" customFormat="1" ht="12.75">
      <c r="A2" s="20"/>
      <c r="E2" s="209"/>
    </row>
    <row r="3" spans="1:6" ht="12.75" customHeight="1">
      <c r="A3" s="355" t="s">
        <v>176</v>
      </c>
      <c r="B3" s="360" t="s">
        <v>0</v>
      </c>
      <c r="C3" s="356" t="s">
        <v>234</v>
      </c>
      <c r="D3" s="374"/>
      <c r="E3" s="356" t="s">
        <v>286</v>
      </c>
      <c r="F3" s="356"/>
    </row>
    <row r="4" spans="1:6" ht="36.75" customHeight="1">
      <c r="A4" s="355"/>
      <c r="B4" s="360"/>
      <c r="C4" s="357"/>
      <c r="D4" s="375"/>
      <c r="E4" s="357"/>
      <c r="F4" s="357"/>
    </row>
    <row r="5" spans="1:6" ht="44.25" customHeight="1">
      <c r="A5" s="355"/>
      <c r="B5" s="360"/>
      <c r="C5" s="337" t="s">
        <v>283</v>
      </c>
      <c r="D5" s="338" t="s">
        <v>175</v>
      </c>
      <c r="E5" s="336" t="s">
        <v>284</v>
      </c>
      <c r="F5" s="332" t="s">
        <v>205</v>
      </c>
    </row>
    <row r="6" spans="1:6" ht="12.75">
      <c r="A6" s="85" t="s">
        <v>1</v>
      </c>
      <c r="B6" s="159"/>
      <c r="C6" s="160"/>
      <c r="D6" s="160"/>
      <c r="E6" s="210"/>
      <c r="F6" s="160"/>
    </row>
    <row r="7" spans="1:6" ht="12.75">
      <c r="A7" s="75"/>
      <c r="B7" s="134">
        <v>1996</v>
      </c>
      <c r="C7" s="205">
        <v>1073</v>
      </c>
      <c r="D7" s="236">
        <v>3030</v>
      </c>
      <c r="E7" s="211">
        <v>200.65788858531513</v>
      </c>
      <c r="F7" s="206">
        <v>85.78081118407371</v>
      </c>
    </row>
    <row r="8" spans="1:6" ht="12.75">
      <c r="A8" s="75"/>
      <c r="B8" s="134">
        <v>1997</v>
      </c>
      <c r="C8" s="205">
        <v>1003</v>
      </c>
      <c r="D8" s="236">
        <v>3074</v>
      </c>
      <c r="E8" s="211">
        <v>184.70774557106552</v>
      </c>
      <c r="F8" s="206">
        <v>83.75932935939254</v>
      </c>
    </row>
    <row r="9" spans="1:6" ht="12.75">
      <c r="A9" s="75"/>
      <c r="B9" s="134">
        <v>1998</v>
      </c>
      <c r="C9" s="205">
        <v>901</v>
      </c>
      <c r="D9" s="236">
        <v>3103</v>
      </c>
      <c r="E9" s="211">
        <v>167.96226907518223</v>
      </c>
      <c r="F9" s="206">
        <v>83.53738040459557</v>
      </c>
    </row>
    <row r="10" spans="1:6" ht="12.75">
      <c r="A10" s="75"/>
      <c r="B10" s="134">
        <v>1999</v>
      </c>
      <c r="C10" s="205">
        <v>782</v>
      </c>
      <c r="D10" s="236">
        <v>2838</v>
      </c>
      <c r="E10" s="211">
        <v>147.25543734111665</v>
      </c>
      <c r="F10" s="206">
        <v>76.32089168636729</v>
      </c>
    </row>
    <row r="11" spans="1:6" ht="12.75">
      <c r="A11" s="75"/>
      <c r="B11" s="134">
        <v>2000</v>
      </c>
      <c r="C11" s="205">
        <v>838</v>
      </c>
      <c r="D11" s="236">
        <v>3017</v>
      </c>
      <c r="E11" s="211">
        <v>158.16990996772427</v>
      </c>
      <c r="F11" s="206">
        <v>80.91096790583089</v>
      </c>
    </row>
    <row r="12" spans="1:6" ht="12.75">
      <c r="A12" s="75"/>
      <c r="B12" s="134">
        <v>2001</v>
      </c>
      <c r="C12" s="205">
        <v>897</v>
      </c>
      <c r="D12" s="236">
        <v>3136</v>
      </c>
      <c r="E12" s="211">
        <v>167.79213977066536</v>
      </c>
      <c r="F12" s="206">
        <v>83.18991965135183</v>
      </c>
    </row>
    <row r="13" spans="1:6" ht="12.75">
      <c r="A13" s="75"/>
      <c r="B13" s="134">
        <v>2002</v>
      </c>
      <c r="C13" s="205">
        <v>791</v>
      </c>
      <c r="D13" s="236">
        <v>2902</v>
      </c>
      <c r="E13" s="211">
        <v>143.12597256902978</v>
      </c>
      <c r="F13" s="206">
        <v>75.20298591107151</v>
      </c>
    </row>
    <row r="14" spans="1:6" ht="12.75">
      <c r="A14" s="75"/>
      <c r="B14" s="134">
        <v>2003</v>
      </c>
      <c r="C14" s="205">
        <v>897</v>
      </c>
      <c r="D14" s="236">
        <v>3141</v>
      </c>
      <c r="E14" s="211">
        <v>156.24455669743946</v>
      </c>
      <c r="F14" s="206">
        <v>80.26147423122488</v>
      </c>
    </row>
    <row r="15" spans="1:6" ht="12.75">
      <c r="A15" s="75"/>
      <c r="B15" s="134">
        <v>2004</v>
      </c>
      <c r="C15" s="205">
        <v>858</v>
      </c>
      <c r="D15" s="236">
        <v>3000</v>
      </c>
      <c r="E15" s="211">
        <v>146.1818925273452</v>
      </c>
      <c r="F15" s="206">
        <v>75.47547345572468</v>
      </c>
    </row>
    <row r="16" spans="1:6" ht="12.75">
      <c r="A16" s="75"/>
      <c r="B16" s="134">
        <v>2005</v>
      </c>
      <c r="C16" s="205">
        <v>727</v>
      </c>
      <c r="D16" s="236">
        <v>2743</v>
      </c>
      <c r="E16" s="211">
        <v>122.01262083780881</v>
      </c>
      <c r="F16" s="206">
        <v>68.33034240551748</v>
      </c>
    </row>
    <row r="17" spans="1:6" ht="12.75">
      <c r="A17" s="75"/>
      <c r="B17" s="134">
        <v>2006</v>
      </c>
      <c r="C17" s="205">
        <v>820</v>
      </c>
      <c r="D17" s="236">
        <v>2869</v>
      </c>
      <c r="E17" s="211">
        <v>135.46553888852176</v>
      </c>
      <c r="F17" s="206">
        <v>69.64175094787716</v>
      </c>
    </row>
    <row r="18" spans="1:6" ht="12.75">
      <c r="A18" s="75"/>
      <c r="B18" s="134">
        <v>2007</v>
      </c>
      <c r="C18" s="205">
        <v>739</v>
      </c>
      <c r="D18" s="236">
        <v>2686</v>
      </c>
      <c r="E18" s="211">
        <v>120.43872944474323</v>
      </c>
      <c r="F18" s="206">
        <v>64.04350241380595</v>
      </c>
    </row>
    <row r="19" spans="1:6" ht="12.75">
      <c r="A19" s="75"/>
      <c r="B19" s="134">
        <v>2008</v>
      </c>
      <c r="C19" s="205">
        <v>699</v>
      </c>
      <c r="D19" s="236">
        <v>2468</v>
      </c>
      <c r="E19" s="211">
        <v>112.77649602297478</v>
      </c>
      <c r="F19" s="206">
        <v>58.20406551162087</v>
      </c>
    </row>
    <row r="20" spans="1:6" ht="12.75">
      <c r="A20" s="75"/>
      <c r="B20" s="134">
        <v>2009</v>
      </c>
      <c r="C20" s="205">
        <v>729</v>
      </c>
      <c r="D20" s="236">
        <v>2539</v>
      </c>
      <c r="E20" s="211">
        <v>116</v>
      </c>
      <c r="F20" s="206">
        <v>59.6</v>
      </c>
    </row>
    <row r="21" spans="2:6" s="48" customFormat="1" ht="12.75">
      <c r="B21" s="15">
        <v>2010</v>
      </c>
      <c r="C21" s="205">
        <v>827</v>
      </c>
      <c r="D21" s="341">
        <v>2825</v>
      </c>
      <c r="E21" s="211">
        <v>129.6</v>
      </c>
      <c r="F21" s="342">
        <v>66.02350158490603</v>
      </c>
    </row>
    <row r="22" spans="1:6" ht="12.75">
      <c r="A22" s="137"/>
      <c r="B22" s="134">
        <v>2011</v>
      </c>
      <c r="C22" s="205">
        <v>834</v>
      </c>
      <c r="D22" s="237">
        <v>2648</v>
      </c>
      <c r="E22" s="211">
        <v>129.6621632126366</v>
      </c>
      <c r="F22" s="206">
        <v>61.0689949397722</v>
      </c>
    </row>
    <row r="23" spans="1:6" s="44" customFormat="1" ht="12.75">
      <c r="A23" s="137"/>
      <c r="B23" s="134">
        <v>2012</v>
      </c>
      <c r="C23" s="205">
        <v>1052</v>
      </c>
      <c r="D23" s="238">
        <v>3031</v>
      </c>
      <c r="E23" s="211">
        <v>163.8221004111125</v>
      </c>
      <c r="F23" s="208">
        <v>71.0275936574763</v>
      </c>
    </row>
    <row r="24" spans="1:6" s="44" customFormat="1" ht="11.25" customHeight="1">
      <c r="A24" s="85" t="s">
        <v>36</v>
      </c>
      <c r="B24" s="159"/>
      <c r="C24" s="160"/>
      <c r="D24" s="160"/>
      <c r="E24" s="210"/>
      <c r="F24" s="160"/>
    </row>
    <row r="25" spans="1:6" s="44" customFormat="1" ht="12.75">
      <c r="A25" s="75"/>
      <c r="B25" s="134">
        <v>1996</v>
      </c>
      <c r="C25" s="205">
        <v>398</v>
      </c>
      <c r="D25" s="236">
        <v>1173</v>
      </c>
      <c r="E25" s="211">
        <v>148.283930194781</v>
      </c>
      <c r="F25" s="206">
        <v>66.80844996866662</v>
      </c>
    </row>
    <row r="26" spans="1:6" ht="12.75">
      <c r="A26" s="75"/>
      <c r="B26" s="134">
        <v>1997</v>
      </c>
      <c r="C26" s="205">
        <v>346</v>
      </c>
      <c r="D26" s="236">
        <v>1156</v>
      </c>
      <c r="E26" s="211">
        <v>125.74502107864515</v>
      </c>
      <c r="F26" s="206">
        <v>63.067570850002646</v>
      </c>
    </row>
    <row r="27" spans="1:6" ht="12.75">
      <c r="A27" s="75"/>
      <c r="B27" s="134">
        <v>1998</v>
      </c>
      <c r="C27" s="205">
        <v>352</v>
      </c>
      <c r="D27" s="236">
        <v>1229</v>
      </c>
      <c r="E27" s="211">
        <v>129.05591200733272</v>
      </c>
      <c r="F27" s="206">
        <v>66.9338632535028</v>
      </c>
    </row>
    <row r="28" spans="1:6" ht="12.75">
      <c r="A28" s="75"/>
      <c r="B28" s="134">
        <v>1999</v>
      </c>
      <c r="C28" s="205">
        <v>276</v>
      </c>
      <c r="D28" s="236">
        <v>1089</v>
      </c>
      <c r="E28" s="211">
        <v>101.90142145098763</v>
      </c>
      <c r="F28" s="206">
        <v>59.23331878158733</v>
      </c>
    </row>
    <row r="29" spans="1:6" ht="12.75">
      <c r="A29" s="75"/>
      <c r="B29" s="134">
        <v>2000</v>
      </c>
      <c r="C29" s="205">
        <v>287</v>
      </c>
      <c r="D29" s="236">
        <v>1148</v>
      </c>
      <c r="E29" s="211">
        <v>105.86889962743001</v>
      </c>
      <c r="F29" s="206">
        <v>61.98404703093366</v>
      </c>
    </row>
    <row r="30" spans="1:6" ht="12.75">
      <c r="A30" s="75"/>
      <c r="B30" s="134">
        <v>2001</v>
      </c>
      <c r="C30" s="205">
        <v>282</v>
      </c>
      <c r="D30" s="236">
        <v>1114</v>
      </c>
      <c r="E30" s="211">
        <v>104.37872450679203</v>
      </c>
      <c r="F30" s="206">
        <v>60.15103271444869</v>
      </c>
    </row>
    <row r="31" spans="1:6" ht="12.75">
      <c r="A31" s="75"/>
      <c r="B31" s="134">
        <v>2002</v>
      </c>
      <c r="C31" s="205">
        <v>235</v>
      </c>
      <c r="D31" s="236">
        <v>994</v>
      </c>
      <c r="E31" s="211">
        <v>83.70734487426088</v>
      </c>
      <c r="F31" s="206">
        <v>52.16990918557979</v>
      </c>
    </row>
    <row r="32" spans="1:6" ht="12.75">
      <c r="A32" s="75"/>
      <c r="B32" s="134">
        <v>2003</v>
      </c>
      <c r="C32" s="205">
        <v>275</v>
      </c>
      <c r="D32" s="236">
        <v>1048</v>
      </c>
      <c r="E32" s="211">
        <v>93.9015229119716</v>
      </c>
      <c r="F32" s="206">
        <v>54.346627450663824</v>
      </c>
    </row>
    <row r="33" spans="1:6" ht="12.75">
      <c r="A33" s="75"/>
      <c r="B33" s="134">
        <v>2004</v>
      </c>
      <c r="C33" s="205">
        <v>278</v>
      </c>
      <c r="D33" s="236">
        <v>982</v>
      </c>
      <c r="E33" s="211">
        <v>92.68829393525156</v>
      </c>
      <c r="F33" s="206">
        <v>50.12166530024557</v>
      </c>
    </row>
    <row r="34" spans="1:6" ht="12.75">
      <c r="A34" s="75"/>
      <c r="B34" s="134">
        <v>2005</v>
      </c>
      <c r="C34" s="205">
        <v>224</v>
      </c>
      <c r="D34" s="236">
        <v>953</v>
      </c>
      <c r="E34" s="211">
        <v>73.52217152985197</v>
      </c>
      <c r="F34" s="206">
        <v>48.04962759078418</v>
      </c>
    </row>
    <row r="35" spans="1:6" ht="12.75">
      <c r="A35" s="75"/>
      <c r="B35" s="134">
        <v>2006</v>
      </c>
      <c r="C35" s="205">
        <v>247</v>
      </c>
      <c r="D35" s="236">
        <v>991</v>
      </c>
      <c r="E35" s="211">
        <v>80.85106382978724</v>
      </c>
      <c r="F35" s="206">
        <v>48.83011797766599</v>
      </c>
    </row>
    <row r="36" spans="1:6" ht="12.75">
      <c r="A36" s="75"/>
      <c r="B36" s="134">
        <v>2007</v>
      </c>
      <c r="C36" s="205">
        <v>219</v>
      </c>
      <c r="D36" s="236">
        <v>940</v>
      </c>
      <c r="E36" s="211">
        <v>70.52912949663457</v>
      </c>
      <c r="F36" s="206">
        <v>45.55967490839261</v>
      </c>
    </row>
    <row r="37" spans="1:6" ht="12.75">
      <c r="A37" s="75"/>
      <c r="B37" s="134">
        <v>2008</v>
      </c>
      <c r="C37" s="205">
        <v>214</v>
      </c>
      <c r="D37" s="236">
        <v>877</v>
      </c>
      <c r="E37" s="211">
        <v>67.96887406701605</v>
      </c>
      <c r="F37" s="206">
        <v>41.91443991159755</v>
      </c>
    </row>
    <row r="38" spans="1:6" ht="12.75">
      <c r="A38" s="75"/>
      <c r="B38" s="134">
        <v>2009</v>
      </c>
      <c r="C38" s="205">
        <v>240</v>
      </c>
      <c r="D38" s="236">
        <v>947</v>
      </c>
      <c r="E38" s="211">
        <v>74.8</v>
      </c>
      <c r="F38" s="206">
        <v>44.6</v>
      </c>
    </row>
    <row r="39" spans="1:6" s="48" customFormat="1" ht="12.75">
      <c r="A39" s="75"/>
      <c r="B39" s="134">
        <v>2010</v>
      </c>
      <c r="C39" s="205">
        <v>262</v>
      </c>
      <c r="D39" s="236">
        <v>990</v>
      </c>
      <c r="E39" s="211">
        <v>80</v>
      </c>
      <c r="F39" s="206">
        <v>46.1</v>
      </c>
    </row>
    <row r="40" spans="1:6" ht="12.75">
      <c r="A40" s="137"/>
      <c r="B40" s="134">
        <v>2011</v>
      </c>
      <c r="C40" s="205">
        <v>262</v>
      </c>
      <c r="D40" s="237">
        <v>940</v>
      </c>
      <c r="E40" s="211">
        <v>79.0967274483758</v>
      </c>
      <c r="F40" s="206">
        <v>43.1902238637189</v>
      </c>
    </row>
    <row r="41" spans="1:6" ht="12.75">
      <c r="A41" s="137"/>
      <c r="B41" s="134">
        <v>2012</v>
      </c>
      <c r="C41" s="205">
        <v>326</v>
      </c>
      <c r="D41" s="239">
        <v>1011</v>
      </c>
      <c r="E41" s="211">
        <v>98.35274241235744</v>
      </c>
      <c r="F41" s="207">
        <v>46.4167171503017</v>
      </c>
    </row>
    <row r="42" spans="1:6" ht="12.75">
      <c r="A42" s="85" t="s">
        <v>37</v>
      </c>
      <c r="B42" s="159"/>
      <c r="C42" s="160"/>
      <c r="D42" s="160"/>
      <c r="E42" s="210"/>
      <c r="F42" s="160"/>
    </row>
    <row r="43" spans="1:6" ht="12.75">
      <c r="A43" s="75"/>
      <c r="B43" s="134">
        <v>1996</v>
      </c>
      <c r="C43" s="205">
        <v>675</v>
      </c>
      <c r="D43" s="236">
        <v>1857</v>
      </c>
      <c r="E43" s="211">
        <v>253.44687753446877</v>
      </c>
      <c r="F43" s="206">
        <v>104.87059772003195</v>
      </c>
    </row>
    <row r="44" spans="1:6" ht="12.75">
      <c r="A44" s="75"/>
      <c r="B44" s="134">
        <v>1997</v>
      </c>
      <c r="C44" s="205">
        <v>657</v>
      </c>
      <c r="D44" s="236">
        <v>1918</v>
      </c>
      <c r="E44" s="211">
        <v>245.27738370790712</v>
      </c>
      <c r="F44" s="206">
        <v>104.78880391914336</v>
      </c>
    </row>
    <row r="45" spans="1:6" ht="12.75">
      <c r="A45" s="75"/>
      <c r="B45" s="134">
        <v>1998</v>
      </c>
      <c r="C45" s="205">
        <v>549</v>
      </c>
      <c r="D45" s="236">
        <v>1874</v>
      </c>
      <c r="E45" s="211">
        <v>208.20691747572815</v>
      </c>
      <c r="F45" s="206">
        <v>100.27258580669506</v>
      </c>
    </row>
    <row r="46" spans="1:6" ht="12.75">
      <c r="A46" s="75"/>
      <c r="B46" s="134">
        <v>1999</v>
      </c>
      <c r="C46" s="205">
        <v>506</v>
      </c>
      <c r="D46" s="236">
        <v>1749</v>
      </c>
      <c r="E46" s="211">
        <v>194.46579554189086</v>
      </c>
      <c r="F46" s="206">
        <v>93.65296810595973</v>
      </c>
    </row>
    <row r="47" spans="1:6" ht="12.75">
      <c r="A47" s="75"/>
      <c r="B47" s="134">
        <v>2000</v>
      </c>
      <c r="C47" s="205">
        <v>551</v>
      </c>
      <c r="D47" s="236">
        <v>1869</v>
      </c>
      <c r="E47" s="211">
        <v>212.96332083639314</v>
      </c>
      <c r="F47" s="206">
        <v>100.2174934815915</v>
      </c>
    </row>
    <row r="48" spans="1:6" ht="12.75">
      <c r="A48" s="75"/>
      <c r="B48" s="134">
        <v>2001</v>
      </c>
      <c r="C48" s="205">
        <v>615</v>
      </c>
      <c r="D48" s="236">
        <v>2022</v>
      </c>
      <c r="E48" s="211">
        <v>232.58452461992286</v>
      </c>
      <c r="F48" s="206">
        <v>106.19531856597476</v>
      </c>
    </row>
    <row r="49" spans="1:6" ht="12.75">
      <c r="A49" s="75"/>
      <c r="B49" s="134">
        <v>2002</v>
      </c>
      <c r="C49" s="205">
        <v>556</v>
      </c>
      <c r="D49" s="236">
        <v>1908</v>
      </c>
      <c r="E49" s="211">
        <v>204.47190350102971</v>
      </c>
      <c r="F49" s="206">
        <v>98.06268874561401</v>
      </c>
    </row>
    <row r="50" spans="1:6" ht="12.75">
      <c r="A50" s="75"/>
      <c r="B50" s="134">
        <v>2003</v>
      </c>
      <c r="C50" s="205">
        <v>622</v>
      </c>
      <c r="D50" s="236">
        <v>2093</v>
      </c>
      <c r="E50" s="211">
        <v>221.15555555555557</v>
      </c>
      <c r="F50" s="206">
        <v>106.03434143617679</v>
      </c>
    </row>
    <row r="51" spans="1:6" ht="12.75">
      <c r="A51" s="75"/>
      <c r="B51" s="134">
        <v>2004</v>
      </c>
      <c r="C51" s="205">
        <v>580</v>
      </c>
      <c r="D51" s="236">
        <v>2018</v>
      </c>
      <c r="E51" s="211">
        <v>202.08355109578062</v>
      </c>
      <c r="F51" s="206">
        <v>100.71814811882163</v>
      </c>
    </row>
    <row r="52" spans="1:6" ht="12.75">
      <c r="A52" s="75"/>
      <c r="B52" s="134">
        <v>2005</v>
      </c>
      <c r="C52" s="205">
        <v>503</v>
      </c>
      <c r="D52" s="236">
        <v>1790</v>
      </c>
      <c r="E52" s="211">
        <v>172.7513136655562</v>
      </c>
      <c r="F52" s="206">
        <v>88.6659879507368</v>
      </c>
    </row>
    <row r="53" spans="1:6" ht="12.75">
      <c r="A53" s="75"/>
      <c r="B53" s="134">
        <v>2006</v>
      </c>
      <c r="C53" s="205">
        <v>573</v>
      </c>
      <c r="D53" s="236">
        <v>1878</v>
      </c>
      <c r="E53" s="211">
        <v>191.11466880128077</v>
      </c>
      <c r="F53" s="206">
        <v>90.20932036733086</v>
      </c>
    </row>
    <row r="54" spans="1:6" ht="12.75">
      <c r="A54" s="75"/>
      <c r="B54" s="134">
        <v>2007</v>
      </c>
      <c r="C54" s="205">
        <v>520</v>
      </c>
      <c r="D54" s="236">
        <v>1746</v>
      </c>
      <c r="E54" s="211">
        <v>171.57186221459682</v>
      </c>
      <c r="F54" s="206">
        <v>82.42699781195995</v>
      </c>
    </row>
    <row r="55" spans="1:6" ht="12.75">
      <c r="A55" s="75"/>
      <c r="B55" s="134">
        <v>2008</v>
      </c>
      <c r="C55" s="205">
        <v>485</v>
      </c>
      <c r="D55" s="236">
        <v>1591</v>
      </c>
      <c r="E55" s="211">
        <v>159.0320359379611</v>
      </c>
      <c r="F55" s="206">
        <v>74.45523130614117</v>
      </c>
    </row>
    <row r="56" spans="1:6" ht="12.75">
      <c r="A56" s="75"/>
      <c r="B56" s="134">
        <v>2009</v>
      </c>
      <c r="C56" s="205">
        <v>489</v>
      </c>
      <c r="D56" s="236">
        <v>1592</v>
      </c>
      <c r="E56" s="211">
        <v>159</v>
      </c>
      <c r="F56" s="206">
        <v>74.7</v>
      </c>
    </row>
    <row r="57" spans="2:6" s="48" customFormat="1" ht="12.75">
      <c r="B57" s="134">
        <v>2010</v>
      </c>
      <c r="C57" s="205">
        <v>565</v>
      </c>
      <c r="D57" s="236">
        <v>1835</v>
      </c>
      <c r="E57" s="211">
        <v>181.7</v>
      </c>
      <c r="F57" s="206">
        <v>85.9</v>
      </c>
    </row>
    <row r="58" spans="1:6" ht="12.75">
      <c r="A58" s="137"/>
      <c r="B58" s="134">
        <v>2011</v>
      </c>
      <c r="C58" s="205">
        <v>572</v>
      </c>
      <c r="D58" s="237">
        <v>1708</v>
      </c>
      <c r="E58" s="211">
        <v>183.34508622347585</v>
      </c>
      <c r="F58" s="206">
        <v>79.0002721005311</v>
      </c>
    </row>
    <row r="59" spans="1:6" ht="12.75">
      <c r="A59" s="168"/>
      <c r="B59" s="169">
        <v>2012</v>
      </c>
      <c r="C59" s="212">
        <v>726</v>
      </c>
      <c r="D59" s="240">
        <v>2020</v>
      </c>
      <c r="E59" s="213">
        <v>233.6659156742839</v>
      </c>
      <c r="F59" s="214">
        <v>96.0601119107179</v>
      </c>
    </row>
    <row r="60" spans="1:5" s="48" customFormat="1" ht="12.75">
      <c r="A60" s="43" t="s">
        <v>123</v>
      </c>
      <c r="E60" s="209"/>
    </row>
    <row r="61" ht="12.75">
      <c r="A61" s="39" t="s">
        <v>204</v>
      </c>
    </row>
    <row r="62" ht="12.75">
      <c r="A62" s="40" t="s">
        <v>272</v>
      </c>
    </row>
  </sheetData>
  <mergeCells count="4">
    <mergeCell ref="A3:A5"/>
    <mergeCell ref="B3:B5"/>
    <mergeCell ref="C3:D4"/>
    <mergeCell ref="E3:F4"/>
  </mergeCells>
  <hyperlinks>
    <hyperlink ref="K1" location="Contents!A1" display="Return to contents"/>
  </hyperlink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 topLeftCell="A1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2" width="9.140625" style="6" customWidth="1"/>
    <col min="3" max="7" width="10.28125" style="6" customWidth="1"/>
    <col min="8" max="16384" width="9.140625" style="6" customWidth="1"/>
  </cols>
  <sheetData>
    <row r="1" spans="1:12" ht="12.75">
      <c r="A1" s="12" t="s">
        <v>240</v>
      </c>
      <c r="L1" s="181" t="s">
        <v>125</v>
      </c>
    </row>
    <row r="3" spans="1:7" s="38" customFormat="1" ht="26.25" customHeight="1">
      <c r="A3" s="376" t="s">
        <v>176</v>
      </c>
      <c r="B3" s="378" t="s">
        <v>21</v>
      </c>
      <c r="C3" s="357" t="s">
        <v>212</v>
      </c>
      <c r="D3" s="357"/>
      <c r="E3" s="357"/>
      <c r="F3" s="357"/>
      <c r="G3" s="357"/>
    </row>
    <row r="4" spans="1:7" s="9" customFormat="1" ht="25.5">
      <c r="A4" s="377"/>
      <c r="B4" s="379"/>
      <c r="C4" s="73" t="s">
        <v>25</v>
      </c>
      <c r="D4" s="73" t="s">
        <v>26</v>
      </c>
      <c r="E4" s="107" t="s">
        <v>27</v>
      </c>
      <c r="F4" s="133" t="s">
        <v>215</v>
      </c>
      <c r="G4" s="133" t="s">
        <v>171</v>
      </c>
    </row>
    <row r="5" spans="1:7" s="9" customFormat="1" ht="12.75">
      <c r="A5" s="102" t="s">
        <v>1</v>
      </c>
      <c r="B5" s="103"/>
      <c r="C5" s="104"/>
      <c r="D5" s="104"/>
      <c r="E5" s="105"/>
      <c r="F5" s="105"/>
      <c r="G5" s="105"/>
    </row>
    <row r="6" spans="1:7" ht="12.75">
      <c r="A6" s="74"/>
      <c r="B6" s="86" t="s">
        <v>60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</row>
    <row r="7" spans="1:7" ht="12.75">
      <c r="A7" s="74"/>
      <c r="B7" s="87" t="s">
        <v>40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</row>
    <row r="8" spans="1:7" ht="12.75">
      <c r="A8" s="75"/>
      <c r="B8" s="88" t="s">
        <v>3</v>
      </c>
      <c r="C8" s="215">
        <v>51</v>
      </c>
      <c r="D8" s="216">
        <v>9</v>
      </c>
      <c r="E8" s="215">
        <v>3</v>
      </c>
      <c r="F8" s="217">
        <v>75</v>
      </c>
      <c r="G8" s="217">
        <v>138</v>
      </c>
    </row>
    <row r="9" spans="1:7" ht="12.75">
      <c r="A9" s="75"/>
      <c r="B9" s="89" t="s">
        <v>4</v>
      </c>
      <c r="C9" s="215">
        <v>132</v>
      </c>
      <c r="D9" s="216">
        <v>30</v>
      </c>
      <c r="E9" s="215">
        <v>14</v>
      </c>
      <c r="F9" s="217">
        <v>412</v>
      </c>
      <c r="G9" s="217">
        <v>588</v>
      </c>
    </row>
    <row r="10" spans="1:7" ht="12.75">
      <c r="A10" s="75"/>
      <c r="B10" s="89" t="s">
        <v>5</v>
      </c>
      <c r="C10" s="215">
        <v>94</v>
      </c>
      <c r="D10" s="216">
        <v>20</v>
      </c>
      <c r="E10" s="215">
        <v>15</v>
      </c>
      <c r="F10" s="217">
        <v>335</v>
      </c>
      <c r="G10" s="217">
        <v>464</v>
      </c>
    </row>
    <row r="11" spans="1:7" ht="12.75">
      <c r="A11" s="75"/>
      <c r="B11" s="89" t="s">
        <v>6</v>
      </c>
      <c r="C11" s="215">
        <v>54</v>
      </c>
      <c r="D11" s="216">
        <v>6</v>
      </c>
      <c r="E11" s="215">
        <v>14</v>
      </c>
      <c r="F11" s="217">
        <v>206</v>
      </c>
      <c r="G11" s="217">
        <v>280</v>
      </c>
    </row>
    <row r="12" spans="1:7" ht="12.75">
      <c r="A12" s="75"/>
      <c r="B12" s="89" t="s">
        <v>7</v>
      </c>
      <c r="C12" s="215">
        <v>59</v>
      </c>
      <c r="D12" s="216">
        <v>13</v>
      </c>
      <c r="E12" s="215">
        <v>11</v>
      </c>
      <c r="F12" s="217">
        <v>146</v>
      </c>
      <c r="G12" s="217">
        <v>229</v>
      </c>
    </row>
    <row r="13" spans="1:7" ht="12.75">
      <c r="A13" s="75"/>
      <c r="B13" s="89" t="s">
        <v>8</v>
      </c>
      <c r="C13" s="215">
        <v>47</v>
      </c>
      <c r="D13" s="216">
        <v>8</v>
      </c>
      <c r="E13" s="215">
        <v>15</v>
      </c>
      <c r="F13" s="217">
        <v>166</v>
      </c>
      <c r="G13" s="217">
        <v>236</v>
      </c>
    </row>
    <row r="14" spans="1:7" ht="12.75">
      <c r="A14" s="75"/>
      <c r="B14" s="89" t="s">
        <v>9</v>
      </c>
      <c r="C14" s="215">
        <v>47</v>
      </c>
      <c r="D14" s="216">
        <v>6</v>
      </c>
      <c r="E14" s="215">
        <v>4</v>
      </c>
      <c r="F14" s="217">
        <v>228</v>
      </c>
      <c r="G14" s="217">
        <v>285</v>
      </c>
    </row>
    <row r="15" spans="1:7" ht="12.75">
      <c r="A15" s="75"/>
      <c r="B15" s="89" t="s">
        <v>10</v>
      </c>
      <c r="C15" s="215">
        <v>38</v>
      </c>
      <c r="D15" s="216">
        <v>5</v>
      </c>
      <c r="E15" s="215">
        <v>6</v>
      </c>
      <c r="F15" s="217">
        <v>196</v>
      </c>
      <c r="G15" s="217">
        <v>245</v>
      </c>
    </row>
    <row r="16" spans="1:7" ht="12.75">
      <c r="A16" s="75"/>
      <c r="B16" s="89" t="s">
        <v>11</v>
      </c>
      <c r="C16" s="215">
        <v>27</v>
      </c>
      <c r="D16" s="216">
        <v>1</v>
      </c>
      <c r="E16" s="215">
        <v>4</v>
      </c>
      <c r="F16" s="217">
        <v>162</v>
      </c>
      <c r="G16" s="217">
        <v>194</v>
      </c>
    </row>
    <row r="17" spans="1:7" ht="12.75">
      <c r="A17" s="75"/>
      <c r="B17" s="89" t="s">
        <v>12</v>
      </c>
      <c r="C17" s="215">
        <v>7</v>
      </c>
      <c r="D17" s="216">
        <v>2</v>
      </c>
      <c r="E17" s="215">
        <v>1</v>
      </c>
      <c r="F17" s="217">
        <v>110</v>
      </c>
      <c r="G17" s="217">
        <v>120</v>
      </c>
    </row>
    <row r="18" spans="1:7" ht="12.75">
      <c r="A18" s="75"/>
      <c r="B18" s="89" t="s">
        <v>13</v>
      </c>
      <c r="C18" s="215">
        <v>5</v>
      </c>
      <c r="D18" s="216">
        <v>0</v>
      </c>
      <c r="E18" s="215">
        <v>2</v>
      </c>
      <c r="F18" s="217">
        <v>83</v>
      </c>
      <c r="G18" s="217">
        <v>90</v>
      </c>
    </row>
    <row r="19" spans="1:7" ht="12.75">
      <c r="A19" s="75"/>
      <c r="B19" s="89" t="s">
        <v>14</v>
      </c>
      <c r="C19" s="215">
        <v>0</v>
      </c>
      <c r="D19" s="216">
        <v>0</v>
      </c>
      <c r="E19" s="215">
        <v>3</v>
      </c>
      <c r="F19" s="217">
        <v>39</v>
      </c>
      <c r="G19" s="217">
        <v>42</v>
      </c>
    </row>
    <row r="20" spans="1:7" ht="12.75">
      <c r="A20" s="75"/>
      <c r="B20" s="89" t="s">
        <v>15</v>
      </c>
      <c r="C20" s="215">
        <v>1</v>
      </c>
      <c r="D20" s="216">
        <v>0</v>
      </c>
      <c r="E20" s="215">
        <v>1</v>
      </c>
      <c r="F20" s="217">
        <v>29</v>
      </c>
      <c r="G20" s="217">
        <v>31</v>
      </c>
    </row>
    <row r="21" spans="1:7" s="40" customFormat="1" ht="12.75">
      <c r="A21" s="75"/>
      <c r="B21" s="89" t="s">
        <v>16</v>
      </c>
      <c r="C21" s="215">
        <v>0</v>
      </c>
      <c r="D21" s="216">
        <v>0</v>
      </c>
      <c r="E21" s="215">
        <v>1</v>
      </c>
      <c r="F21" s="217">
        <v>28</v>
      </c>
      <c r="G21" s="217">
        <v>29</v>
      </c>
    </row>
    <row r="22" spans="1:7" ht="12.75">
      <c r="A22" s="75"/>
      <c r="B22" s="89" t="s">
        <v>17</v>
      </c>
      <c r="C22" s="215">
        <v>1</v>
      </c>
      <c r="D22" s="216">
        <v>1</v>
      </c>
      <c r="E22" s="215">
        <v>2</v>
      </c>
      <c r="F22" s="217">
        <v>25</v>
      </c>
      <c r="G22" s="217">
        <v>29</v>
      </c>
    </row>
    <row r="23" spans="1:7" ht="12.75" customHeight="1">
      <c r="A23" s="75"/>
      <c r="B23" s="89" t="s">
        <v>18</v>
      </c>
      <c r="C23" s="215">
        <v>0</v>
      </c>
      <c r="D23" s="216">
        <v>0</v>
      </c>
      <c r="E23" s="215">
        <v>1</v>
      </c>
      <c r="F23" s="217">
        <v>30</v>
      </c>
      <c r="G23" s="217">
        <v>31</v>
      </c>
    </row>
    <row r="24" spans="1:7" ht="12.75">
      <c r="A24" s="75"/>
      <c r="B24" s="89" t="s">
        <v>1</v>
      </c>
      <c r="C24" s="215">
        <v>563</v>
      </c>
      <c r="D24" s="216">
        <v>101</v>
      </c>
      <c r="E24" s="215">
        <v>97</v>
      </c>
      <c r="F24" s="217">
        <v>2270</v>
      </c>
      <c r="G24" s="216">
        <v>3031</v>
      </c>
    </row>
    <row r="25" spans="1:7" ht="12.75">
      <c r="A25" s="85" t="s">
        <v>36</v>
      </c>
      <c r="B25" s="85"/>
      <c r="C25" s="108"/>
      <c r="D25" s="108"/>
      <c r="E25" s="108"/>
      <c r="F25" s="109"/>
      <c r="G25" s="109"/>
    </row>
    <row r="26" spans="1:7" ht="12.75">
      <c r="A26" s="75"/>
      <c r="B26" s="86" t="s">
        <v>60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</row>
    <row r="27" spans="1:7" ht="12.75">
      <c r="A27" s="75"/>
      <c r="B27" s="87" t="s">
        <v>40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</row>
    <row r="28" spans="1:7" ht="12.75">
      <c r="A28" s="75"/>
      <c r="B28" s="88" t="s">
        <v>3</v>
      </c>
      <c r="C28" s="215">
        <v>7</v>
      </c>
      <c r="D28" s="216">
        <v>2</v>
      </c>
      <c r="E28" s="215">
        <v>0</v>
      </c>
      <c r="F28" s="217">
        <v>8</v>
      </c>
      <c r="G28" s="217">
        <v>17</v>
      </c>
    </row>
    <row r="29" spans="1:7" ht="12.75">
      <c r="A29" s="75"/>
      <c r="B29" s="89" t="s">
        <v>4</v>
      </c>
      <c r="C29" s="215">
        <v>47</v>
      </c>
      <c r="D29" s="216">
        <v>18</v>
      </c>
      <c r="E29" s="215">
        <v>3</v>
      </c>
      <c r="F29" s="217">
        <v>97</v>
      </c>
      <c r="G29" s="217">
        <v>165</v>
      </c>
    </row>
    <row r="30" spans="1:7" ht="12.75">
      <c r="A30" s="75"/>
      <c r="B30" s="89" t="s">
        <v>5</v>
      </c>
      <c r="C30" s="215">
        <v>41</v>
      </c>
      <c r="D30" s="216">
        <v>12</v>
      </c>
      <c r="E30" s="215">
        <v>7</v>
      </c>
      <c r="F30" s="217">
        <v>101</v>
      </c>
      <c r="G30" s="217">
        <v>161</v>
      </c>
    </row>
    <row r="31" spans="1:7" ht="12.75">
      <c r="A31" s="75"/>
      <c r="B31" s="89" t="s">
        <v>6</v>
      </c>
      <c r="C31" s="215">
        <v>24</v>
      </c>
      <c r="D31" s="216">
        <v>2</v>
      </c>
      <c r="E31" s="215">
        <v>6</v>
      </c>
      <c r="F31" s="217">
        <v>46</v>
      </c>
      <c r="G31" s="217">
        <v>78</v>
      </c>
    </row>
    <row r="32" spans="1:7" ht="12.75">
      <c r="A32" s="75"/>
      <c r="B32" s="89" t="s">
        <v>7</v>
      </c>
      <c r="C32" s="215">
        <v>24</v>
      </c>
      <c r="D32" s="216">
        <v>6</v>
      </c>
      <c r="E32" s="215">
        <v>3</v>
      </c>
      <c r="F32" s="217">
        <v>55</v>
      </c>
      <c r="G32" s="217">
        <v>88</v>
      </c>
    </row>
    <row r="33" spans="1:7" ht="12.75">
      <c r="A33" s="75"/>
      <c r="B33" s="89" t="s">
        <v>8</v>
      </c>
      <c r="C33" s="215">
        <v>14</v>
      </c>
      <c r="D33" s="216">
        <v>3</v>
      </c>
      <c r="E33" s="215">
        <v>3</v>
      </c>
      <c r="F33" s="217">
        <v>60</v>
      </c>
      <c r="G33" s="217">
        <v>80</v>
      </c>
    </row>
    <row r="34" spans="1:7" ht="12.75">
      <c r="A34" s="75"/>
      <c r="B34" s="89" t="s">
        <v>9</v>
      </c>
      <c r="C34" s="215">
        <v>16</v>
      </c>
      <c r="D34" s="216">
        <v>3</v>
      </c>
      <c r="E34" s="215">
        <v>0</v>
      </c>
      <c r="F34" s="217">
        <v>77</v>
      </c>
      <c r="G34" s="217">
        <v>96</v>
      </c>
    </row>
    <row r="35" spans="1:7" ht="12.75">
      <c r="A35" s="75"/>
      <c r="B35" s="89" t="s">
        <v>10</v>
      </c>
      <c r="C35" s="215">
        <v>15</v>
      </c>
      <c r="D35" s="216">
        <v>1</v>
      </c>
      <c r="E35" s="215">
        <v>2</v>
      </c>
      <c r="F35" s="217">
        <v>78</v>
      </c>
      <c r="G35" s="217">
        <v>96</v>
      </c>
    </row>
    <row r="36" spans="1:7" ht="12.75">
      <c r="A36" s="75"/>
      <c r="B36" s="89" t="s">
        <v>11</v>
      </c>
      <c r="C36" s="215">
        <v>12</v>
      </c>
      <c r="D36" s="216">
        <v>1</v>
      </c>
      <c r="E36" s="215">
        <v>4</v>
      </c>
      <c r="F36" s="217">
        <v>55</v>
      </c>
      <c r="G36" s="217">
        <v>72</v>
      </c>
    </row>
    <row r="37" spans="1:7" ht="12.75">
      <c r="A37" s="75"/>
      <c r="B37" s="89" t="s">
        <v>12</v>
      </c>
      <c r="C37" s="215">
        <v>3</v>
      </c>
      <c r="D37" s="216">
        <v>1</v>
      </c>
      <c r="E37" s="215">
        <v>1</v>
      </c>
      <c r="F37" s="217">
        <v>48</v>
      </c>
      <c r="G37" s="217">
        <v>53</v>
      </c>
    </row>
    <row r="38" spans="1:7" ht="12.75">
      <c r="A38" s="75"/>
      <c r="B38" s="89" t="s">
        <v>13</v>
      </c>
      <c r="C38" s="215">
        <v>1</v>
      </c>
      <c r="D38" s="216">
        <v>0</v>
      </c>
      <c r="E38" s="215">
        <v>0</v>
      </c>
      <c r="F38" s="217">
        <v>32</v>
      </c>
      <c r="G38" s="217">
        <v>33</v>
      </c>
    </row>
    <row r="39" spans="1:7" ht="12.75">
      <c r="A39" s="75"/>
      <c r="B39" s="89" t="s">
        <v>14</v>
      </c>
      <c r="C39" s="215">
        <v>0</v>
      </c>
      <c r="D39" s="216">
        <v>0</v>
      </c>
      <c r="E39" s="215">
        <v>1</v>
      </c>
      <c r="F39" s="217">
        <v>13</v>
      </c>
      <c r="G39" s="217">
        <v>14</v>
      </c>
    </row>
    <row r="40" spans="1:7" ht="12.75">
      <c r="A40" s="75"/>
      <c r="B40" s="89" t="s">
        <v>15</v>
      </c>
      <c r="C40" s="215">
        <v>0</v>
      </c>
      <c r="D40" s="216">
        <v>0</v>
      </c>
      <c r="E40" s="215">
        <v>0</v>
      </c>
      <c r="F40" s="217">
        <v>11</v>
      </c>
      <c r="G40" s="217">
        <v>11</v>
      </c>
    </row>
    <row r="41" spans="1:7" ht="12.75">
      <c r="A41" s="75"/>
      <c r="B41" s="89" t="s">
        <v>16</v>
      </c>
      <c r="C41" s="215">
        <v>0</v>
      </c>
      <c r="D41" s="216">
        <v>0</v>
      </c>
      <c r="E41" s="215">
        <v>0</v>
      </c>
      <c r="F41" s="217">
        <v>14</v>
      </c>
      <c r="G41" s="217">
        <v>14</v>
      </c>
    </row>
    <row r="42" spans="1:7" ht="12.75">
      <c r="A42" s="75"/>
      <c r="B42" s="89" t="s">
        <v>17</v>
      </c>
      <c r="C42" s="215">
        <v>0</v>
      </c>
      <c r="D42" s="216">
        <v>1</v>
      </c>
      <c r="E42" s="215">
        <v>0</v>
      </c>
      <c r="F42" s="217">
        <v>15</v>
      </c>
      <c r="G42" s="217">
        <v>16</v>
      </c>
    </row>
    <row r="43" spans="1:7" ht="12.75">
      <c r="A43" s="75"/>
      <c r="B43" s="89" t="s">
        <v>18</v>
      </c>
      <c r="C43" s="215">
        <v>0</v>
      </c>
      <c r="D43" s="216">
        <v>0</v>
      </c>
      <c r="E43" s="215">
        <v>1</v>
      </c>
      <c r="F43" s="217">
        <v>16</v>
      </c>
      <c r="G43" s="217">
        <v>17</v>
      </c>
    </row>
    <row r="44" spans="1:7" ht="12.75">
      <c r="A44" s="75"/>
      <c r="B44" s="89" t="s">
        <v>1</v>
      </c>
      <c r="C44" s="215">
        <v>204</v>
      </c>
      <c r="D44" s="216">
        <v>50</v>
      </c>
      <c r="E44" s="215">
        <v>31</v>
      </c>
      <c r="F44" s="217">
        <v>726</v>
      </c>
      <c r="G44" s="216">
        <v>1011</v>
      </c>
    </row>
    <row r="45" spans="1:7" ht="12.75">
      <c r="A45" s="85" t="s">
        <v>37</v>
      </c>
      <c r="B45" s="85"/>
      <c r="C45" s="108"/>
      <c r="D45" s="108"/>
      <c r="E45" s="108"/>
      <c r="F45" s="109"/>
      <c r="G45" s="109"/>
    </row>
    <row r="46" spans="1:7" ht="12.75">
      <c r="A46" s="75"/>
      <c r="B46" s="86" t="s">
        <v>60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</row>
    <row r="47" spans="1:7" ht="12.75">
      <c r="A47" s="75"/>
      <c r="B47" s="87" t="s">
        <v>40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</row>
    <row r="48" spans="1:7" ht="12.75">
      <c r="A48" s="75"/>
      <c r="B48" s="88" t="s">
        <v>3</v>
      </c>
      <c r="C48" s="216">
        <v>44</v>
      </c>
      <c r="D48" s="216">
        <v>7</v>
      </c>
      <c r="E48" s="216">
        <v>3</v>
      </c>
      <c r="F48" s="217">
        <v>67</v>
      </c>
      <c r="G48" s="217">
        <v>121</v>
      </c>
    </row>
    <row r="49" spans="1:7" ht="12.75">
      <c r="A49" s="75"/>
      <c r="B49" s="89" t="s">
        <v>4</v>
      </c>
      <c r="C49" s="216">
        <v>85</v>
      </c>
      <c r="D49" s="216">
        <v>12</v>
      </c>
      <c r="E49" s="216">
        <v>11</v>
      </c>
      <c r="F49" s="217">
        <v>315</v>
      </c>
      <c r="G49" s="217">
        <v>423</v>
      </c>
    </row>
    <row r="50" spans="1:7" ht="12.75">
      <c r="A50" s="75"/>
      <c r="B50" s="89" t="s">
        <v>5</v>
      </c>
      <c r="C50" s="216">
        <v>53</v>
      </c>
      <c r="D50" s="216">
        <v>8</v>
      </c>
      <c r="E50" s="216">
        <v>8</v>
      </c>
      <c r="F50" s="217">
        <v>234</v>
      </c>
      <c r="G50" s="217">
        <v>303</v>
      </c>
    </row>
    <row r="51" spans="1:7" ht="12.75">
      <c r="A51" s="75"/>
      <c r="B51" s="89" t="s">
        <v>6</v>
      </c>
      <c r="C51" s="216">
        <v>30</v>
      </c>
      <c r="D51" s="216">
        <v>4</v>
      </c>
      <c r="E51" s="216">
        <v>8</v>
      </c>
      <c r="F51" s="217">
        <v>160</v>
      </c>
      <c r="G51" s="217">
        <v>202</v>
      </c>
    </row>
    <row r="52" spans="1:7" ht="12.75">
      <c r="A52" s="75"/>
      <c r="B52" s="89" t="s">
        <v>7</v>
      </c>
      <c r="C52" s="216">
        <v>35</v>
      </c>
      <c r="D52" s="216">
        <v>7</v>
      </c>
      <c r="E52" s="216">
        <v>8</v>
      </c>
      <c r="F52" s="217">
        <v>91</v>
      </c>
      <c r="G52" s="217">
        <v>141</v>
      </c>
    </row>
    <row r="53" spans="1:7" ht="12.75">
      <c r="A53" s="75"/>
      <c r="B53" s="89" t="s">
        <v>8</v>
      </c>
      <c r="C53" s="216">
        <v>33</v>
      </c>
      <c r="D53" s="216">
        <v>5</v>
      </c>
      <c r="E53" s="216">
        <v>12</v>
      </c>
      <c r="F53" s="217">
        <v>106</v>
      </c>
      <c r="G53" s="217">
        <v>156</v>
      </c>
    </row>
    <row r="54" spans="1:7" ht="12.75">
      <c r="A54" s="75"/>
      <c r="B54" s="89" t="s">
        <v>9</v>
      </c>
      <c r="C54" s="216">
        <v>31</v>
      </c>
      <c r="D54" s="216">
        <v>3</v>
      </c>
      <c r="E54" s="216">
        <v>4</v>
      </c>
      <c r="F54" s="217">
        <v>151</v>
      </c>
      <c r="G54" s="217">
        <v>189</v>
      </c>
    </row>
    <row r="55" spans="1:7" ht="12.75">
      <c r="A55" s="75"/>
      <c r="B55" s="89" t="s">
        <v>10</v>
      </c>
      <c r="C55" s="216">
        <v>23</v>
      </c>
      <c r="D55" s="216">
        <v>4</v>
      </c>
      <c r="E55" s="216">
        <v>4</v>
      </c>
      <c r="F55" s="217">
        <v>118</v>
      </c>
      <c r="G55" s="217">
        <v>149</v>
      </c>
    </row>
    <row r="56" spans="1:7" ht="12.75">
      <c r="A56" s="75"/>
      <c r="B56" s="89" t="s">
        <v>11</v>
      </c>
      <c r="C56" s="216">
        <v>15</v>
      </c>
      <c r="D56" s="216">
        <v>0</v>
      </c>
      <c r="E56" s="216">
        <v>0</v>
      </c>
      <c r="F56" s="217">
        <v>107</v>
      </c>
      <c r="G56" s="217">
        <v>122</v>
      </c>
    </row>
    <row r="57" spans="1:7" ht="12.75">
      <c r="A57" s="75"/>
      <c r="B57" s="89" t="s">
        <v>12</v>
      </c>
      <c r="C57" s="216">
        <v>4</v>
      </c>
      <c r="D57" s="216">
        <v>1</v>
      </c>
      <c r="E57" s="216">
        <v>0</v>
      </c>
      <c r="F57" s="217">
        <v>62</v>
      </c>
      <c r="G57" s="217">
        <v>67</v>
      </c>
    </row>
    <row r="58" spans="1:7" ht="12.75">
      <c r="A58" s="75"/>
      <c r="B58" s="89" t="s">
        <v>13</v>
      </c>
      <c r="C58" s="216">
        <v>4</v>
      </c>
      <c r="D58" s="216">
        <v>0</v>
      </c>
      <c r="E58" s="216">
        <v>2</v>
      </c>
      <c r="F58" s="217">
        <v>51</v>
      </c>
      <c r="G58" s="217">
        <v>57</v>
      </c>
    </row>
    <row r="59" spans="1:7" ht="12.75">
      <c r="A59" s="75"/>
      <c r="B59" s="89" t="s">
        <v>14</v>
      </c>
      <c r="C59" s="216">
        <v>0</v>
      </c>
      <c r="D59" s="216">
        <v>0</v>
      </c>
      <c r="E59" s="216">
        <v>2</v>
      </c>
      <c r="F59" s="217">
        <v>26</v>
      </c>
      <c r="G59" s="217">
        <v>28</v>
      </c>
    </row>
    <row r="60" spans="1:7" ht="12.75">
      <c r="A60" s="75"/>
      <c r="B60" s="89" t="s">
        <v>15</v>
      </c>
      <c r="C60" s="216">
        <v>1</v>
      </c>
      <c r="D60" s="216">
        <v>0</v>
      </c>
      <c r="E60" s="216">
        <v>1</v>
      </c>
      <c r="F60" s="217">
        <v>18</v>
      </c>
      <c r="G60" s="217">
        <v>20</v>
      </c>
    </row>
    <row r="61" spans="1:7" ht="12.75">
      <c r="A61" s="75"/>
      <c r="B61" s="89" t="s">
        <v>16</v>
      </c>
      <c r="C61" s="216">
        <v>0</v>
      </c>
      <c r="D61" s="216">
        <v>0</v>
      </c>
      <c r="E61" s="216">
        <v>1</v>
      </c>
      <c r="F61" s="217">
        <v>14</v>
      </c>
      <c r="G61" s="217">
        <v>15</v>
      </c>
    </row>
    <row r="62" spans="1:7" ht="12.75">
      <c r="A62" s="75"/>
      <c r="B62" s="89" t="s">
        <v>17</v>
      </c>
      <c r="C62" s="216">
        <v>1</v>
      </c>
      <c r="D62" s="216">
        <v>0</v>
      </c>
      <c r="E62" s="216">
        <v>2</v>
      </c>
      <c r="F62" s="217">
        <v>10</v>
      </c>
      <c r="G62" s="217">
        <v>13</v>
      </c>
    </row>
    <row r="63" spans="1:7" ht="12.75">
      <c r="A63" s="75"/>
      <c r="B63" s="89" t="s">
        <v>18</v>
      </c>
      <c r="C63" s="216">
        <v>0</v>
      </c>
      <c r="D63" s="216">
        <v>0</v>
      </c>
      <c r="E63" s="216">
        <v>0</v>
      </c>
      <c r="F63" s="217">
        <v>14</v>
      </c>
      <c r="G63" s="217">
        <v>14</v>
      </c>
    </row>
    <row r="64" spans="1:7" ht="12.75">
      <c r="A64" s="116"/>
      <c r="B64" s="117" t="s">
        <v>1</v>
      </c>
      <c r="C64" s="218">
        <v>359</v>
      </c>
      <c r="D64" s="218">
        <v>51</v>
      </c>
      <c r="E64" s="218">
        <v>66</v>
      </c>
      <c r="F64" s="219">
        <v>1544</v>
      </c>
      <c r="G64" s="218">
        <v>2020</v>
      </c>
    </row>
    <row r="65" ht="12.75">
      <c r="A65" s="39" t="s">
        <v>123</v>
      </c>
    </row>
    <row r="66" ht="12.75">
      <c r="A66" s="39"/>
    </row>
  </sheetData>
  <mergeCells count="3">
    <mergeCell ref="C3:G3"/>
    <mergeCell ref="A3:A4"/>
    <mergeCell ref="B3:B4"/>
  </mergeCells>
  <hyperlinks>
    <hyperlink ref="L1" location="Contents!A1" display="Return to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workbookViewId="0" topLeftCell="A1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2" width="9.140625" style="6" customWidth="1"/>
    <col min="3" max="8" width="11.7109375" style="6" customWidth="1"/>
    <col min="9" max="16384" width="9.140625" style="6" customWidth="1"/>
  </cols>
  <sheetData>
    <row r="1" spans="1:10" ht="12.75">
      <c r="A1" s="12" t="s">
        <v>282</v>
      </c>
      <c r="J1" s="181" t="s">
        <v>125</v>
      </c>
    </row>
    <row r="3" spans="1:8" ht="38.25" customHeight="1">
      <c r="A3" s="376" t="s">
        <v>176</v>
      </c>
      <c r="B3" s="378" t="s">
        <v>0</v>
      </c>
      <c r="C3" s="357" t="s">
        <v>235</v>
      </c>
      <c r="D3" s="357"/>
      <c r="E3" s="375"/>
      <c r="F3" s="359" t="s">
        <v>236</v>
      </c>
      <c r="G3" s="357"/>
      <c r="H3" s="357"/>
    </row>
    <row r="4" spans="1:8" ht="38.25" customHeight="1">
      <c r="A4" s="376"/>
      <c r="B4" s="378"/>
      <c r="C4" s="241" t="s">
        <v>25</v>
      </c>
      <c r="D4" s="241" t="s">
        <v>26</v>
      </c>
      <c r="E4" s="242" t="s">
        <v>215</v>
      </c>
      <c r="F4" s="73" t="s">
        <v>25</v>
      </c>
      <c r="G4" s="73" t="s">
        <v>26</v>
      </c>
      <c r="H4" s="133" t="s">
        <v>215</v>
      </c>
    </row>
    <row r="5" spans="1:8" ht="12.75">
      <c r="A5" s="102" t="s">
        <v>1</v>
      </c>
      <c r="B5" s="103"/>
      <c r="C5" s="104"/>
      <c r="D5" s="104"/>
      <c r="E5" s="105"/>
      <c r="F5" s="222"/>
      <c r="G5" s="222"/>
      <c r="H5" s="222"/>
    </row>
    <row r="6" spans="1:8" ht="12.75">
      <c r="A6" s="74"/>
      <c r="B6" s="134">
        <v>1996</v>
      </c>
      <c r="C6" s="230">
        <v>396</v>
      </c>
      <c r="D6" s="230">
        <v>64</v>
      </c>
      <c r="E6" s="243">
        <v>2570</v>
      </c>
      <c r="F6" s="223">
        <v>73.46297734716575</v>
      </c>
      <c r="G6" s="223">
        <v>31.792965652727972</v>
      </c>
      <c r="H6" s="223">
        <v>91.53322749845195</v>
      </c>
    </row>
    <row r="7" spans="1:8" ht="12.75">
      <c r="A7" s="74"/>
      <c r="B7" s="134">
        <v>1997</v>
      </c>
      <c r="C7" s="230">
        <v>440</v>
      </c>
      <c r="D7" s="230">
        <v>74</v>
      </c>
      <c r="E7" s="243">
        <v>2560</v>
      </c>
      <c r="F7" s="223">
        <v>76.12953566541752</v>
      </c>
      <c r="G7" s="223">
        <v>38.21599710708234</v>
      </c>
      <c r="H7" s="223">
        <v>87.98788645343316</v>
      </c>
    </row>
    <row r="8" spans="1:8" ht="12.75">
      <c r="A8" s="75"/>
      <c r="B8" s="134">
        <v>1998</v>
      </c>
      <c r="C8" s="230">
        <v>485</v>
      </c>
      <c r="D8" s="230">
        <v>63</v>
      </c>
      <c r="E8" s="243">
        <v>2555</v>
      </c>
      <c r="F8" s="223">
        <v>84.54633883577019</v>
      </c>
      <c r="G8" s="223">
        <v>32.20953470099811</v>
      </c>
      <c r="H8" s="223">
        <v>86.70872153389602</v>
      </c>
    </row>
    <row r="9" spans="1:8" ht="12.75">
      <c r="A9" s="75"/>
      <c r="B9" s="134">
        <v>1999</v>
      </c>
      <c r="C9" s="230">
        <v>454</v>
      </c>
      <c r="D9" s="230">
        <v>76</v>
      </c>
      <c r="E9" s="243">
        <v>2308</v>
      </c>
      <c r="F9" s="223">
        <v>76.26589480010081</v>
      </c>
      <c r="G9" s="223">
        <v>38.439700520105575</v>
      </c>
      <c r="H9" s="223">
        <v>78.46447214877693</v>
      </c>
    </row>
    <row r="10" spans="1:8" ht="12.75">
      <c r="A10" s="75"/>
      <c r="B10" s="134">
        <v>2000</v>
      </c>
      <c r="C10" s="230">
        <v>484</v>
      </c>
      <c r="D10" s="230">
        <v>79</v>
      </c>
      <c r="E10" s="243">
        <v>2454</v>
      </c>
      <c r="F10" s="223">
        <v>81.57837332494232</v>
      </c>
      <c r="G10" s="223">
        <v>37.04706387664419</v>
      </c>
      <c r="H10" s="223">
        <v>83.5868669937343</v>
      </c>
    </row>
    <row r="11" spans="1:8" ht="12.75">
      <c r="A11" s="75"/>
      <c r="B11" s="134">
        <v>2001</v>
      </c>
      <c r="C11" s="230">
        <v>513</v>
      </c>
      <c r="D11" s="230">
        <v>72</v>
      </c>
      <c r="E11" s="243">
        <v>2551</v>
      </c>
      <c r="F11" s="223">
        <v>84.14703514248033</v>
      </c>
      <c r="G11" s="223">
        <v>30.750441062244363</v>
      </c>
      <c r="H11" s="223">
        <v>86.50179123268205</v>
      </c>
    </row>
    <row r="12" spans="1:8" ht="12.75">
      <c r="A12" s="75"/>
      <c r="B12" s="134">
        <v>2002</v>
      </c>
      <c r="C12" s="230">
        <v>420</v>
      </c>
      <c r="D12" s="230">
        <v>105</v>
      </c>
      <c r="E12" s="243">
        <v>2377</v>
      </c>
      <c r="F12" s="223">
        <v>70.80212595762208</v>
      </c>
      <c r="G12" s="223">
        <v>45.498313129469324</v>
      </c>
      <c r="H12" s="223">
        <v>77.49598903400334</v>
      </c>
    </row>
    <row r="13" spans="1:8" ht="12.75">
      <c r="A13" s="75"/>
      <c r="B13" s="134">
        <v>2003</v>
      </c>
      <c r="C13" s="230">
        <v>498</v>
      </c>
      <c r="D13" s="230">
        <v>81</v>
      </c>
      <c r="E13" s="243">
        <v>2563</v>
      </c>
      <c r="F13" s="223">
        <v>81.97720080599433</v>
      </c>
      <c r="G13" s="223">
        <v>36.185046353596945</v>
      </c>
      <c r="H13" s="223">
        <v>82.55262776773688</v>
      </c>
    </row>
    <row r="14" spans="1:8" ht="12.75">
      <c r="A14" s="75"/>
      <c r="B14" s="134">
        <v>2004</v>
      </c>
      <c r="C14" s="230">
        <v>437</v>
      </c>
      <c r="D14" s="230">
        <v>68</v>
      </c>
      <c r="E14" s="243">
        <v>2495</v>
      </c>
      <c r="F14" s="223">
        <v>71.41293120601422</v>
      </c>
      <c r="G14" s="223">
        <v>29.329764872828704</v>
      </c>
      <c r="H14" s="223">
        <v>79.74980367806388</v>
      </c>
    </row>
    <row r="15" spans="1:8" ht="12.75">
      <c r="A15" s="75"/>
      <c r="B15" s="134">
        <v>2005</v>
      </c>
      <c r="C15" s="230">
        <v>462</v>
      </c>
      <c r="D15" s="230">
        <v>82</v>
      </c>
      <c r="E15" s="243">
        <v>2199</v>
      </c>
      <c r="F15" s="223">
        <v>74.63184755953256</v>
      </c>
      <c r="G15" s="223">
        <v>33.21766575043843</v>
      </c>
      <c r="H15" s="223">
        <v>69.69473300736094</v>
      </c>
    </row>
    <row r="16" spans="1:8" ht="12.75">
      <c r="A16" s="75"/>
      <c r="B16" s="134">
        <v>2006</v>
      </c>
      <c r="C16" s="230">
        <v>473</v>
      </c>
      <c r="D16" s="230">
        <v>70</v>
      </c>
      <c r="E16" s="243">
        <v>2326</v>
      </c>
      <c r="F16" s="223">
        <v>77.22019061435354</v>
      </c>
      <c r="G16" s="223">
        <v>27.172707223116284</v>
      </c>
      <c r="H16" s="223">
        <v>71.52668897748316</v>
      </c>
    </row>
    <row r="17" spans="1:8" ht="12.75">
      <c r="A17" s="75"/>
      <c r="B17" s="134">
        <v>2007</v>
      </c>
      <c r="C17" s="230">
        <v>463</v>
      </c>
      <c r="D17" s="230">
        <v>76</v>
      </c>
      <c r="E17" s="243">
        <v>2147</v>
      </c>
      <c r="F17" s="223">
        <v>75.26416163152236</v>
      </c>
      <c r="G17" s="223">
        <v>29.898988772546062</v>
      </c>
      <c r="H17" s="223">
        <v>64.52902178410572</v>
      </c>
    </row>
    <row r="18" spans="1:8" ht="12.75">
      <c r="A18" s="75"/>
      <c r="B18" s="134">
        <v>2008</v>
      </c>
      <c r="C18" s="230">
        <v>414</v>
      </c>
      <c r="D18" s="230">
        <v>83</v>
      </c>
      <c r="E18" s="243">
        <v>1971</v>
      </c>
      <c r="F18" s="223">
        <v>66.33127583242528</v>
      </c>
      <c r="G18" s="223">
        <v>30.58909957970482</v>
      </c>
      <c r="H18" s="223">
        <v>58.435668248975965</v>
      </c>
    </row>
    <row r="19" spans="1:8" ht="12.75">
      <c r="A19" s="75"/>
      <c r="B19" s="134">
        <v>2009</v>
      </c>
      <c r="C19" s="230">
        <v>457</v>
      </c>
      <c r="D19" s="230">
        <v>77</v>
      </c>
      <c r="E19" s="243">
        <v>2005</v>
      </c>
      <c r="F19" s="223">
        <v>71.6</v>
      </c>
      <c r="G19" s="223">
        <v>28.3</v>
      </c>
      <c r="H19" s="223">
        <v>59.4</v>
      </c>
    </row>
    <row r="20" spans="1:8" ht="12.75">
      <c r="A20" s="75"/>
      <c r="B20" s="134">
        <v>2010</v>
      </c>
      <c r="C20" s="230">
        <v>535</v>
      </c>
      <c r="D20" s="230">
        <v>96</v>
      </c>
      <c r="E20" s="243">
        <v>2194</v>
      </c>
      <c r="F20" s="223">
        <v>83.6</v>
      </c>
      <c r="G20" s="223">
        <v>33.5</v>
      </c>
      <c r="H20" s="223">
        <v>64.8</v>
      </c>
    </row>
    <row r="21" spans="1:8" ht="12.75">
      <c r="A21" s="75"/>
      <c r="B21" s="224">
        <v>2011</v>
      </c>
      <c r="C21" s="135">
        <v>463</v>
      </c>
      <c r="D21" s="216">
        <v>92</v>
      </c>
      <c r="E21" s="244">
        <v>2093</v>
      </c>
      <c r="F21" s="136">
        <v>71.52588355437068</v>
      </c>
      <c r="G21" s="136">
        <v>32.0682688586956</v>
      </c>
      <c r="H21" s="136">
        <v>61.2553826086192</v>
      </c>
    </row>
    <row r="22" spans="1:8" ht="12.75">
      <c r="A22" s="75"/>
      <c r="B22" s="225">
        <v>2012</v>
      </c>
      <c r="C22" s="95">
        <v>563</v>
      </c>
      <c r="D22" s="95">
        <v>101</v>
      </c>
      <c r="E22" s="245">
        <v>2367</v>
      </c>
      <c r="F22" s="101">
        <v>85.00408043542255</v>
      </c>
      <c r="G22" s="231">
        <v>33.9568754711199</v>
      </c>
      <c r="H22" s="231">
        <v>70.9766942891013</v>
      </c>
    </row>
    <row r="23" spans="1:8" ht="12.75">
      <c r="A23" s="85" t="s">
        <v>36</v>
      </c>
      <c r="B23" s="85"/>
      <c r="C23" s="228"/>
      <c r="D23" s="228"/>
      <c r="E23" s="229"/>
      <c r="F23" s="221"/>
      <c r="G23" s="221"/>
      <c r="H23" s="221"/>
    </row>
    <row r="24" spans="1:8" ht="12.75">
      <c r="A24" s="75"/>
      <c r="B24" s="134">
        <v>1996</v>
      </c>
      <c r="C24" s="230">
        <v>147</v>
      </c>
      <c r="D24" s="230">
        <v>32</v>
      </c>
      <c r="E24" s="243">
        <v>994</v>
      </c>
      <c r="F24" s="223">
        <v>56.329865323279094</v>
      </c>
      <c r="G24" s="223">
        <v>32.755152935154854</v>
      </c>
      <c r="H24" s="223">
        <v>69.90961790733672</v>
      </c>
    </row>
    <row r="25" spans="1:8" ht="12.75">
      <c r="A25" s="75"/>
      <c r="B25" s="134">
        <v>1997</v>
      </c>
      <c r="C25" s="230">
        <v>178</v>
      </c>
      <c r="D25" s="230">
        <v>23</v>
      </c>
      <c r="E25" s="243">
        <v>955</v>
      </c>
      <c r="F25" s="223">
        <v>64.00410965630947</v>
      </c>
      <c r="G25" s="223">
        <v>26.057562380330612</v>
      </c>
      <c r="H25" s="223">
        <v>64.66165033730223</v>
      </c>
    </row>
    <row r="26" spans="1:8" ht="12.75">
      <c r="A26" s="75"/>
      <c r="B26" s="134">
        <v>1998</v>
      </c>
      <c r="C26" s="230">
        <v>217</v>
      </c>
      <c r="D26" s="230">
        <v>29</v>
      </c>
      <c r="E26" s="243">
        <v>983</v>
      </c>
      <c r="F26" s="223">
        <v>76.73079524805232</v>
      </c>
      <c r="G26" s="223">
        <v>29.43413674122384</v>
      </c>
      <c r="H26" s="223">
        <v>66.60563499918331</v>
      </c>
    </row>
    <row r="27" spans="1:8" ht="12.75">
      <c r="A27" s="75"/>
      <c r="B27" s="134">
        <v>1999</v>
      </c>
      <c r="C27" s="230">
        <v>194</v>
      </c>
      <c r="D27" s="230">
        <v>28</v>
      </c>
      <c r="E27" s="243">
        <v>867</v>
      </c>
      <c r="F27" s="223">
        <v>67.35905543983577</v>
      </c>
      <c r="G27" s="223">
        <v>29.63991342952896</v>
      </c>
      <c r="H27" s="223">
        <v>58.907122498764174</v>
      </c>
    </row>
    <row r="28" spans="1:8" ht="12.75">
      <c r="A28" s="75"/>
      <c r="B28" s="134">
        <v>2000</v>
      </c>
      <c r="C28" s="230">
        <v>191</v>
      </c>
      <c r="D28" s="230">
        <v>38</v>
      </c>
      <c r="E28" s="243">
        <v>919</v>
      </c>
      <c r="F28" s="223">
        <v>66.72788558414294</v>
      </c>
      <c r="G28" s="223">
        <v>35.71800301602527</v>
      </c>
      <c r="H28" s="223">
        <v>62.01182038456135</v>
      </c>
    </row>
    <row r="29" spans="1:8" ht="12.75">
      <c r="A29" s="75"/>
      <c r="B29" s="134">
        <v>2001</v>
      </c>
      <c r="C29" s="230">
        <v>211</v>
      </c>
      <c r="D29" s="230">
        <v>30</v>
      </c>
      <c r="E29" s="243">
        <v>873</v>
      </c>
      <c r="F29" s="223">
        <v>71.65414052045716</v>
      </c>
      <c r="G29" s="223">
        <v>26.604117057243535</v>
      </c>
      <c r="H29" s="223">
        <v>59.17748886971405</v>
      </c>
    </row>
    <row r="30" spans="1:8" ht="12.75">
      <c r="A30" s="75"/>
      <c r="B30" s="134">
        <v>2002</v>
      </c>
      <c r="C30" s="230">
        <v>152</v>
      </c>
      <c r="D30" s="230">
        <v>46</v>
      </c>
      <c r="E30" s="243">
        <v>796</v>
      </c>
      <c r="F30" s="223">
        <v>52.98028804161236</v>
      </c>
      <c r="G30" s="223">
        <v>40.74190035083784</v>
      </c>
      <c r="H30" s="223">
        <v>51.42487223007552</v>
      </c>
    </row>
    <row r="31" spans="1:8" ht="12.75">
      <c r="A31" s="75"/>
      <c r="B31" s="134">
        <v>2003</v>
      </c>
      <c r="C31" s="230">
        <v>193</v>
      </c>
      <c r="D31" s="230">
        <v>29</v>
      </c>
      <c r="E31" s="243">
        <v>827</v>
      </c>
      <c r="F31" s="223">
        <v>66.13054438555716</v>
      </c>
      <c r="G31" s="223">
        <v>25.057784105909754</v>
      </c>
      <c r="H31" s="223">
        <v>53.28483388823077</v>
      </c>
    </row>
    <row r="32" spans="1:8" ht="12.75">
      <c r="A32" s="75"/>
      <c r="B32" s="134">
        <v>2004</v>
      </c>
      <c r="C32" s="230">
        <v>178</v>
      </c>
      <c r="D32" s="230">
        <v>27</v>
      </c>
      <c r="E32" s="243">
        <v>777</v>
      </c>
      <c r="F32" s="223">
        <v>60.77613158910844</v>
      </c>
      <c r="G32" s="223">
        <v>22.231168161945345</v>
      </c>
      <c r="H32" s="223">
        <v>49.46103468200894</v>
      </c>
    </row>
    <row r="33" spans="1:8" ht="12.75">
      <c r="A33" s="75"/>
      <c r="B33" s="134">
        <v>2005</v>
      </c>
      <c r="C33" s="230">
        <v>187</v>
      </c>
      <c r="D33" s="230">
        <v>40</v>
      </c>
      <c r="E33" s="243">
        <v>726</v>
      </c>
      <c r="F33" s="223">
        <v>63.93372107845337</v>
      </c>
      <c r="G33" s="223">
        <v>33.33488251124018</v>
      </c>
      <c r="H33" s="223">
        <v>45.763948260427995</v>
      </c>
    </row>
    <row r="34" spans="1:8" ht="12.75">
      <c r="A34" s="75"/>
      <c r="B34" s="134">
        <v>2006</v>
      </c>
      <c r="C34" s="230">
        <v>174</v>
      </c>
      <c r="D34" s="230">
        <v>36</v>
      </c>
      <c r="E34" s="243">
        <v>781</v>
      </c>
      <c r="F34" s="223">
        <v>60.151331820922636</v>
      </c>
      <c r="G34" s="223">
        <v>28.47096243396777</v>
      </c>
      <c r="H34" s="223">
        <v>47.49780517587641</v>
      </c>
    </row>
    <row r="35" spans="1:8" ht="12.75">
      <c r="A35" s="75"/>
      <c r="B35" s="134">
        <v>2007</v>
      </c>
      <c r="C35" s="230">
        <v>194</v>
      </c>
      <c r="D35" s="230">
        <v>36</v>
      </c>
      <c r="E35" s="243">
        <v>710</v>
      </c>
      <c r="F35" s="223">
        <v>67.96412918125448</v>
      </c>
      <c r="G35" s="223">
        <v>29.574992032572705</v>
      </c>
      <c r="H35" s="223">
        <v>42.38990047330567</v>
      </c>
    </row>
    <row r="36" spans="1:8" ht="12.75">
      <c r="A36" s="75"/>
      <c r="B36" s="134">
        <v>2008</v>
      </c>
      <c r="C36" s="230">
        <v>152</v>
      </c>
      <c r="D36" s="230">
        <v>47</v>
      </c>
      <c r="E36" s="243">
        <v>678</v>
      </c>
      <c r="F36" s="223">
        <v>52.32535410703827</v>
      </c>
      <c r="G36" s="223">
        <v>35.17625477885401</v>
      </c>
      <c r="H36" s="223">
        <v>39.52301303860568</v>
      </c>
    </row>
    <row r="37" spans="1:8" ht="12.75">
      <c r="A37" s="75"/>
      <c r="B37" s="134">
        <v>2009</v>
      </c>
      <c r="C37" s="230">
        <v>176</v>
      </c>
      <c r="D37" s="230">
        <v>35</v>
      </c>
      <c r="E37" s="243">
        <v>736</v>
      </c>
      <c r="F37" s="223">
        <v>59.7</v>
      </c>
      <c r="G37" s="223">
        <v>27</v>
      </c>
      <c r="H37" s="223">
        <v>43</v>
      </c>
    </row>
    <row r="38" spans="1:8" ht="12.75">
      <c r="A38" s="75"/>
      <c r="B38" s="134">
        <v>2010</v>
      </c>
      <c r="C38" s="230">
        <v>223</v>
      </c>
      <c r="D38" s="230">
        <v>46</v>
      </c>
      <c r="E38" s="243">
        <v>721</v>
      </c>
      <c r="F38" s="223">
        <v>75.2</v>
      </c>
      <c r="G38" s="223">
        <v>32.2</v>
      </c>
      <c r="H38" s="223">
        <v>41.4</v>
      </c>
    </row>
    <row r="39" spans="1:8" ht="12.75">
      <c r="A39" s="75"/>
      <c r="B39" s="224">
        <v>2011</v>
      </c>
      <c r="C39" s="135">
        <v>186</v>
      </c>
      <c r="D39" s="216">
        <v>35</v>
      </c>
      <c r="E39" s="244">
        <v>719</v>
      </c>
      <c r="F39" s="136">
        <v>59.82896764011478</v>
      </c>
      <c r="G39" s="136">
        <v>24.509144605377</v>
      </c>
      <c r="H39" s="136">
        <v>40.8446673267023</v>
      </c>
    </row>
    <row r="40" spans="1:8" ht="12.75">
      <c r="A40" s="75"/>
      <c r="B40" s="225">
        <v>2012</v>
      </c>
      <c r="C40" s="226">
        <v>204</v>
      </c>
      <c r="D40" s="226">
        <v>50</v>
      </c>
      <c r="E40" s="246">
        <v>757</v>
      </c>
      <c r="F40" s="232">
        <v>64.03988870400272</v>
      </c>
      <c r="G40" s="227">
        <v>33.9838953365976</v>
      </c>
      <c r="H40" s="227">
        <v>43.0574769397418</v>
      </c>
    </row>
    <row r="41" spans="1:8" ht="12.75">
      <c r="A41" s="85" t="s">
        <v>37</v>
      </c>
      <c r="B41" s="85"/>
      <c r="C41" s="108"/>
      <c r="D41" s="108"/>
      <c r="E41" s="109"/>
      <c r="F41" s="221"/>
      <c r="G41" s="221"/>
      <c r="H41" s="221"/>
    </row>
    <row r="42" spans="1:8" ht="12.75">
      <c r="A42" s="75"/>
      <c r="B42" s="134">
        <v>1996</v>
      </c>
      <c r="C42" s="230">
        <v>249</v>
      </c>
      <c r="D42" s="230">
        <v>32</v>
      </c>
      <c r="E42" s="243">
        <v>1576</v>
      </c>
      <c r="F42" s="223">
        <v>89.71379097456686</v>
      </c>
      <c r="G42" s="223">
        <v>31.340531485774875</v>
      </c>
      <c r="H42" s="223">
        <v>113.53728137350959</v>
      </c>
    </row>
    <row r="43" spans="1:8" ht="12.75">
      <c r="A43" s="75"/>
      <c r="B43" s="134">
        <v>1997</v>
      </c>
      <c r="C43" s="230">
        <v>262</v>
      </c>
      <c r="D43" s="230">
        <v>51</v>
      </c>
      <c r="E43" s="243">
        <v>1605</v>
      </c>
      <c r="F43" s="223">
        <v>87.89341409522854</v>
      </c>
      <c r="G43" s="223">
        <v>50.048212951648246</v>
      </c>
      <c r="H43" s="223">
        <v>111.97357371798354</v>
      </c>
    </row>
    <row r="44" spans="1:8" ht="12.75">
      <c r="A44" s="75"/>
      <c r="B44" s="134">
        <v>1998</v>
      </c>
      <c r="C44" s="230">
        <v>268</v>
      </c>
      <c r="D44" s="230">
        <v>34</v>
      </c>
      <c r="E44" s="243">
        <v>1572</v>
      </c>
      <c r="F44" s="223">
        <v>91.87123151657126</v>
      </c>
      <c r="G44" s="223">
        <v>35.010801720036284</v>
      </c>
      <c r="H44" s="223">
        <v>107.19448658400587</v>
      </c>
    </row>
    <row r="45" spans="1:8" ht="12.75">
      <c r="A45" s="75"/>
      <c r="B45" s="134">
        <v>1999</v>
      </c>
      <c r="C45" s="230">
        <v>260</v>
      </c>
      <c r="D45" s="230">
        <v>48</v>
      </c>
      <c r="E45" s="243">
        <v>1441</v>
      </c>
      <c r="F45" s="223">
        <v>85.03762732004188</v>
      </c>
      <c r="G45" s="223">
        <v>46.98076097516804</v>
      </c>
      <c r="H45" s="223">
        <v>98.4560704447769</v>
      </c>
    </row>
    <row r="46" spans="1:8" ht="12.75">
      <c r="A46" s="75"/>
      <c r="B46" s="134">
        <v>2000</v>
      </c>
      <c r="C46" s="230">
        <v>293</v>
      </c>
      <c r="D46" s="230">
        <v>41</v>
      </c>
      <c r="E46" s="243">
        <v>1535</v>
      </c>
      <c r="F46" s="223">
        <v>96.17931572389449</v>
      </c>
      <c r="G46" s="223">
        <v>38.146396284749684</v>
      </c>
      <c r="H46" s="223">
        <v>105.79165551565792</v>
      </c>
    </row>
    <row r="47" spans="1:8" ht="12.75">
      <c r="A47" s="75"/>
      <c r="B47" s="134">
        <v>2001</v>
      </c>
      <c r="C47" s="230">
        <v>302</v>
      </c>
      <c r="D47" s="230">
        <v>42</v>
      </c>
      <c r="E47" s="243">
        <v>1678</v>
      </c>
      <c r="F47" s="223">
        <v>96.60267768694537</v>
      </c>
      <c r="G47" s="223">
        <v>35.312422255792086</v>
      </c>
      <c r="H47" s="223">
        <v>113.86439286065156</v>
      </c>
    </row>
    <row r="48" spans="1:8" ht="12.75">
      <c r="A48" s="75"/>
      <c r="B48" s="134">
        <v>2002</v>
      </c>
      <c r="C48" s="230">
        <v>268</v>
      </c>
      <c r="D48" s="230">
        <v>59</v>
      </c>
      <c r="E48" s="243">
        <v>1581</v>
      </c>
      <c r="F48" s="223">
        <v>87.85609375461668</v>
      </c>
      <c r="G48" s="223">
        <v>50.33803999356463</v>
      </c>
      <c r="H48" s="223">
        <v>103.56710561427056</v>
      </c>
    </row>
    <row r="49" spans="1:8" ht="12.75">
      <c r="A49" s="75"/>
      <c r="B49" s="134">
        <v>2003</v>
      </c>
      <c r="C49" s="230">
        <v>305</v>
      </c>
      <c r="D49" s="230">
        <v>52</v>
      </c>
      <c r="E49" s="243">
        <v>1736</v>
      </c>
      <c r="F49" s="223">
        <v>97.14802597968662</v>
      </c>
      <c r="G49" s="223">
        <v>46.08395639689129</v>
      </c>
      <c r="H49" s="223">
        <v>111.9594599396653</v>
      </c>
    </row>
    <row r="50" spans="1:8" ht="12.75">
      <c r="A50" s="75"/>
      <c r="B50" s="134">
        <v>2004</v>
      </c>
      <c r="C50" s="230">
        <v>259</v>
      </c>
      <c r="D50" s="230">
        <v>41</v>
      </c>
      <c r="E50" s="243">
        <v>1718</v>
      </c>
      <c r="F50" s="223">
        <v>81.94920787041683</v>
      </c>
      <c r="G50" s="223">
        <v>35.79959352460701</v>
      </c>
      <c r="H50" s="223">
        <v>110.17321590746612</v>
      </c>
    </row>
    <row r="51" spans="1:8" ht="12.75">
      <c r="A51" s="75"/>
      <c r="B51" s="134">
        <v>2005</v>
      </c>
      <c r="C51" s="230">
        <v>275</v>
      </c>
      <c r="D51" s="230">
        <v>42</v>
      </c>
      <c r="E51" s="243">
        <v>1473</v>
      </c>
      <c r="F51" s="223">
        <v>85.18041522449438</v>
      </c>
      <c r="G51" s="223">
        <v>33.27755719753924</v>
      </c>
      <c r="H51" s="223">
        <v>93.84468369517289</v>
      </c>
    </row>
    <row r="52" spans="1:8" ht="12.75">
      <c r="A52" s="75"/>
      <c r="B52" s="134">
        <v>2006</v>
      </c>
      <c r="C52" s="230">
        <v>299</v>
      </c>
      <c r="D52" s="230">
        <v>34</v>
      </c>
      <c r="E52" s="243">
        <v>1545</v>
      </c>
      <c r="F52" s="223">
        <v>93.46160190411082</v>
      </c>
      <c r="G52" s="223">
        <v>25.853365802394293</v>
      </c>
      <c r="H52" s="223">
        <v>95.50646497310169</v>
      </c>
    </row>
    <row r="53" spans="1:8" ht="12.75">
      <c r="A53" s="75"/>
      <c r="B53" s="134">
        <v>2007</v>
      </c>
      <c r="C53" s="230">
        <v>269</v>
      </c>
      <c r="D53" s="230">
        <v>40</v>
      </c>
      <c r="E53" s="243">
        <v>1437</v>
      </c>
      <c r="F53" s="223">
        <v>82.8964261167415</v>
      </c>
      <c r="G53" s="223">
        <v>30.423421855094375</v>
      </c>
      <c r="H53" s="223">
        <v>86.7194886736246</v>
      </c>
    </row>
    <row r="54" spans="1:8" ht="12.75">
      <c r="A54" s="75"/>
      <c r="B54" s="134">
        <v>2008</v>
      </c>
      <c r="C54" s="230">
        <v>262</v>
      </c>
      <c r="D54" s="230">
        <v>36</v>
      </c>
      <c r="E54" s="243">
        <v>1293</v>
      </c>
      <c r="F54" s="223">
        <v>79.8317737569003</v>
      </c>
      <c r="G54" s="223">
        <v>26.262585104986357</v>
      </c>
      <c r="H54" s="223">
        <v>77.54523750621787</v>
      </c>
    </row>
    <row r="55" spans="1:8" ht="12.75">
      <c r="A55" s="75"/>
      <c r="B55" s="134">
        <v>2009</v>
      </c>
      <c r="C55" s="230">
        <v>281</v>
      </c>
      <c r="D55" s="230">
        <v>42</v>
      </c>
      <c r="E55" s="243">
        <v>1269</v>
      </c>
      <c r="F55" s="223">
        <v>83.7</v>
      </c>
      <c r="G55" s="223">
        <v>29.7</v>
      </c>
      <c r="H55" s="223">
        <v>75.9</v>
      </c>
    </row>
    <row r="56" spans="1:8" ht="12.75">
      <c r="A56" s="75"/>
      <c r="B56" s="134">
        <v>2010</v>
      </c>
      <c r="C56" s="230">
        <v>312</v>
      </c>
      <c r="D56" s="230">
        <v>50</v>
      </c>
      <c r="E56" s="243">
        <v>1473</v>
      </c>
      <c r="F56" s="223">
        <v>92.5</v>
      </c>
      <c r="G56" s="223">
        <v>34.8</v>
      </c>
      <c r="H56" s="223">
        <v>88.3</v>
      </c>
    </row>
    <row r="57" spans="1:8" ht="12.75">
      <c r="A57" s="75"/>
      <c r="B57" s="224">
        <v>2011</v>
      </c>
      <c r="C57" s="135">
        <v>277</v>
      </c>
      <c r="D57" s="216">
        <v>57</v>
      </c>
      <c r="E57" s="244">
        <v>1374</v>
      </c>
      <c r="F57" s="136">
        <v>82.63762041511607</v>
      </c>
      <c r="G57" s="136">
        <v>39.5072691577166</v>
      </c>
      <c r="H57" s="136">
        <v>81.9964784001096</v>
      </c>
    </row>
    <row r="58" spans="1:8" ht="12.75">
      <c r="A58" s="116"/>
      <c r="B58" s="225">
        <v>2012</v>
      </c>
      <c r="C58" s="226">
        <v>359</v>
      </c>
      <c r="D58" s="226">
        <v>51</v>
      </c>
      <c r="E58" s="246">
        <v>1610</v>
      </c>
      <c r="F58" s="232">
        <v>105.35996758171535</v>
      </c>
      <c r="G58" s="227">
        <v>33.9969094798682</v>
      </c>
      <c r="H58" s="227">
        <v>99.761839585382</v>
      </c>
    </row>
    <row r="59" ht="12.75">
      <c r="A59" s="39" t="s">
        <v>123</v>
      </c>
    </row>
    <row r="60" ht="12.75">
      <c r="A60" s="39" t="s">
        <v>271</v>
      </c>
    </row>
  </sheetData>
  <mergeCells count="4">
    <mergeCell ref="A3:A4"/>
    <mergeCell ref="B3:B4"/>
    <mergeCell ref="C3:E3"/>
    <mergeCell ref="F3:H3"/>
  </mergeCells>
  <hyperlinks>
    <hyperlink ref="J1" location="Contents!A1" display="Return to contents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 topLeftCell="A1">
      <pane ySplit="5" topLeftCell="A6" activePane="bottomLeft" state="frozen"/>
      <selection pane="bottomLeft" activeCell="A6" sqref="A6"/>
    </sheetView>
  </sheetViews>
  <sheetFormatPr defaultColWidth="9.140625" defaultRowHeight="12.75"/>
  <cols>
    <col min="3" max="4" width="13.7109375" style="0" customWidth="1"/>
    <col min="5" max="6" width="13.7109375" style="35" customWidth="1"/>
  </cols>
  <sheetData>
    <row r="1" spans="1:11" ht="12.75">
      <c r="A1" s="24" t="s">
        <v>241</v>
      </c>
      <c r="K1" s="181" t="s">
        <v>125</v>
      </c>
    </row>
    <row r="2" spans="1:6" s="46" customFormat="1" ht="12.75">
      <c r="A2" s="24"/>
      <c r="E2" s="35"/>
      <c r="F2" s="35"/>
    </row>
    <row r="3" spans="1:6" ht="43.5" customHeight="1">
      <c r="A3" s="376" t="s">
        <v>176</v>
      </c>
      <c r="B3" s="378" t="s">
        <v>0</v>
      </c>
      <c r="C3" s="357" t="s">
        <v>212</v>
      </c>
      <c r="D3" s="375"/>
      <c r="E3" s="380" t="s">
        <v>236</v>
      </c>
      <c r="F3" s="380"/>
    </row>
    <row r="4" spans="1:6" ht="12.75">
      <c r="A4" s="376"/>
      <c r="B4" s="378"/>
      <c r="C4" s="241" t="s">
        <v>25</v>
      </c>
      <c r="D4" s="249" t="s">
        <v>28</v>
      </c>
      <c r="E4" s="233" t="s">
        <v>25</v>
      </c>
      <c r="F4" s="233" t="s">
        <v>28</v>
      </c>
    </row>
    <row r="5" spans="1:6" ht="12.75">
      <c r="A5" s="102" t="s">
        <v>1</v>
      </c>
      <c r="B5" s="103"/>
      <c r="C5" s="104"/>
      <c r="D5" s="104"/>
      <c r="E5" s="234"/>
      <c r="F5" s="234"/>
    </row>
    <row r="6" spans="1:6" ht="12.75">
      <c r="A6" s="74"/>
      <c r="B6" s="134">
        <v>1996</v>
      </c>
      <c r="C6" s="190">
        <v>164</v>
      </c>
      <c r="D6" s="247">
        <v>909</v>
      </c>
      <c r="E6" s="68">
        <v>165.55622854835454</v>
      </c>
      <c r="F6" s="68">
        <v>208.63888946270322</v>
      </c>
    </row>
    <row r="7" spans="1:6" ht="12.75">
      <c r="A7" s="74"/>
      <c r="B7" s="134">
        <v>1997</v>
      </c>
      <c r="C7" s="190">
        <v>182</v>
      </c>
      <c r="D7" s="247">
        <v>821</v>
      </c>
      <c r="E7" s="68">
        <v>171.6171617161716</v>
      </c>
      <c r="F7" s="68">
        <v>187.88475181362566</v>
      </c>
    </row>
    <row r="8" spans="1:6" ht="12.75">
      <c r="A8" s="75"/>
      <c r="B8" s="134">
        <v>1998</v>
      </c>
      <c r="C8" s="190">
        <v>186</v>
      </c>
      <c r="D8" s="247">
        <v>715</v>
      </c>
      <c r="E8" s="68">
        <v>174.35320584926885</v>
      </c>
      <c r="F8" s="68">
        <v>166.3757998836533</v>
      </c>
    </row>
    <row r="9" spans="1:6" ht="12.75">
      <c r="A9" s="75"/>
      <c r="B9" s="134">
        <v>1999</v>
      </c>
      <c r="C9" s="190">
        <v>160</v>
      </c>
      <c r="D9" s="247">
        <v>622</v>
      </c>
      <c r="E9" s="68">
        <v>148.574612313121</v>
      </c>
      <c r="F9" s="68">
        <v>146.91987906273621</v>
      </c>
    </row>
    <row r="10" spans="1:6" ht="12.75">
      <c r="A10" s="75"/>
      <c r="B10" s="134">
        <v>2000</v>
      </c>
      <c r="C10" s="190">
        <v>168</v>
      </c>
      <c r="D10" s="247">
        <v>670</v>
      </c>
      <c r="E10" s="68">
        <v>154.0295223251123</v>
      </c>
      <c r="F10" s="68">
        <v>159.24323810429243</v>
      </c>
    </row>
    <row r="11" spans="1:6" ht="12.75">
      <c r="A11" s="75"/>
      <c r="B11" s="134">
        <v>2001</v>
      </c>
      <c r="C11" s="190">
        <v>184</v>
      </c>
      <c r="D11" s="247">
        <v>713</v>
      </c>
      <c r="E11" s="68">
        <v>165.79563885384755</v>
      </c>
      <c r="F11" s="68">
        <v>168.31519558084088</v>
      </c>
    </row>
    <row r="12" spans="1:6" ht="12.75">
      <c r="A12" s="75"/>
      <c r="B12" s="134">
        <v>2002</v>
      </c>
      <c r="C12" s="190">
        <v>155</v>
      </c>
      <c r="D12" s="247">
        <v>636</v>
      </c>
      <c r="E12" s="68">
        <v>146.4751464751465</v>
      </c>
      <c r="F12" s="68">
        <v>142.3328260674962</v>
      </c>
    </row>
    <row r="13" spans="1:6" ht="12.75">
      <c r="A13" s="75"/>
      <c r="B13" s="134">
        <v>2003</v>
      </c>
      <c r="C13" s="190">
        <v>188</v>
      </c>
      <c r="D13" s="247">
        <v>709</v>
      </c>
      <c r="E13" s="68">
        <v>173.55982274741507</v>
      </c>
      <c r="F13" s="68">
        <v>152.21778522049036</v>
      </c>
    </row>
    <row r="14" spans="1:6" ht="12.75">
      <c r="A14" s="75"/>
      <c r="B14" s="134">
        <v>2004</v>
      </c>
      <c r="C14" s="190">
        <v>161</v>
      </c>
      <c r="D14" s="247">
        <v>697</v>
      </c>
      <c r="E14" s="68">
        <v>144.7581370257148</v>
      </c>
      <c r="F14" s="68">
        <v>146.51475657950056</v>
      </c>
    </row>
    <row r="15" spans="1:6" ht="12.75">
      <c r="A15" s="75"/>
      <c r="B15" s="134">
        <v>2005</v>
      </c>
      <c r="C15" s="190">
        <v>164</v>
      </c>
      <c r="D15" s="247">
        <v>563</v>
      </c>
      <c r="E15" s="68">
        <v>142.77008792548096</v>
      </c>
      <c r="F15" s="68">
        <v>117.0551177828139</v>
      </c>
    </row>
    <row r="16" spans="1:6" ht="12.75">
      <c r="A16" s="75"/>
      <c r="B16" s="134">
        <v>2006</v>
      </c>
      <c r="C16" s="190">
        <v>160</v>
      </c>
      <c r="D16" s="247">
        <v>660</v>
      </c>
      <c r="E16" s="68">
        <v>137.398024903392</v>
      </c>
      <c r="F16" s="68">
        <v>135.00521611062246</v>
      </c>
    </row>
    <row r="17" spans="1:6" ht="12.75">
      <c r="A17" s="75"/>
      <c r="B17" s="134">
        <v>2007</v>
      </c>
      <c r="C17" s="190">
        <v>163</v>
      </c>
      <c r="D17" s="247">
        <v>576</v>
      </c>
      <c r="E17" s="68">
        <v>138.68799455458182</v>
      </c>
      <c r="F17" s="68">
        <v>116.11498609039229</v>
      </c>
    </row>
    <row r="18" spans="1:6" ht="12.75">
      <c r="A18" s="75"/>
      <c r="B18" s="134">
        <v>2008</v>
      </c>
      <c r="C18" s="190">
        <v>159</v>
      </c>
      <c r="D18" s="247">
        <v>540</v>
      </c>
      <c r="E18" s="68">
        <v>133</v>
      </c>
      <c r="F18" s="68">
        <v>107.9</v>
      </c>
    </row>
    <row r="19" spans="1:6" ht="12.75">
      <c r="A19" s="75"/>
      <c r="B19" s="134">
        <v>2009</v>
      </c>
      <c r="C19" s="190">
        <v>180</v>
      </c>
      <c r="D19" s="247">
        <v>549</v>
      </c>
      <c r="E19" s="68">
        <v>147.5</v>
      </c>
      <c r="F19" s="68">
        <v>108.4</v>
      </c>
    </row>
    <row r="20" spans="1:6" ht="12.75">
      <c r="A20" s="75"/>
      <c r="B20" s="134">
        <v>2010</v>
      </c>
      <c r="C20" s="190">
        <v>194</v>
      </c>
      <c r="D20" s="247">
        <v>633</v>
      </c>
      <c r="E20" s="68">
        <v>155.7</v>
      </c>
      <c r="F20" s="68">
        <v>123.2</v>
      </c>
    </row>
    <row r="21" spans="1:6" ht="12.75">
      <c r="A21" s="75"/>
      <c r="B21" s="224">
        <v>2011</v>
      </c>
      <c r="C21" s="190">
        <v>181</v>
      </c>
      <c r="D21" s="247">
        <v>653</v>
      </c>
      <c r="E21" s="68">
        <v>143.23019704043682</v>
      </c>
      <c r="F21" s="68">
        <v>126.344710161752</v>
      </c>
    </row>
    <row r="22" spans="1:6" ht="12.75">
      <c r="A22" s="75"/>
      <c r="B22" s="225">
        <v>2012</v>
      </c>
      <c r="C22" s="116">
        <v>226</v>
      </c>
      <c r="D22" s="248">
        <v>826</v>
      </c>
      <c r="E22" s="101">
        <v>177.742823436886</v>
      </c>
      <c r="F22" s="101">
        <v>160.385235238151</v>
      </c>
    </row>
    <row r="23" spans="1:6" ht="12.75">
      <c r="A23" s="85" t="s">
        <v>36</v>
      </c>
      <c r="B23" s="85"/>
      <c r="C23" s="228"/>
      <c r="D23" s="228"/>
      <c r="E23" s="235"/>
      <c r="F23" s="235"/>
    </row>
    <row r="24" spans="1:6" ht="12.75">
      <c r="A24" s="75"/>
      <c r="B24" s="134">
        <v>1996</v>
      </c>
      <c r="C24" s="190">
        <v>66</v>
      </c>
      <c r="D24" s="247">
        <v>332</v>
      </c>
      <c r="E24" s="68">
        <v>135.6768424298489</v>
      </c>
      <c r="F24" s="68">
        <v>151.07458625130258</v>
      </c>
    </row>
    <row r="25" spans="1:6" ht="12.75">
      <c r="A25" s="75"/>
      <c r="B25" s="134">
        <v>1997</v>
      </c>
      <c r="C25" s="190">
        <v>77</v>
      </c>
      <c r="D25" s="247">
        <v>269</v>
      </c>
      <c r="E25" s="68">
        <v>145.77811435062478</v>
      </c>
      <c r="F25" s="68">
        <v>120.98587748493298</v>
      </c>
    </row>
    <row r="26" spans="1:6" ht="12.75">
      <c r="A26" s="75"/>
      <c r="B26" s="134">
        <v>1998</v>
      </c>
      <c r="C26" s="190">
        <v>90</v>
      </c>
      <c r="D26" s="247">
        <v>262</v>
      </c>
      <c r="E26" s="68">
        <v>168.44469399213924</v>
      </c>
      <c r="F26" s="68">
        <v>119.46014955316433</v>
      </c>
    </row>
    <row r="27" spans="1:6" ht="12.75">
      <c r="A27" s="75"/>
      <c r="B27" s="134">
        <v>1999</v>
      </c>
      <c r="C27" s="190">
        <v>71</v>
      </c>
      <c r="D27" s="247">
        <v>205</v>
      </c>
      <c r="E27" s="68">
        <v>130.97214536063456</v>
      </c>
      <c r="F27" s="68">
        <v>94.62703101920236</v>
      </c>
    </row>
    <row r="28" spans="1:6" ht="12.75">
      <c r="A28" s="75"/>
      <c r="B28" s="134">
        <v>2000</v>
      </c>
      <c r="C28" s="190">
        <v>65</v>
      </c>
      <c r="D28" s="247">
        <v>222</v>
      </c>
      <c r="E28" s="68">
        <v>117.90313803736622</v>
      </c>
      <c r="F28" s="68">
        <v>102.79681422485646</v>
      </c>
    </row>
    <row r="29" spans="1:6" ht="12.75">
      <c r="A29" s="75"/>
      <c r="B29" s="134">
        <v>2001</v>
      </c>
      <c r="C29" s="190">
        <v>78</v>
      </c>
      <c r="D29" s="247">
        <v>204</v>
      </c>
      <c r="E29" s="68">
        <v>138.7653442447963</v>
      </c>
      <c r="F29" s="68">
        <v>95.34492428491306</v>
      </c>
    </row>
    <row r="30" spans="1:6" ht="12.75">
      <c r="A30" s="75"/>
      <c r="B30" s="134">
        <v>2002</v>
      </c>
      <c r="C30" s="190">
        <v>55</v>
      </c>
      <c r="D30" s="247">
        <v>180</v>
      </c>
      <c r="E30" s="68">
        <v>104.4436004557539</v>
      </c>
      <c r="F30" s="68">
        <v>78.91967730620834</v>
      </c>
    </row>
    <row r="31" spans="1:6" ht="12.75">
      <c r="A31" s="75"/>
      <c r="B31" s="134">
        <v>2003</v>
      </c>
      <c r="C31" s="190">
        <v>77</v>
      </c>
      <c r="D31" s="247">
        <v>198</v>
      </c>
      <c r="E31" s="68">
        <v>142.69829503335805</v>
      </c>
      <c r="F31" s="68">
        <v>82.87986605274173</v>
      </c>
    </row>
    <row r="32" spans="1:6" ht="12.75">
      <c r="A32" s="75"/>
      <c r="B32" s="134">
        <v>2004</v>
      </c>
      <c r="C32" s="190">
        <v>69</v>
      </c>
      <c r="D32" s="247">
        <v>209</v>
      </c>
      <c r="E32" s="68">
        <v>124.32432432432432</v>
      </c>
      <c r="F32" s="68">
        <v>85.5050525712883</v>
      </c>
    </row>
    <row r="33" spans="1:6" ht="12.75">
      <c r="A33" s="75"/>
      <c r="B33" s="134">
        <v>2005</v>
      </c>
      <c r="C33" s="190">
        <v>62</v>
      </c>
      <c r="D33" s="247">
        <v>162</v>
      </c>
      <c r="E33" s="68">
        <v>107.93871866295265</v>
      </c>
      <c r="F33" s="68">
        <v>65.52602839461231</v>
      </c>
    </row>
    <row r="34" spans="1:6" ht="12.75">
      <c r="A34" s="75"/>
      <c r="B34" s="134">
        <v>2006</v>
      </c>
      <c r="C34" s="190">
        <v>59</v>
      </c>
      <c r="D34" s="247">
        <v>188</v>
      </c>
      <c r="E34" s="68">
        <v>102.94887454196476</v>
      </c>
      <c r="F34" s="68">
        <v>75.74841855030421</v>
      </c>
    </row>
    <row r="35" spans="1:6" ht="12.75">
      <c r="A35" s="75"/>
      <c r="B35" s="134">
        <v>2007</v>
      </c>
      <c r="C35" s="190">
        <v>64</v>
      </c>
      <c r="D35" s="247">
        <v>155</v>
      </c>
      <c r="E35" s="68">
        <v>110.00343760742523</v>
      </c>
      <c r="F35" s="68">
        <v>61.42749573970594</v>
      </c>
    </row>
    <row r="36" spans="1:6" ht="12.75">
      <c r="A36" s="75"/>
      <c r="B36" s="134">
        <v>2008</v>
      </c>
      <c r="C36" s="190">
        <v>65</v>
      </c>
      <c r="D36" s="247">
        <v>149</v>
      </c>
      <c r="E36" s="68">
        <v>109.2</v>
      </c>
      <c r="F36" s="68">
        <v>58.4</v>
      </c>
    </row>
    <row r="37" spans="1:6" ht="12.75">
      <c r="A37" s="75"/>
      <c r="B37" s="134">
        <v>2009</v>
      </c>
      <c r="C37" s="190">
        <v>59</v>
      </c>
      <c r="D37" s="247">
        <v>181</v>
      </c>
      <c r="E37" s="68">
        <v>96.4</v>
      </c>
      <c r="F37" s="68">
        <v>69.7</v>
      </c>
    </row>
    <row r="38" spans="1:6" ht="12.75">
      <c r="A38" s="75"/>
      <c r="B38" s="134">
        <v>2010</v>
      </c>
      <c r="C38" s="190">
        <v>70</v>
      </c>
      <c r="D38" s="247">
        <v>192</v>
      </c>
      <c r="E38" s="68">
        <v>111.4</v>
      </c>
      <c r="F38" s="68">
        <v>72.6</v>
      </c>
    </row>
    <row r="39" spans="1:6" ht="12.75">
      <c r="A39" s="75"/>
      <c r="B39" s="224">
        <v>2011</v>
      </c>
      <c r="C39" s="190">
        <v>76</v>
      </c>
      <c r="D39" s="247">
        <v>186</v>
      </c>
      <c r="E39" s="68">
        <v>118.5462486351583</v>
      </c>
      <c r="F39" s="68">
        <v>69.6290195784824</v>
      </c>
    </row>
    <row r="40" spans="1:6" ht="12.75">
      <c r="A40" s="75"/>
      <c r="B40" s="225">
        <v>2012</v>
      </c>
      <c r="C40" s="116">
        <v>88</v>
      </c>
      <c r="D40" s="248">
        <v>238</v>
      </c>
      <c r="E40" s="101">
        <v>135.970333745365</v>
      </c>
      <c r="F40" s="101">
        <v>89.2254629976756</v>
      </c>
    </row>
    <row r="41" spans="1:6" ht="12.75">
      <c r="A41" s="85" t="s">
        <v>37</v>
      </c>
      <c r="B41" s="85"/>
      <c r="C41" s="228"/>
      <c r="D41" s="228"/>
      <c r="E41" s="235"/>
      <c r="F41" s="235"/>
    </row>
    <row r="42" spans="1:6" ht="12.75">
      <c r="A42" s="75"/>
      <c r="B42" s="134">
        <v>1996</v>
      </c>
      <c r="C42" s="190">
        <v>98</v>
      </c>
      <c r="D42" s="247">
        <v>577</v>
      </c>
      <c r="E42" s="68">
        <v>194.35189592257655</v>
      </c>
      <c r="F42" s="68">
        <v>267.24840669927374</v>
      </c>
    </row>
    <row r="43" spans="1:6" ht="12.75">
      <c r="A43" s="75"/>
      <c r="B43" s="134">
        <v>1997</v>
      </c>
      <c r="C43" s="190">
        <v>105</v>
      </c>
      <c r="D43" s="247">
        <v>552</v>
      </c>
      <c r="E43" s="68">
        <v>197.29425028184892</v>
      </c>
      <c r="F43" s="68">
        <v>257.17480432351846</v>
      </c>
    </row>
    <row r="44" spans="1:6" ht="12.75">
      <c r="A44" s="75"/>
      <c r="B44" s="134">
        <v>1998</v>
      </c>
      <c r="C44" s="190">
        <v>96</v>
      </c>
      <c r="D44" s="247">
        <v>453</v>
      </c>
      <c r="E44" s="68">
        <v>180.28169014084506</v>
      </c>
      <c r="F44" s="68">
        <v>215.27348762058642</v>
      </c>
    </row>
    <row r="45" spans="1:6" ht="12.75">
      <c r="A45" s="75"/>
      <c r="B45" s="134">
        <v>1999</v>
      </c>
      <c r="C45" s="190">
        <v>89</v>
      </c>
      <c r="D45" s="247">
        <v>417</v>
      </c>
      <c r="E45" s="68">
        <v>166.4173522812266</v>
      </c>
      <c r="F45" s="68">
        <v>201.72213622291022</v>
      </c>
    </row>
    <row r="46" spans="1:6" ht="12.75">
      <c r="A46" s="75"/>
      <c r="B46" s="134">
        <v>2000</v>
      </c>
      <c r="C46" s="190">
        <v>103</v>
      </c>
      <c r="D46" s="247">
        <v>448</v>
      </c>
      <c r="E46" s="68">
        <v>190.95291064145346</v>
      </c>
      <c r="F46" s="68">
        <v>218.76068167390986</v>
      </c>
    </row>
    <row r="47" spans="1:6" ht="12.75">
      <c r="A47" s="75"/>
      <c r="B47" s="134">
        <v>2001</v>
      </c>
      <c r="C47" s="190">
        <v>106</v>
      </c>
      <c r="D47" s="247">
        <v>509</v>
      </c>
      <c r="E47" s="68">
        <v>193.50127783862723</v>
      </c>
      <c r="F47" s="68">
        <v>242.7971761114291</v>
      </c>
    </row>
    <row r="48" spans="1:6" ht="12.75">
      <c r="A48" s="75"/>
      <c r="B48" s="134">
        <v>2002</v>
      </c>
      <c r="C48" s="190">
        <v>100</v>
      </c>
      <c r="D48" s="247">
        <v>456</v>
      </c>
      <c r="E48" s="68">
        <v>188.14675446848543</v>
      </c>
      <c r="F48" s="68">
        <v>208.4380856607396</v>
      </c>
    </row>
    <row r="49" spans="1:6" ht="12.75">
      <c r="A49" s="75"/>
      <c r="B49" s="134">
        <v>2003</v>
      </c>
      <c r="C49" s="190">
        <v>111</v>
      </c>
      <c r="D49" s="247">
        <v>511</v>
      </c>
      <c r="E49" s="68">
        <v>204.19426048565123</v>
      </c>
      <c r="F49" s="68">
        <v>225.21926924941602</v>
      </c>
    </row>
    <row r="50" spans="1:6" ht="12.75">
      <c r="A50" s="75"/>
      <c r="B50" s="134">
        <v>2004</v>
      </c>
      <c r="C50" s="190">
        <v>92</v>
      </c>
      <c r="D50" s="247">
        <v>488</v>
      </c>
      <c r="E50" s="68">
        <v>165.14090827499552</v>
      </c>
      <c r="F50" s="68">
        <v>210.98140942498918</v>
      </c>
    </row>
    <row r="51" spans="1:6" ht="12.75">
      <c r="A51" s="75"/>
      <c r="B51" s="134">
        <v>2005</v>
      </c>
      <c r="C51" s="190">
        <v>102</v>
      </c>
      <c r="D51" s="247">
        <v>401</v>
      </c>
      <c r="E51" s="68">
        <v>177.60752220094028</v>
      </c>
      <c r="F51" s="68">
        <v>171.55814152477112</v>
      </c>
    </row>
    <row r="52" spans="1:6" ht="12.75">
      <c r="A52" s="75"/>
      <c r="B52" s="134">
        <v>2006</v>
      </c>
      <c r="C52" s="190">
        <v>101</v>
      </c>
      <c r="D52" s="247">
        <v>472</v>
      </c>
      <c r="E52" s="68">
        <v>170.81007948587856</v>
      </c>
      <c r="F52" s="68">
        <v>196.10287091279238</v>
      </c>
    </row>
    <row r="53" spans="1:6" ht="12.75">
      <c r="A53" s="75"/>
      <c r="B53" s="134">
        <v>2007</v>
      </c>
      <c r="C53" s="190">
        <v>99</v>
      </c>
      <c r="D53" s="247">
        <v>421</v>
      </c>
      <c r="E53" s="68">
        <v>166.80707666385845</v>
      </c>
      <c r="F53" s="68">
        <v>172.73212160997826</v>
      </c>
    </row>
    <row r="54" spans="1:6" ht="12.75">
      <c r="A54" s="75"/>
      <c r="B54" s="134">
        <v>2008</v>
      </c>
      <c r="C54" s="190">
        <v>94</v>
      </c>
      <c r="D54" s="247">
        <v>391</v>
      </c>
      <c r="E54" s="68">
        <v>156.7</v>
      </c>
      <c r="F54" s="68">
        <v>159.6</v>
      </c>
    </row>
    <row r="55" spans="1:6" ht="12.75">
      <c r="A55" s="75"/>
      <c r="B55" s="134">
        <v>2009</v>
      </c>
      <c r="C55" s="190">
        <v>121</v>
      </c>
      <c r="D55" s="247">
        <v>368</v>
      </c>
      <c r="E55" s="68">
        <v>199</v>
      </c>
      <c r="F55" s="68">
        <v>149.1</v>
      </c>
    </row>
    <row r="56" spans="1:6" ht="12.75">
      <c r="A56" s="75"/>
      <c r="B56" s="134">
        <v>2010</v>
      </c>
      <c r="C56" s="190">
        <v>124</v>
      </c>
      <c r="D56" s="247">
        <v>441</v>
      </c>
      <c r="E56" s="68">
        <v>200.9</v>
      </c>
      <c r="F56" s="68">
        <v>176.9</v>
      </c>
    </row>
    <row r="57" spans="1:6" ht="12.75">
      <c r="A57" s="75"/>
      <c r="B57" s="224">
        <v>2011</v>
      </c>
      <c r="C57" s="190">
        <v>105</v>
      </c>
      <c r="D57" s="247">
        <v>467</v>
      </c>
      <c r="E57" s="68">
        <v>168.647606810151</v>
      </c>
      <c r="F57" s="68">
        <v>187.009450584655</v>
      </c>
    </row>
    <row r="58" spans="1:6" ht="12.75">
      <c r="A58" s="116"/>
      <c r="B58" s="225">
        <v>2012</v>
      </c>
      <c r="C58" s="116">
        <v>138</v>
      </c>
      <c r="D58" s="248">
        <v>588</v>
      </c>
      <c r="E58" s="101">
        <v>221.047573282076</v>
      </c>
      <c r="F58" s="101">
        <v>236.838925363516</v>
      </c>
    </row>
    <row r="59" spans="1:6" ht="12.75">
      <c r="A59" s="39" t="s">
        <v>123</v>
      </c>
      <c r="B59" s="38"/>
      <c r="C59" s="38"/>
      <c r="D59" s="38"/>
      <c r="E59" s="27"/>
      <c r="F59" s="27"/>
    </row>
    <row r="60" spans="1:6" ht="12.75">
      <c r="A60" s="39" t="s">
        <v>270</v>
      </c>
      <c r="B60" s="38"/>
      <c r="C60" s="38"/>
      <c r="D60" s="38"/>
      <c r="E60" s="27"/>
      <c r="F60" s="27"/>
    </row>
  </sheetData>
  <mergeCells count="4">
    <mergeCell ref="A3:A4"/>
    <mergeCell ref="B3:B4"/>
    <mergeCell ref="C3:D3"/>
    <mergeCell ref="E3:F3"/>
  </mergeCells>
  <hyperlinks>
    <hyperlink ref="K1" location="Contents!A1" display="Return to contents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 topLeftCell="A1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9.140625" style="251" customWidth="1"/>
    <col min="2" max="2" width="21.421875" style="6" customWidth="1"/>
    <col min="3" max="3" width="15.00390625" style="6" customWidth="1"/>
    <col min="4" max="4" width="15.00390625" style="301" customWidth="1"/>
    <col min="5" max="5" width="12.7109375" style="6" customWidth="1"/>
    <col min="6" max="6" width="17.140625" style="6" customWidth="1"/>
    <col min="7" max="16384" width="9.140625" style="6" customWidth="1"/>
  </cols>
  <sheetData>
    <row r="1" spans="1:12" ht="12.75" customHeight="1">
      <c r="A1" s="37" t="s">
        <v>242</v>
      </c>
      <c r="B1" s="7"/>
      <c r="L1" s="181" t="s">
        <v>125</v>
      </c>
    </row>
    <row r="3" spans="1:6" ht="24" customHeight="1">
      <c r="A3" s="381" t="s">
        <v>20</v>
      </c>
      <c r="B3" s="354" t="s">
        <v>174</v>
      </c>
      <c r="C3" s="357" t="s">
        <v>207</v>
      </c>
      <c r="D3" s="357"/>
      <c r="E3" s="357" t="s">
        <v>208</v>
      </c>
      <c r="F3" s="357"/>
    </row>
    <row r="4" spans="1:6" ht="24" customHeight="1">
      <c r="A4" s="381"/>
      <c r="B4" s="354"/>
      <c r="C4" s="220" t="s">
        <v>25</v>
      </c>
      <c r="D4" s="302" t="s">
        <v>28</v>
      </c>
      <c r="E4" s="220" t="s">
        <v>25</v>
      </c>
      <c r="F4" s="220" t="s">
        <v>28</v>
      </c>
    </row>
    <row r="5" spans="1:6" ht="12.75">
      <c r="A5" s="252" t="s">
        <v>36</v>
      </c>
      <c r="B5" s="250"/>
      <c r="C5" s="250"/>
      <c r="D5" s="303"/>
      <c r="E5" s="250"/>
      <c r="F5" s="250"/>
    </row>
    <row r="6" spans="1:6" ht="12.75">
      <c r="A6" s="121"/>
      <c r="B6" s="122" t="s">
        <v>41</v>
      </c>
      <c r="C6" s="190">
        <v>56</v>
      </c>
      <c r="D6" s="304">
        <v>79</v>
      </c>
      <c r="E6" s="148">
        <v>88.87570857736137</v>
      </c>
      <c r="F6" s="148">
        <v>55.44141604125255</v>
      </c>
    </row>
    <row r="7" spans="1:6" ht="12.75">
      <c r="A7" s="253"/>
      <c r="B7" s="122" t="s">
        <v>42</v>
      </c>
      <c r="C7" s="190">
        <v>82</v>
      </c>
      <c r="D7" s="304">
        <v>312</v>
      </c>
      <c r="E7" s="148">
        <v>112.63145657846621</v>
      </c>
      <c r="F7" s="148">
        <v>42.07851447711115</v>
      </c>
    </row>
    <row r="8" spans="1:6" ht="12.75">
      <c r="A8" s="253"/>
      <c r="B8" s="122" t="s">
        <v>43</v>
      </c>
      <c r="C8" s="190">
        <v>36</v>
      </c>
      <c r="D8" s="304">
        <v>184</v>
      </c>
      <c r="E8" s="148">
        <v>66.92397247490378</v>
      </c>
      <c r="F8" s="148">
        <v>26.987140870436264</v>
      </c>
    </row>
    <row r="9" spans="1:6" ht="12.75">
      <c r="A9" s="253"/>
      <c r="B9" s="122" t="s">
        <v>44</v>
      </c>
      <c r="C9" s="190">
        <v>55</v>
      </c>
      <c r="D9" s="304">
        <v>131</v>
      </c>
      <c r="E9" s="148">
        <v>53.05861319110314</v>
      </c>
      <c r="F9" s="148">
        <v>21.135738030196677</v>
      </c>
    </row>
    <row r="10" spans="1:6" ht="12.75">
      <c r="A10" s="253"/>
      <c r="B10" s="122" t="s">
        <v>45</v>
      </c>
      <c r="C10" s="190">
        <v>75</v>
      </c>
      <c r="D10" s="304">
        <v>183</v>
      </c>
      <c r="E10" s="148">
        <v>67.06393568806223</v>
      </c>
      <c r="F10" s="148">
        <v>43.56031017721014</v>
      </c>
    </row>
    <row r="11" spans="1:6" ht="12.75">
      <c r="A11" s="253"/>
      <c r="B11" s="122" t="s">
        <v>46</v>
      </c>
      <c r="C11" s="190">
        <v>30</v>
      </c>
      <c r="D11" s="304">
        <v>58</v>
      </c>
      <c r="E11" s="148">
        <v>60.28704117252627</v>
      </c>
      <c r="F11" s="148">
        <v>56.16548926330191</v>
      </c>
    </row>
    <row r="12" spans="1:6" ht="12.75">
      <c r="A12" s="253"/>
      <c r="B12" s="122" t="s">
        <v>47</v>
      </c>
      <c r="C12" s="190">
        <v>45</v>
      </c>
      <c r="D12" s="304">
        <v>131</v>
      </c>
      <c r="E12" s="148">
        <v>64.72308771209282</v>
      </c>
      <c r="F12" s="148">
        <v>60.815930198839006</v>
      </c>
    </row>
    <row r="13" spans="1:6" ht="12.75">
      <c r="A13" s="253"/>
      <c r="B13" s="122" t="s">
        <v>48</v>
      </c>
      <c r="C13" s="190">
        <v>13</v>
      </c>
      <c r="D13" s="304">
        <v>19</v>
      </c>
      <c r="E13" s="148">
        <v>40.87330591457825</v>
      </c>
      <c r="F13" s="148">
        <v>59.945303355900236</v>
      </c>
    </row>
    <row r="14" spans="1:6" ht="12.75">
      <c r="A14" s="253"/>
      <c r="B14" s="122" t="s">
        <v>173</v>
      </c>
      <c r="C14" s="190">
        <v>41</v>
      </c>
      <c r="D14" s="304">
        <v>46</v>
      </c>
      <c r="E14" s="148">
        <v>80.43769487377165</v>
      </c>
      <c r="F14" s="148">
        <v>24.245059372004164</v>
      </c>
    </row>
    <row r="15" spans="1:6" ht="12.75">
      <c r="A15" s="253"/>
      <c r="B15" s="122" t="s">
        <v>49</v>
      </c>
      <c r="C15" s="190">
        <v>17</v>
      </c>
      <c r="D15" s="304">
        <v>71</v>
      </c>
      <c r="E15" s="148">
        <v>63.8685802562868</v>
      </c>
      <c r="F15" s="148">
        <v>54.30815115449665</v>
      </c>
    </row>
    <row r="16" spans="1:6" ht="12.75">
      <c r="A16" s="253"/>
      <c r="B16" s="122" t="s">
        <v>50</v>
      </c>
      <c r="C16" s="190">
        <v>13</v>
      </c>
      <c r="D16" s="304">
        <v>61</v>
      </c>
      <c r="E16" s="148">
        <v>33.08021969806968</v>
      </c>
      <c r="F16" s="148">
        <v>32.13496153065251</v>
      </c>
    </row>
    <row r="17" spans="1:6" ht="12.75">
      <c r="A17" s="253"/>
      <c r="B17" s="122" t="s">
        <v>51</v>
      </c>
      <c r="C17" s="190">
        <v>11</v>
      </c>
      <c r="D17" s="304">
        <v>44</v>
      </c>
      <c r="E17" s="148">
        <v>48.2795872352283</v>
      </c>
      <c r="F17" s="148">
        <v>62.708040775079894</v>
      </c>
    </row>
    <row r="18" spans="1:6" ht="12.75">
      <c r="A18" s="253"/>
      <c r="B18" s="122" t="s">
        <v>52</v>
      </c>
      <c r="C18" s="190">
        <v>44</v>
      </c>
      <c r="D18" s="304">
        <v>186</v>
      </c>
      <c r="E18" s="148">
        <v>88.65830772536788</v>
      </c>
      <c r="F18" s="148">
        <v>46.26422364714609</v>
      </c>
    </row>
    <row r="19" spans="1:6" ht="12.75">
      <c r="A19" s="253"/>
      <c r="B19" s="122" t="s">
        <v>53</v>
      </c>
      <c r="C19" s="190">
        <v>24</v>
      </c>
      <c r="D19" s="304">
        <v>95</v>
      </c>
      <c r="E19" s="148">
        <v>65.47513648211887</v>
      </c>
      <c r="F19" s="148">
        <v>53.757043504565566</v>
      </c>
    </row>
    <row r="20" spans="1:6" ht="12.75">
      <c r="A20" s="253"/>
      <c r="B20" s="122" t="s">
        <v>54</v>
      </c>
      <c r="C20" s="190">
        <v>7</v>
      </c>
      <c r="D20" s="304">
        <v>46</v>
      </c>
      <c r="E20" s="148">
        <v>76.88463352832916</v>
      </c>
      <c r="F20" s="148">
        <v>97.77078025547536</v>
      </c>
    </row>
    <row r="21" spans="1:6" ht="12.75">
      <c r="A21" s="253"/>
      <c r="B21" s="122" t="s">
        <v>55</v>
      </c>
      <c r="C21" s="190">
        <v>8</v>
      </c>
      <c r="D21" s="304">
        <v>88</v>
      </c>
      <c r="E21" s="148">
        <v>42.800383085421544</v>
      </c>
      <c r="F21" s="148">
        <v>48.30205704218455</v>
      </c>
    </row>
    <row r="22" spans="1:6" ht="12.75">
      <c r="A22" s="253"/>
      <c r="B22" s="122" t="s">
        <v>56</v>
      </c>
      <c r="C22" s="190">
        <v>3</v>
      </c>
      <c r="D22" s="304">
        <v>32</v>
      </c>
      <c r="E22" s="148">
        <v>71.01025019753465</v>
      </c>
      <c r="F22" s="148">
        <v>74.82189386197872</v>
      </c>
    </row>
    <row r="23" spans="1:6" ht="12.75">
      <c r="A23" s="253"/>
      <c r="B23" s="122" t="s">
        <v>57</v>
      </c>
      <c r="C23" s="190">
        <v>19</v>
      </c>
      <c r="D23" s="304">
        <v>279</v>
      </c>
      <c r="E23" s="148">
        <v>31.865075918614444</v>
      </c>
      <c r="F23" s="148">
        <v>38.84422452922337</v>
      </c>
    </row>
    <row r="24" spans="1:6" ht="12.75">
      <c r="A24" s="253"/>
      <c r="B24" s="122" t="s">
        <v>58</v>
      </c>
      <c r="C24" s="190">
        <v>6</v>
      </c>
      <c r="D24" s="304">
        <v>38</v>
      </c>
      <c r="E24" s="148">
        <v>91.5979217520547</v>
      </c>
      <c r="F24" s="148">
        <v>54.68286611733175</v>
      </c>
    </row>
    <row r="25" spans="1:6" ht="12.75">
      <c r="A25" s="253"/>
      <c r="B25" s="122" t="s">
        <v>127</v>
      </c>
      <c r="C25" s="190">
        <v>27</v>
      </c>
      <c r="D25" s="305">
        <v>238</v>
      </c>
      <c r="E25" s="68">
        <v>67.38066363114403</v>
      </c>
      <c r="F25" s="68">
        <v>56.16541158440762</v>
      </c>
    </row>
    <row r="26" spans="1:6" s="40" customFormat="1" ht="12.75">
      <c r="A26" s="312" t="s">
        <v>37</v>
      </c>
      <c r="B26" s="313"/>
      <c r="C26" s="313"/>
      <c r="D26" s="314"/>
      <c r="E26" s="313"/>
      <c r="F26" s="313"/>
    </row>
    <row r="27" spans="1:6" s="40" customFormat="1" ht="12.75">
      <c r="A27" s="121"/>
      <c r="B27" s="122" t="s">
        <v>41</v>
      </c>
      <c r="C27" s="190">
        <v>86</v>
      </c>
      <c r="D27" s="306">
        <v>154</v>
      </c>
      <c r="E27" s="68">
        <v>118.30549908438066</v>
      </c>
      <c r="F27" s="68">
        <v>113.5871573397425</v>
      </c>
    </row>
    <row r="28" spans="1:6" ht="12.75">
      <c r="A28" s="253"/>
      <c r="B28" s="122" t="s">
        <v>42</v>
      </c>
      <c r="C28" s="190">
        <v>92</v>
      </c>
      <c r="D28" s="306">
        <v>607</v>
      </c>
      <c r="E28" s="68">
        <v>115.2333666532843</v>
      </c>
      <c r="F28" s="68">
        <v>81.757828389426</v>
      </c>
    </row>
    <row r="29" spans="1:6" ht="12.75">
      <c r="A29" s="253"/>
      <c r="B29" s="122" t="s">
        <v>43</v>
      </c>
      <c r="C29" s="190">
        <v>37</v>
      </c>
      <c r="D29" s="306">
        <v>225</v>
      </c>
      <c r="E29" s="68">
        <v>67.94521317796767</v>
      </c>
      <c r="F29" s="68">
        <v>33.359936719855035</v>
      </c>
    </row>
    <row r="30" spans="1:6" ht="12.75">
      <c r="A30" s="253"/>
      <c r="B30" s="122" t="s">
        <v>44</v>
      </c>
      <c r="C30" s="190">
        <v>69</v>
      </c>
      <c r="D30" s="306">
        <v>192</v>
      </c>
      <c r="E30" s="68">
        <v>53.29987157252639</v>
      </c>
      <c r="F30" s="68">
        <v>29.79643628386403</v>
      </c>
    </row>
    <row r="31" spans="1:6" ht="12.75">
      <c r="A31" s="253"/>
      <c r="B31" s="122" t="s">
        <v>45</v>
      </c>
      <c r="C31" s="190">
        <v>109</v>
      </c>
      <c r="D31" s="306">
        <v>316</v>
      </c>
      <c r="E31" s="68">
        <v>89.65763085497969</v>
      </c>
      <c r="F31" s="68">
        <v>76.57513987646745</v>
      </c>
    </row>
    <row r="32" spans="1:6" ht="12.75">
      <c r="A32" s="253"/>
      <c r="B32" s="122" t="s">
        <v>46</v>
      </c>
      <c r="C32" s="190">
        <v>45</v>
      </c>
      <c r="D32" s="306">
        <v>68</v>
      </c>
      <c r="E32" s="68">
        <v>84.63167792154537</v>
      </c>
      <c r="F32" s="68">
        <v>80.31686157325831</v>
      </c>
    </row>
    <row r="33" spans="1:6" ht="12.75">
      <c r="A33" s="253"/>
      <c r="B33" s="122" t="s">
        <v>47</v>
      </c>
      <c r="C33" s="190">
        <v>95</v>
      </c>
      <c r="D33" s="306">
        <v>253</v>
      </c>
      <c r="E33" s="68">
        <v>122.28907566825893</v>
      </c>
      <c r="F33" s="68">
        <v>119.27901839736231</v>
      </c>
    </row>
    <row r="34" spans="1:6" ht="12.75">
      <c r="A34" s="253"/>
      <c r="B34" s="122" t="s">
        <v>48</v>
      </c>
      <c r="C34" s="190">
        <v>28</v>
      </c>
      <c r="D34" s="306">
        <v>32</v>
      </c>
      <c r="E34" s="68">
        <v>81.51111844139083</v>
      </c>
      <c r="F34" s="68">
        <v>108.60496079555098</v>
      </c>
    </row>
    <row r="35" spans="1:6" ht="12.75">
      <c r="A35" s="253"/>
      <c r="B35" s="122" t="s">
        <v>173</v>
      </c>
      <c r="C35" s="190">
        <v>30</v>
      </c>
      <c r="D35" s="306">
        <v>70</v>
      </c>
      <c r="E35" s="68">
        <v>50.791188582208385</v>
      </c>
      <c r="F35" s="68">
        <v>40.12238523572386</v>
      </c>
    </row>
    <row r="36" spans="1:6" ht="12.75">
      <c r="A36" s="253"/>
      <c r="B36" s="122" t="s">
        <v>49</v>
      </c>
      <c r="C36" s="190">
        <v>24</v>
      </c>
      <c r="D36" s="306">
        <v>124</v>
      </c>
      <c r="E36" s="68">
        <v>85.97362501452825</v>
      </c>
      <c r="F36" s="68">
        <v>100.41647776336384</v>
      </c>
    </row>
    <row r="37" spans="1:6" ht="12.75">
      <c r="A37" s="253"/>
      <c r="B37" s="122" t="s">
        <v>50</v>
      </c>
      <c r="C37" s="190">
        <v>23</v>
      </c>
      <c r="D37" s="306">
        <v>145</v>
      </c>
      <c r="E37" s="68">
        <v>47.74240930504096</v>
      </c>
      <c r="F37" s="68">
        <v>77.6123304216593</v>
      </c>
    </row>
    <row r="38" spans="1:6" ht="12.75">
      <c r="A38" s="253"/>
      <c r="B38" s="122" t="s">
        <v>51</v>
      </c>
      <c r="C38" s="190">
        <v>11</v>
      </c>
      <c r="D38" s="306">
        <v>48</v>
      </c>
      <c r="E38" s="68">
        <v>42.21693792132837</v>
      </c>
      <c r="F38" s="68">
        <v>77.86269983413224</v>
      </c>
    </row>
    <row r="39" spans="1:6" ht="12.75">
      <c r="A39" s="253"/>
      <c r="B39" s="122" t="s">
        <v>52</v>
      </c>
      <c r="C39" s="190">
        <v>83</v>
      </c>
      <c r="D39" s="306">
        <v>595</v>
      </c>
      <c r="E39" s="68">
        <v>167.39025345325646</v>
      </c>
      <c r="F39" s="68">
        <v>144.86452536775636</v>
      </c>
    </row>
    <row r="40" spans="1:6" ht="12.75">
      <c r="A40" s="253"/>
      <c r="B40" s="122" t="s">
        <v>53</v>
      </c>
      <c r="C40" s="190">
        <v>45</v>
      </c>
      <c r="D40" s="306">
        <v>216</v>
      </c>
      <c r="E40" s="68">
        <v>118.93534133949305</v>
      </c>
      <c r="F40" s="68">
        <v>122.42865223731573</v>
      </c>
    </row>
    <row r="41" spans="1:6" ht="12.75">
      <c r="A41" s="253"/>
      <c r="B41" s="122" t="s">
        <v>54</v>
      </c>
      <c r="C41" s="190">
        <v>24</v>
      </c>
      <c r="D41" s="306">
        <v>97</v>
      </c>
      <c r="E41" s="68">
        <v>249.08045825457452</v>
      </c>
      <c r="F41" s="68">
        <v>233.86681568550512</v>
      </c>
    </row>
    <row r="42" spans="1:6" ht="12.75">
      <c r="A42" s="253"/>
      <c r="B42" s="122" t="s">
        <v>55</v>
      </c>
      <c r="C42" s="190">
        <v>27</v>
      </c>
      <c r="D42" s="306">
        <v>293</v>
      </c>
      <c r="E42" s="68">
        <v>141.56843339888516</v>
      </c>
      <c r="F42" s="68">
        <v>202.2409524898758</v>
      </c>
    </row>
    <row r="43" spans="1:6" ht="12.75">
      <c r="A43" s="253"/>
      <c r="B43" s="122" t="s">
        <v>56</v>
      </c>
      <c r="C43" s="190">
        <v>7</v>
      </c>
      <c r="D43" s="306">
        <v>59</v>
      </c>
      <c r="E43" s="68">
        <v>123.3676400394365</v>
      </c>
      <c r="F43" s="68">
        <v>155.45481344963255</v>
      </c>
    </row>
    <row r="44" spans="1:6" ht="12.75">
      <c r="A44" s="253"/>
      <c r="B44" s="122" t="s">
        <v>57</v>
      </c>
      <c r="C44" s="190">
        <v>44</v>
      </c>
      <c r="D44" s="306">
        <v>565</v>
      </c>
      <c r="E44" s="68">
        <v>73.38610935762443</v>
      </c>
      <c r="F44" s="68">
        <v>88.34598791430706</v>
      </c>
    </row>
    <row r="45" spans="1:6" ht="12.75">
      <c r="A45" s="253"/>
      <c r="B45" s="122" t="s">
        <v>58</v>
      </c>
      <c r="C45" s="190">
        <v>6</v>
      </c>
      <c r="D45" s="306">
        <v>67</v>
      </c>
      <c r="E45" s="68">
        <v>116.0059020622452</v>
      </c>
      <c r="F45" s="148">
        <v>101.35237643495988</v>
      </c>
    </row>
    <row r="46" spans="1:6" ht="12.75">
      <c r="A46" s="307"/>
      <c r="B46" s="308" t="s">
        <v>127</v>
      </c>
      <c r="C46" s="309">
        <v>62</v>
      </c>
      <c r="D46" s="310">
        <v>478</v>
      </c>
      <c r="E46" s="311">
        <v>159.77084449181126</v>
      </c>
      <c r="F46" s="311">
        <v>116.80387507951656</v>
      </c>
    </row>
    <row r="47" ht="12.75">
      <c r="A47" s="39" t="s">
        <v>123</v>
      </c>
    </row>
    <row r="48" ht="12.75">
      <c r="A48" s="39" t="s">
        <v>270</v>
      </c>
    </row>
  </sheetData>
  <mergeCells count="4">
    <mergeCell ref="B3:B4"/>
    <mergeCell ref="C3:D3"/>
    <mergeCell ref="E3:F3"/>
    <mergeCell ref="A3:A4"/>
  </mergeCells>
  <hyperlinks>
    <hyperlink ref="L1" location="Contents!A1" display="Return to contents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workbookViewId="0" topLeftCell="A1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9.140625" style="251" customWidth="1"/>
    <col min="2" max="3" width="21.421875" style="38" customWidth="1"/>
    <col min="4" max="4" width="21.421875" style="301" customWidth="1"/>
    <col min="5" max="6" width="21.421875" style="38" customWidth="1"/>
    <col min="7" max="16384" width="9.140625" style="38" customWidth="1"/>
  </cols>
  <sheetData>
    <row r="1" spans="1:14" ht="12.75" customHeight="1">
      <c r="A1" s="37" t="s">
        <v>285</v>
      </c>
      <c r="B1" s="7"/>
      <c r="N1" s="328" t="s">
        <v>125</v>
      </c>
    </row>
    <row r="3" spans="1:6" ht="53.25" customHeight="1">
      <c r="A3" s="330" t="s">
        <v>20</v>
      </c>
      <c r="B3" s="329" t="s">
        <v>174</v>
      </c>
      <c r="C3" s="357" t="s">
        <v>234</v>
      </c>
      <c r="D3" s="357"/>
      <c r="E3" s="357" t="s">
        <v>286</v>
      </c>
      <c r="F3" s="357"/>
    </row>
    <row r="4" spans="1:6" ht="24" customHeight="1">
      <c r="A4" s="330"/>
      <c r="B4" s="329"/>
      <c r="C4" s="327" t="s">
        <v>283</v>
      </c>
      <c r="D4" s="302" t="s">
        <v>175</v>
      </c>
      <c r="E4" s="331" t="s">
        <v>284</v>
      </c>
      <c r="F4" s="332" t="s">
        <v>205</v>
      </c>
    </row>
    <row r="5" spans="1:6" ht="12.75">
      <c r="A5" s="252" t="s">
        <v>1</v>
      </c>
      <c r="B5" s="250"/>
      <c r="C5" s="250"/>
      <c r="D5" s="303"/>
      <c r="E5" s="250"/>
      <c r="F5" s="303"/>
    </row>
    <row r="6" spans="1:6" ht="12.75">
      <c r="A6" s="121"/>
      <c r="B6" s="122" t="s">
        <v>41</v>
      </c>
      <c r="C6" s="75">
        <v>109</v>
      </c>
      <c r="D6" s="190">
        <v>375</v>
      </c>
      <c r="E6" s="68">
        <v>185.65832055867827</v>
      </c>
      <c r="F6" s="68">
        <v>91.72696579551302</v>
      </c>
    </row>
    <row r="7" spans="1:6" ht="12.75">
      <c r="A7" s="253"/>
      <c r="B7" s="122" t="s">
        <v>42</v>
      </c>
      <c r="C7" s="75">
        <v>343</v>
      </c>
      <c r="D7" s="190">
        <v>1093</v>
      </c>
      <c r="E7" s="68">
        <v>146.23747601790663</v>
      </c>
      <c r="F7" s="68">
        <v>67.02087976281585</v>
      </c>
    </row>
    <row r="8" spans="1:6" ht="12.75">
      <c r="A8" s="253"/>
      <c r="B8" s="122" t="s">
        <v>43</v>
      </c>
      <c r="C8" s="75">
        <v>131</v>
      </c>
      <c r="D8" s="190">
        <v>482</v>
      </c>
      <c r="E8" s="68">
        <v>61.37556221889056</v>
      </c>
      <c r="F8" s="68">
        <v>33.25143779304768</v>
      </c>
    </row>
    <row r="9" spans="1:6" ht="12.75">
      <c r="A9" s="253"/>
      <c r="B9" s="122" t="s">
        <v>44</v>
      </c>
      <c r="C9" s="75">
        <v>143</v>
      </c>
      <c r="D9" s="190">
        <v>447</v>
      </c>
      <c r="E9" s="68">
        <v>60.36302237230899</v>
      </c>
      <c r="F9" s="68">
        <v>29.89126274135253</v>
      </c>
    </row>
    <row r="10" spans="1:6" ht="12.75">
      <c r="A10" s="253"/>
      <c r="B10" s="122" t="s">
        <v>45</v>
      </c>
      <c r="C10" s="75">
        <v>225</v>
      </c>
      <c r="D10" s="190">
        <v>683</v>
      </c>
      <c r="E10" s="68">
        <v>137.6062626139074</v>
      </c>
      <c r="F10" s="68">
        <v>64.88268961617216</v>
      </c>
    </row>
    <row r="11" spans="1:6" ht="12.75">
      <c r="A11" s="253"/>
      <c r="B11" s="122" t="s">
        <v>46</v>
      </c>
      <c r="C11" s="75">
        <v>60</v>
      </c>
      <c r="D11" s="190">
        <v>201</v>
      </c>
      <c r="E11" s="68">
        <v>143.57501794687724</v>
      </c>
      <c r="F11" s="68">
        <v>69.90218605944193</v>
      </c>
    </row>
    <row r="12" spans="1:6" ht="12.75">
      <c r="A12" s="253"/>
      <c r="B12" s="122" t="s">
        <v>47</v>
      </c>
      <c r="C12" s="75">
        <v>157</v>
      </c>
      <c r="D12" s="190">
        <v>524</v>
      </c>
      <c r="E12" s="68">
        <v>199.33976637887255</v>
      </c>
      <c r="F12" s="68">
        <v>91.2331937969344</v>
      </c>
    </row>
    <row r="13" spans="1:6" ht="12.75">
      <c r="A13" s="253"/>
      <c r="B13" s="122" t="s">
        <v>48</v>
      </c>
      <c r="C13" s="75">
        <v>38</v>
      </c>
      <c r="D13" s="190">
        <v>92</v>
      </c>
      <c r="E13" s="68">
        <v>195.4732510288066</v>
      </c>
      <c r="F13" s="68">
        <v>72.71721916923569</v>
      </c>
    </row>
    <row r="14" spans="1:6" ht="12.75">
      <c r="A14" s="253"/>
      <c r="B14" s="122" t="s">
        <v>173</v>
      </c>
      <c r="C14" s="75">
        <v>44</v>
      </c>
      <c r="D14" s="190">
        <v>187</v>
      </c>
      <c r="E14" s="68">
        <v>72.64322271751692</v>
      </c>
      <c r="F14" s="68">
        <v>41.39944613348877</v>
      </c>
    </row>
    <row r="15" spans="1:6" ht="12.75">
      <c r="A15" s="253"/>
      <c r="B15" s="122" t="s">
        <v>49</v>
      </c>
      <c r="C15" s="75">
        <v>61</v>
      </c>
      <c r="D15" s="190">
        <v>236</v>
      </c>
      <c r="E15" s="68">
        <v>142.82369468508546</v>
      </c>
      <c r="F15" s="68">
        <v>78.3088053281195</v>
      </c>
    </row>
    <row r="16" spans="1:6" ht="12.75">
      <c r="A16" s="253"/>
      <c r="B16" s="122" t="s">
        <v>50</v>
      </c>
      <c r="C16" s="75">
        <v>75</v>
      </c>
      <c r="D16" s="190">
        <v>242</v>
      </c>
      <c r="E16" s="68">
        <v>92.69558769002596</v>
      </c>
      <c r="F16" s="68">
        <v>51.5978551024641</v>
      </c>
    </row>
    <row r="17" spans="1:6" ht="12.75">
      <c r="A17" s="253"/>
      <c r="B17" s="122" t="s">
        <v>51</v>
      </c>
      <c r="C17" s="75">
        <v>34</v>
      </c>
      <c r="D17" s="190">
        <v>114</v>
      </c>
      <c r="E17" s="68">
        <v>131.22346584330376</v>
      </c>
      <c r="F17" s="68">
        <v>64.22906603363046</v>
      </c>
    </row>
    <row r="18" spans="1:6" ht="12.75">
      <c r="A18" s="253"/>
      <c r="B18" s="122" t="s">
        <v>52</v>
      </c>
      <c r="C18" s="75">
        <v>371</v>
      </c>
      <c r="D18" s="190">
        <v>908</v>
      </c>
      <c r="E18" s="68">
        <v>268.3544303797469</v>
      </c>
      <c r="F18" s="68">
        <v>99.97283544286465</v>
      </c>
    </row>
    <row r="19" spans="1:6" ht="12.75">
      <c r="A19" s="253"/>
      <c r="B19" s="122" t="s">
        <v>53</v>
      </c>
      <c r="C19" s="75">
        <v>97</v>
      </c>
      <c r="D19" s="190">
        <v>380</v>
      </c>
      <c r="E19" s="68">
        <v>156.65374677002583</v>
      </c>
      <c r="F19" s="68">
        <v>90.28973367127217</v>
      </c>
    </row>
    <row r="20" spans="1:6" ht="12.75">
      <c r="A20" s="253"/>
      <c r="B20" s="122" t="s">
        <v>54</v>
      </c>
      <c r="C20" s="75">
        <v>49</v>
      </c>
      <c r="D20" s="190">
        <v>174</v>
      </c>
      <c r="E20" s="68">
        <v>350.2501786990708</v>
      </c>
      <c r="F20" s="68">
        <v>168.98241580593626</v>
      </c>
    </row>
    <row r="21" spans="1:6" ht="12.75">
      <c r="A21" s="253"/>
      <c r="B21" s="122" t="s">
        <v>55</v>
      </c>
      <c r="C21" s="75">
        <v>154</v>
      </c>
      <c r="D21" s="190">
        <v>416</v>
      </c>
      <c r="E21" s="68">
        <v>315.63845050215207</v>
      </c>
      <c r="F21" s="68">
        <v>116.35862309280633</v>
      </c>
    </row>
    <row r="22" spans="1:6" ht="12.75">
      <c r="A22" s="253"/>
      <c r="B22" s="122" t="s">
        <v>56</v>
      </c>
      <c r="C22" s="75">
        <v>33</v>
      </c>
      <c r="D22" s="190">
        <v>101</v>
      </c>
      <c r="E22" s="68">
        <v>280.3738317757009</v>
      </c>
      <c r="F22" s="68">
        <v>114.88015435791385</v>
      </c>
    </row>
    <row r="23" spans="1:6" ht="12.75">
      <c r="A23" s="253"/>
      <c r="B23" s="122" t="s">
        <v>57</v>
      </c>
      <c r="C23" s="75">
        <v>293</v>
      </c>
      <c r="D23" s="190">
        <v>907</v>
      </c>
      <c r="E23" s="68">
        <v>132.6572191787024</v>
      </c>
      <c r="F23" s="68">
        <v>62.207888200671015</v>
      </c>
    </row>
    <row r="24" spans="1:6" ht="12.75">
      <c r="A24" s="253"/>
      <c r="B24" s="122" t="s">
        <v>58</v>
      </c>
      <c r="C24" s="75">
        <v>33</v>
      </c>
      <c r="D24" s="190">
        <v>117</v>
      </c>
      <c r="E24" s="68">
        <v>163.4472511144131</v>
      </c>
      <c r="F24" s="68">
        <v>81.03322328296382</v>
      </c>
    </row>
    <row r="25" spans="1:6" ht="12.75">
      <c r="A25" s="253"/>
      <c r="B25" s="122" t="s">
        <v>127</v>
      </c>
      <c r="C25" s="75">
        <v>254</v>
      </c>
      <c r="D25" s="309">
        <v>805</v>
      </c>
      <c r="E25" s="311">
        <v>171.13596550330143</v>
      </c>
      <c r="F25" s="311">
        <v>89.38726193995872</v>
      </c>
    </row>
    <row r="26" spans="1:6" s="40" customFormat="1" ht="12.75">
      <c r="A26" s="312" t="s">
        <v>36</v>
      </c>
      <c r="B26" s="313"/>
      <c r="C26" s="313"/>
      <c r="D26" s="333"/>
      <c r="E26" s="333"/>
      <c r="F26" s="335"/>
    </row>
    <row r="27" spans="1:6" s="40" customFormat="1" ht="12.75">
      <c r="A27" s="121"/>
      <c r="B27" s="122" t="s">
        <v>41</v>
      </c>
      <c r="C27" s="75">
        <v>41</v>
      </c>
      <c r="D27" s="190">
        <v>135</v>
      </c>
      <c r="E27" s="68">
        <v>133.46354166666666</v>
      </c>
      <c r="F27" s="68">
        <v>68.72427753228992</v>
      </c>
    </row>
    <row r="28" spans="1:6" ht="12.75">
      <c r="A28" s="253"/>
      <c r="B28" s="122" t="s">
        <v>42</v>
      </c>
      <c r="C28" s="75">
        <v>109</v>
      </c>
      <c r="D28" s="190">
        <v>394</v>
      </c>
      <c r="E28" s="68">
        <v>90.11243386243386</v>
      </c>
      <c r="F28" s="68">
        <v>48.54760400332883</v>
      </c>
    </row>
    <row r="29" spans="1:6" ht="12.75">
      <c r="A29" s="253"/>
      <c r="B29" s="122" t="s">
        <v>43</v>
      </c>
      <c r="C29" s="75">
        <v>56</v>
      </c>
      <c r="D29" s="190">
        <v>220</v>
      </c>
      <c r="E29" s="68">
        <v>51.7607912006655</v>
      </c>
      <c r="F29" s="68">
        <v>30.006174538072088</v>
      </c>
    </row>
    <row r="30" spans="1:6" ht="12.75">
      <c r="A30" s="253"/>
      <c r="B30" s="122" t="s">
        <v>44</v>
      </c>
      <c r="C30" s="75">
        <v>48</v>
      </c>
      <c r="D30" s="190">
        <v>186</v>
      </c>
      <c r="E30" s="68">
        <v>39.72194637537239</v>
      </c>
      <c r="F30" s="68">
        <v>25.699000935731593</v>
      </c>
    </row>
    <row r="31" spans="1:6" ht="12.75">
      <c r="A31" s="253"/>
      <c r="B31" s="122" t="s">
        <v>45</v>
      </c>
      <c r="C31" s="75">
        <v>85</v>
      </c>
      <c r="D31" s="190">
        <v>258</v>
      </c>
      <c r="E31" s="68">
        <v>100.44906641455921</v>
      </c>
      <c r="F31" s="68">
        <v>49.125565247698944</v>
      </c>
    </row>
    <row r="32" spans="1:6" ht="12.75">
      <c r="A32" s="253"/>
      <c r="B32" s="122" t="s">
        <v>46</v>
      </c>
      <c r="C32" s="75">
        <v>22</v>
      </c>
      <c r="D32" s="190">
        <v>88</v>
      </c>
      <c r="E32" s="68">
        <v>102.7077497665733</v>
      </c>
      <c r="F32" s="68">
        <v>60.58722849926683</v>
      </c>
    </row>
    <row r="33" spans="1:6" ht="12.75">
      <c r="A33" s="253"/>
      <c r="B33" s="122" t="s">
        <v>47</v>
      </c>
      <c r="C33" s="75">
        <v>45</v>
      </c>
      <c r="D33" s="190">
        <v>176</v>
      </c>
      <c r="E33" s="68">
        <v>110.32115714635941</v>
      </c>
      <c r="F33" s="68">
        <v>62.109031191181714</v>
      </c>
    </row>
    <row r="34" spans="1:6" ht="12.75">
      <c r="A34" s="253"/>
      <c r="B34" s="122" t="s">
        <v>48</v>
      </c>
      <c r="C34" s="75">
        <v>15</v>
      </c>
      <c r="D34" s="190">
        <v>32</v>
      </c>
      <c r="E34" s="68">
        <v>149.2537313432836</v>
      </c>
      <c r="F34" s="68">
        <v>50.623980710276676</v>
      </c>
    </row>
    <row r="35" spans="1:6" ht="12.75">
      <c r="A35" s="253"/>
      <c r="B35" s="122" t="s">
        <v>173</v>
      </c>
      <c r="C35" s="75">
        <v>20</v>
      </c>
      <c r="D35" s="190">
        <v>87</v>
      </c>
      <c r="E35" s="68">
        <v>63.97952655150352</v>
      </c>
      <c r="F35" s="68">
        <v>39.39391080082508</v>
      </c>
    </row>
    <row r="36" spans="1:6" ht="12.75">
      <c r="A36" s="253"/>
      <c r="B36" s="122" t="s">
        <v>49</v>
      </c>
      <c r="C36" s="75">
        <v>19</v>
      </c>
      <c r="D36" s="190">
        <v>88</v>
      </c>
      <c r="E36" s="68">
        <v>85.12544802867384</v>
      </c>
      <c r="F36" s="68">
        <v>57.76275740977604</v>
      </c>
    </row>
    <row r="37" spans="1:6" ht="12.75">
      <c r="A37" s="253"/>
      <c r="B37" s="122" t="s">
        <v>50</v>
      </c>
      <c r="C37" s="75">
        <v>19</v>
      </c>
      <c r="D37" s="190">
        <v>74</v>
      </c>
      <c r="E37" s="68">
        <v>45.7280385078219</v>
      </c>
      <c r="F37" s="68">
        <v>32.13311675872132</v>
      </c>
    </row>
    <row r="38" spans="1:6" ht="12.75">
      <c r="A38" s="253"/>
      <c r="B38" s="122" t="s">
        <v>51</v>
      </c>
      <c r="C38" s="75">
        <v>15</v>
      </c>
      <c r="D38" s="190">
        <v>55</v>
      </c>
      <c r="E38" s="68">
        <v>110.13215859030838</v>
      </c>
      <c r="F38" s="68">
        <v>60.99283493768123</v>
      </c>
    </row>
    <row r="39" spans="1:6" ht="12.75">
      <c r="A39" s="253"/>
      <c r="B39" s="122" t="s">
        <v>52</v>
      </c>
      <c r="C39" s="75">
        <v>90</v>
      </c>
      <c r="D39" s="190">
        <v>230</v>
      </c>
      <c r="E39" s="68">
        <v>131.11888111888112</v>
      </c>
      <c r="F39" s="68">
        <v>51.45216982468051</v>
      </c>
    </row>
    <row r="40" spans="1:6" ht="12.75">
      <c r="A40" s="253"/>
      <c r="B40" s="122" t="s">
        <v>53</v>
      </c>
      <c r="C40" s="75">
        <v>39</v>
      </c>
      <c r="D40" s="190">
        <v>119</v>
      </c>
      <c r="E40" s="68">
        <v>121.26865671641791</v>
      </c>
      <c r="F40" s="68">
        <v>56.950724048067976</v>
      </c>
    </row>
    <row r="41" spans="1:6" ht="12.75">
      <c r="A41" s="253"/>
      <c r="B41" s="122" t="s">
        <v>54</v>
      </c>
      <c r="C41" s="75">
        <v>16</v>
      </c>
      <c r="D41" s="190">
        <v>53</v>
      </c>
      <c r="E41" s="68">
        <v>219.17808219178082</v>
      </c>
      <c r="F41" s="68">
        <v>97.19872897601294</v>
      </c>
    </row>
    <row r="42" spans="1:6" ht="12.75">
      <c r="A42" s="253"/>
      <c r="B42" s="122" t="s">
        <v>55</v>
      </c>
      <c r="C42" s="75">
        <v>20</v>
      </c>
      <c r="D42" s="190">
        <v>96</v>
      </c>
      <c r="E42" s="68">
        <v>76.54037504783774</v>
      </c>
      <c r="F42" s="68">
        <v>47.68123060499206</v>
      </c>
    </row>
    <row r="43" spans="1:6" ht="12.75">
      <c r="A43" s="253"/>
      <c r="B43" s="122" t="s">
        <v>56</v>
      </c>
      <c r="C43" s="75">
        <v>8</v>
      </c>
      <c r="D43" s="190">
        <v>35</v>
      </c>
      <c r="E43" s="68">
        <v>129.24071082390955</v>
      </c>
      <c r="F43" s="68">
        <v>75.45533847859508</v>
      </c>
    </row>
    <row r="44" spans="1:6" ht="12.75">
      <c r="A44" s="253"/>
      <c r="B44" s="122" t="s">
        <v>57</v>
      </c>
      <c r="C44" s="75">
        <v>96</v>
      </c>
      <c r="D44" s="190">
        <v>298</v>
      </c>
      <c r="E44" s="68">
        <v>82.90155440414507</v>
      </c>
      <c r="F44" s="68">
        <v>38.57881900657403</v>
      </c>
    </row>
    <row r="45" spans="1:6" ht="12.75">
      <c r="A45" s="253"/>
      <c r="B45" s="122" t="s">
        <v>58</v>
      </c>
      <c r="C45" s="75">
        <v>17</v>
      </c>
      <c r="D45" s="190">
        <v>44</v>
      </c>
      <c r="E45" s="68">
        <v>158.28677839851025</v>
      </c>
      <c r="F45" s="68">
        <v>59.83049560576189</v>
      </c>
    </row>
    <row r="46" spans="1:6" ht="12.75">
      <c r="A46" s="307"/>
      <c r="B46" s="308" t="s">
        <v>127</v>
      </c>
      <c r="C46" s="75">
        <v>68</v>
      </c>
      <c r="D46" s="309">
        <v>265</v>
      </c>
      <c r="E46" s="311">
        <v>89.99470619375332</v>
      </c>
      <c r="F46" s="311">
        <v>57.55504850497912</v>
      </c>
    </row>
    <row r="47" spans="1:6" s="40" customFormat="1" ht="12.75">
      <c r="A47" s="312" t="s">
        <v>37</v>
      </c>
      <c r="B47" s="313"/>
      <c r="C47" s="313"/>
      <c r="D47" s="334"/>
      <c r="E47" s="334"/>
      <c r="F47" s="335"/>
    </row>
    <row r="48" spans="1:6" s="40" customFormat="1" ht="12.75">
      <c r="A48" s="121"/>
      <c r="B48" s="122" t="s">
        <v>41</v>
      </c>
      <c r="C48" s="75">
        <v>68</v>
      </c>
      <c r="D48" s="190">
        <v>240</v>
      </c>
      <c r="E48" s="68">
        <v>242.85714285714283</v>
      </c>
      <c r="F48" s="68">
        <v>114.58677718769239</v>
      </c>
    </row>
    <row r="49" spans="1:6" ht="12.75">
      <c r="A49" s="253"/>
      <c r="B49" s="122" t="s">
        <v>42</v>
      </c>
      <c r="C49" s="75">
        <v>234</v>
      </c>
      <c r="D49" s="190">
        <v>699</v>
      </c>
      <c r="E49" s="68">
        <v>206.00404965225812</v>
      </c>
      <c r="F49" s="68">
        <v>85.59946544601262</v>
      </c>
    </row>
    <row r="50" spans="1:6" ht="12.75">
      <c r="A50" s="253"/>
      <c r="B50" s="122" t="s">
        <v>43</v>
      </c>
      <c r="C50" s="75">
        <v>75</v>
      </c>
      <c r="D50" s="190">
        <v>262</v>
      </c>
      <c r="E50" s="68">
        <v>71.25890736342043</v>
      </c>
      <c r="F50" s="68">
        <v>36.822543374607726</v>
      </c>
    </row>
    <row r="51" spans="1:6" ht="12.75">
      <c r="A51" s="253"/>
      <c r="B51" s="122" t="s">
        <v>44</v>
      </c>
      <c r="C51" s="75">
        <v>95</v>
      </c>
      <c r="D51" s="190">
        <v>261</v>
      </c>
      <c r="E51" s="68">
        <v>81.84716119583011</v>
      </c>
      <c r="F51" s="68">
        <v>34.352921849336454</v>
      </c>
    </row>
    <row r="52" spans="1:6" ht="12.75">
      <c r="A52" s="253"/>
      <c r="B52" s="122" t="s">
        <v>45</v>
      </c>
      <c r="C52" s="75">
        <v>140</v>
      </c>
      <c r="D52" s="190">
        <v>425</v>
      </c>
      <c r="E52" s="68">
        <v>177.4847870182556</v>
      </c>
      <c r="F52" s="68">
        <v>80.71127083982041</v>
      </c>
    </row>
    <row r="53" spans="1:6" ht="12.75">
      <c r="A53" s="253"/>
      <c r="B53" s="122" t="s">
        <v>46</v>
      </c>
      <c r="C53" s="75">
        <v>38</v>
      </c>
      <c r="D53" s="190">
        <v>113</v>
      </c>
      <c r="E53" s="68">
        <v>186.36586562040216</v>
      </c>
      <c r="F53" s="68">
        <v>79.09184034417689</v>
      </c>
    </row>
    <row r="54" spans="1:6" ht="12.75">
      <c r="A54" s="253"/>
      <c r="B54" s="122" t="s">
        <v>47</v>
      </c>
      <c r="C54" s="75">
        <v>112</v>
      </c>
      <c r="D54" s="190">
        <v>348</v>
      </c>
      <c r="E54" s="68">
        <v>295.04741833508956</v>
      </c>
      <c r="F54" s="68">
        <v>120.47686241993618</v>
      </c>
    </row>
    <row r="55" spans="1:6" ht="12.75">
      <c r="A55" s="253"/>
      <c r="B55" s="122" t="s">
        <v>48</v>
      </c>
      <c r="C55" s="75">
        <v>23</v>
      </c>
      <c r="D55" s="190">
        <v>60</v>
      </c>
      <c r="E55" s="68">
        <v>244.94142705005325</v>
      </c>
      <c r="F55" s="68">
        <v>94.28257100514507</v>
      </c>
    </row>
    <row r="56" spans="1:6" ht="12.75">
      <c r="A56" s="253"/>
      <c r="B56" s="122" t="s">
        <v>173</v>
      </c>
      <c r="C56" s="75">
        <v>24</v>
      </c>
      <c r="D56" s="190">
        <v>100</v>
      </c>
      <c r="E56" s="68">
        <v>81.85538881309685</v>
      </c>
      <c r="F56" s="68">
        <v>43.41870786071389</v>
      </c>
    </row>
    <row r="57" spans="1:6" ht="12.75">
      <c r="A57" s="253"/>
      <c r="B57" s="122" t="s">
        <v>49</v>
      </c>
      <c r="C57" s="75">
        <v>42</v>
      </c>
      <c r="D57" s="190">
        <v>148</v>
      </c>
      <c r="E57" s="68">
        <v>205.98332515939185</v>
      </c>
      <c r="F57" s="68">
        <v>99.67887757455303</v>
      </c>
    </row>
    <row r="58" spans="1:6" ht="12.75">
      <c r="A58" s="253"/>
      <c r="B58" s="122" t="s">
        <v>50</v>
      </c>
      <c r="C58" s="75">
        <v>56</v>
      </c>
      <c r="D58" s="190">
        <v>168</v>
      </c>
      <c r="E58" s="68">
        <v>142.3125794155019</v>
      </c>
      <c r="F58" s="68">
        <v>70.89295372151541</v>
      </c>
    </row>
    <row r="59" spans="1:6" ht="12.75">
      <c r="A59" s="253"/>
      <c r="B59" s="122" t="s">
        <v>51</v>
      </c>
      <c r="C59" s="75">
        <v>19</v>
      </c>
      <c r="D59" s="190">
        <v>59</v>
      </c>
      <c r="E59" s="68">
        <v>154.47154471544715</v>
      </c>
      <c r="F59" s="68">
        <v>67.89423578170194</v>
      </c>
    </row>
    <row r="60" spans="1:6" ht="12.75">
      <c r="A60" s="253"/>
      <c r="B60" s="122" t="s">
        <v>52</v>
      </c>
      <c r="C60" s="75">
        <v>281</v>
      </c>
      <c r="D60" s="190">
        <v>678</v>
      </c>
      <c r="E60" s="68">
        <v>403.6196495259983</v>
      </c>
      <c r="F60" s="68">
        <v>146.6278255939269</v>
      </c>
    </row>
    <row r="61" spans="1:6" ht="12.75">
      <c r="A61" s="253"/>
      <c r="B61" s="122" t="s">
        <v>53</v>
      </c>
      <c r="C61" s="75">
        <v>58</v>
      </c>
      <c r="D61" s="190">
        <v>261</v>
      </c>
      <c r="E61" s="68">
        <v>194.89247311827955</v>
      </c>
      <c r="F61" s="68">
        <v>123.09413378334176</v>
      </c>
    </row>
    <row r="62" spans="1:6" ht="12.75">
      <c r="A62" s="253"/>
      <c r="B62" s="122" t="s">
        <v>54</v>
      </c>
      <c r="C62" s="75">
        <v>33</v>
      </c>
      <c r="D62" s="190">
        <v>121</v>
      </c>
      <c r="E62" s="68">
        <v>493.2735426008968</v>
      </c>
      <c r="F62" s="68">
        <v>242.05033321590358</v>
      </c>
    </row>
    <row r="63" spans="1:6" ht="12.75">
      <c r="A63" s="253"/>
      <c r="B63" s="122" t="s">
        <v>55</v>
      </c>
      <c r="C63" s="75">
        <v>134</v>
      </c>
      <c r="D63" s="190">
        <v>320</v>
      </c>
      <c r="E63" s="68">
        <v>591.3503971756398</v>
      </c>
      <c r="F63" s="68">
        <v>190.70497268188012</v>
      </c>
    </row>
    <row r="64" spans="1:6" ht="12.75">
      <c r="A64" s="253"/>
      <c r="B64" s="122" t="s">
        <v>56</v>
      </c>
      <c r="C64" s="75">
        <v>25</v>
      </c>
      <c r="D64" s="190">
        <v>66</v>
      </c>
      <c r="E64" s="68">
        <v>446.4285714285714</v>
      </c>
      <c r="F64" s="68">
        <v>155.23817277511463</v>
      </c>
    </row>
    <row r="65" spans="1:6" ht="12.75">
      <c r="A65" s="253"/>
      <c r="B65" s="122" t="s">
        <v>57</v>
      </c>
      <c r="C65" s="75">
        <v>197</v>
      </c>
      <c r="D65" s="190">
        <v>609</v>
      </c>
      <c r="E65" s="68">
        <v>187.49405158465785</v>
      </c>
      <c r="F65" s="68">
        <v>86.63562441843145</v>
      </c>
    </row>
    <row r="66" spans="1:6" ht="12.75">
      <c r="A66" s="253"/>
      <c r="B66" s="122" t="s">
        <v>58</v>
      </c>
      <c r="C66" s="75">
        <v>16</v>
      </c>
      <c r="D66" s="190">
        <v>73</v>
      </c>
      <c r="E66" s="68">
        <v>169.6712619300106</v>
      </c>
      <c r="F66" s="68">
        <v>101.9734971233348</v>
      </c>
    </row>
    <row r="67" spans="1:6" ht="12.75">
      <c r="A67" s="307"/>
      <c r="B67" s="308" t="s">
        <v>127</v>
      </c>
      <c r="C67" s="309">
        <v>186</v>
      </c>
      <c r="D67" s="309">
        <v>540</v>
      </c>
      <c r="E67" s="311">
        <v>255.3191489361702</v>
      </c>
      <c r="F67" s="311">
        <v>121.27668130084191</v>
      </c>
    </row>
    <row r="68" ht="12.75">
      <c r="A68" s="43" t="s">
        <v>123</v>
      </c>
    </row>
    <row r="69" ht="12.75">
      <c r="A69" s="39" t="s">
        <v>204</v>
      </c>
    </row>
    <row r="70" ht="12.75">
      <c r="A70" s="40" t="s">
        <v>272</v>
      </c>
    </row>
  </sheetData>
  <mergeCells count="2">
    <mergeCell ref="C3:D3"/>
    <mergeCell ref="E3:F3"/>
  </mergeCells>
  <hyperlinks>
    <hyperlink ref="N1" location="Contents!A1" display="Return to contents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workbookViewId="0" topLeftCell="A1"/>
  </sheetViews>
  <sheetFormatPr defaultColWidth="9.140625" defaultRowHeight="12.75"/>
  <cols>
    <col min="1" max="1" width="16.140625" style="6" customWidth="1"/>
    <col min="2" max="17" width="7.00390625" style="6" bestFit="1" customWidth="1"/>
    <col min="18" max="19" width="6.00390625" style="6" bestFit="1" customWidth="1"/>
    <col min="20" max="20" width="9.28125" style="6" bestFit="1" customWidth="1"/>
    <col min="21" max="16384" width="9.140625" style="6" customWidth="1"/>
  </cols>
  <sheetData>
    <row r="1" spans="1:21" ht="12.75">
      <c r="A1" s="12" t="s">
        <v>216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85" t="s">
        <v>125</v>
      </c>
      <c r="T1" s="385"/>
      <c r="U1" s="385"/>
    </row>
    <row r="2" spans="1:20" s="38" customFormat="1" ht="12.75">
      <c r="A2" s="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  <c r="S2" s="1"/>
      <c r="T2" s="1"/>
    </row>
    <row r="3" spans="1:20" ht="12.75">
      <c r="A3" s="383"/>
      <c r="B3" s="382" t="s">
        <v>59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4" t="s">
        <v>1</v>
      </c>
    </row>
    <row r="4" spans="1:22" ht="12.75">
      <c r="A4" s="383"/>
      <c r="B4" s="28" t="s">
        <v>60</v>
      </c>
      <c r="C4" s="28" t="s">
        <v>40</v>
      </c>
      <c r="D4" s="28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29" t="s">
        <v>18</v>
      </c>
      <c r="T4" s="384"/>
      <c r="V4" s="36"/>
    </row>
    <row r="5" spans="1:20" ht="12.75">
      <c r="A5" s="5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30" t="s">
        <v>1</v>
      </c>
      <c r="B6" s="285">
        <v>90840</v>
      </c>
      <c r="C6" s="275">
        <v>74460</v>
      </c>
      <c r="D6" s="275">
        <v>68110</v>
      </c>
      <c r="E6" s="275">
        <v>66500</v>
      </c>
      <c r="F6" s="275">
        <v>60650</v>
      </c>
      <c r="G6" s="275">
        <v>43510</v>
      </c>
      <c r="H6" s="275">
        <v>41520</v>
      </c>
      <c r="I6" s="275">
        <v>41200</v>
      </c>
      <c r="J6" s="275">
        <v>41590</v>
      </c>
      <c r="K6" s="275">
        <v>38490</v>
      </c>
      <c r="L6" s="275">
        <v>34820</v>
      </c>
      <c r="M6" s="275">
        <v>26240</v>
      </c>
      <c r="N6" s="275">
        <v>19960</v>
      </c>
      <c r="O6" s="275">
        <v>13380</v>
      </c>
      <c r="P6" s="275">
        <v>9860</v>
      </c>
      <c r="Q6" s="275">
        <v>5980</v>
      </c>
      <c r="R6" s="275">
        <v>3190</v>
      </c>
      <c r="S6" s="275">
        <v>1790</v>
      </c>
      <c r="T6" s="275">
        <v>682100</v>
      </c>
    </row>
    <row r="7" spans="1:20" ht="12.75">
      <c r="A7" s="30" t="s">
        <v>36</v>
      </c>
      <c r="B7" s="285">
        <v>46870</v>
      </c>
      <c r="C7" s="275">
        <v>38200</v>
      </c>
      <c r="D7" s="275">
        <v>34900</v>
      </c>
      <c r="E7" s="275">
        <v>34170</v>
      </c>
      <c r="F7" s="275">
        <v>30550</v>
      </c>
      <c r="G7" s="275">
        <v>20820</v>
      </c>
      <c r="H7" s="275">
        <v>19470</v>
      </c>
      <c r="I7" s="275">
        <v>19130</v>
      </c>
      <c r="J7" s="275">
        <v>19300</v>
      </c>
      <c r="K7" s="275">
        <v>18170</v>
      </c>
      <c r="L7" s="275">
        <v>16260</v>
      </c>
      <c r="M7" s="275">
        <v>12450</v>
      </c>
      <c r="N7" s="275">
        <v>9490</v>
      </c>
      <c r="O7" s="275">
        <v>6310</v>
      </c>
      <c r="P7" s="275">
        <v>4640</v>
      </c>
      <c r="Q7" s="275">
        <v>2680</v>
      </c>
      <c r="R7" s="275">
        <v>1340</v>
      </c>
      <c r="S7" s="275">
        <v>680</v>
      </c>
      <c r="T7" s="275">
        <v>335500</v>
      </c>
    </row>
    <row r="8" spans="1:20" ht="12.75">
      <c r="A8" s="30" t="s">
        <v>37</v>
      </c>
      <c r="B8" s="285">
        <v>43970</v>
      </c>
      <c r="C8" s="275">
        <v>36260</v>
      </c>
      <c r="D8" s="275">
        <v>33210</v>
      </c>
      <c r="E8" s="275">
        <v>32330</v>
      </c>
      <c r="F8" s="275">
        <v>30100</v>
      </c>
      <c r="G8" s="275">
        <v>22690</v>
      </c>
      <c r="H8" s="275">
        <v>22040</v>
      </c>
      <c r="I8" s="275">
        <v>22070</v>
      </c>
      <c r="J8" s="275">
        <v>22280</v>
      </c>
      <c r="K8" s="275">
        <v>20330</v>
      </c>
      <c r="L8" s="275">
        <v>18560</v>
      </c>
      <c r="M8" s="275">
        <v>13790</v>
      </c>
      <c r="N8" s="275">
        <v>10470</v>
      </c>
      <c r="O8" s="275">
        <v>7070</v>
      </c>
      <c r="P8" s="275">
        <v>5210</v>
      </c>
      <c r="Q8" s="275">
        <v>3290</v>
      </c>
      <c r="R8" s="275">
        <v>1850</v>
      </c>
      <c r="S8" s="275">
        <v>1110</v>
      </c>
      <c r="T8" s="275">
        <v>346600</v>
      </c>
    </row>
    <row r="9" spans="1:20" ht="12.75">
      <c r="A9" s="52" t="s">
        <v>28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</row>
    <row r="10" spans="1:22" ht="12.75">
      <c r="A10" s="30" t="s">
        <v>1</v>
      </c>
      <c r="B10" s="277">
        <v>221160</v>
      </c>
      <c r="C10" s="277">
        <v>217000</v>
      </c>
      <c r="D10" s="277">
        <v>220820</v>
      </c>
      <c r="E10" s="277">
        <v>244920</v>
      </c>
      <c r="F10" s="277">
        <v>270090</v>
      </c>
      <c r="G10" s="277">
        <v>255260</v>
      </c>
      <c r="H10" s="277">
        <v>236480</v>
      </c>
      <c r="I10" s="277">
        <v>239120</v>
      </c>
      <c r="J10" s="277">
        <v>271110</v>
      </c>
      <c r="K10" s="277">
        <v>275120</v>
      </c>
      <c r="L10" s="277">
        <v>270260</v>
      </c>
      <c r="M10" s="277">
        <v>237650</v>
      </c>
      <c r="N10" s="277">
        <v>217530</v>
      </c>
      <c r="O10" s="277">
        <v>177990</v>
      </c>
      <c r="P10" s="277">
        <v>142440</v>
      </c>
      <c r="Q10" s="277">
        <v>102370</v>
      </c>
      <c r="R10" s="277">
        <v>80390</v>
      </c>
      <c r="S10" s="277">
        <v>73910</v>
      </c>
      <c r="T10" s="277">
        <v>3753600</v>
      </c>
      <c r="U10" s="31"/>
      <c r="V10" s="31"/>
    </row>
    <row r="11" spans="1:22" ht="12.75">
      <c r="A11" s="30" t="s">
        <v>36</v>
      </c>
      <c r="B11" s="277">
        <v>113370</v>
      </c>
      <c r="C11" s="277">
        <v>111090</v>
      </c>
      <c r="D11" s="277">
        <v>113000</v>
      </c>
      <c r="E11" s="277">
        <v>125890</v>
      </c>
      <c r="F11" s="277">
        <v>140850</v>
      </c>
      <c r="G11" s="277">
        <v>129120</v>
      </c>
      <c r="H11" s="277">
        <v>115040</v>
      </c>
      <c r="I11" s="277">
        <v>114470</v>
      </c>
      <c r="J11" s="277">
        <v>129600</v>
      </c>
      <c r="K11" s="277">
        <v>133130</v>
      </c>
      <c r="L11" s="277">
        <v>131950</v>
      </c>
      <c r="M11" s="277">
        <v>116560</v>
      </c>
      <c r="N11" s="277">
        <v>106970</v>
      </c>
      <c r="O11" s="277">
        <v>87150</v>
      </c>
      <c r="P11" s="277">
        <v>68370</v>
      </c>
      <c r="Q11" s="277">
        <v>47640</v>
      </c>
      <c r="R11" s="277">
        <v>35460</v>
      </c>
      <c r="S11" s="277">
        <v>26420</v>
      </c>
      <c r="T11" s="277">
        <v>1846000</v>
      </c>
      <c r="U11" s="31"/>
      <c r="V11" s="31"/>
    </row>
    <row r="12" spans="1:22" ht="12.75">
      <c r="A12" s="30" t="s">
        <v>37</v>
      </c>
      <c r="B12" s="277">
        <v>107790</v>
      </c>
      <c r="C12" s="277">
        <v>105910</v>
      </c>
      <c r="D12" s="277">
        <v>107830</v>
      </c>
      <c r="E12" s="277">
        <v>119030</v>
      </c>
      <c r="F12" s="277">
        <v>129240</v>
      </c>
      <c r="G12" s="277">
        <v>126130</v>
      </c>
      <c r="H12" s="277">
        <v>121440</v>
      </c>
      <c r="I12" s="277">
        <v>124660</v>
      </c>
      <c r="J12" s="277">
        <v>141520</v>
      </c>
      <c r="K12" s="277">
        <v>141980</v>
      </c>
      <c r="L12" s="277">
        <v>138310</v>
      </c>
      <c r="M12" s="277">
        <v>121080</v>
      </c>
      <c r="N12" s="277">
        <v>110560</v>
      </c>
      <c r="O12" s="277">
        <v>90840</v>
      </c>
      <c r="P12" s="277">
        <v>74070</v>
      </c>
      <c r="Q12" s="277">
        <v>54740</v>
      </c>
      <c r="R12" s="277">
        <v>44930</v>
      </c>
      <c r="S12" s="277">
        <v>47490</v>
      </c>
      <c r="T12" s="277">
        <v>1907600</v>
      </c>
      <c r="U12" s="31"/>
      <c r="V12" s="31"/>
    </row>
    <row r="13" spans="1:20" ht="14.25">
      <c r="A13" s="53" t="s">
        <v>170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</row>
    <row r="14" spans="1:20" ht="12.75">
      <c r="A14" s="14" t="s">
        <v>1</v>
      </c>
      <c r="B14" s="279">
        <v>33525</v>
      </c>
      <c r="C14" s="279">
        <v>29630</v>
      </c>
      <c r="D14" s="279">
        <v>28465</v>
      </c>
      <c r="E14" s="279">
        <v>27745</v>
      </c>
      <c r="F14" s="279">
        <v>26740</v>
      </c>
      <c r="G14" s="279">
        <v>21070</v>
      </c>
      <c r="H14" s="279">
        <v>19755</v>
      </c>
      <c r="I14" s="279">
        <v>19110</v>
      </c>
      <c r="J14" s="279">
        <v>18975</v>
      </c>
      <c r="K14" s="279">
        <v>17295</v>
      </c>
      <c r="L14" s="279">
        <v>13675</v>
      </c>
      <c r="M14" s="279">
        <v>10805</v>
      </c>
      <c r="N14" s="279">
        <v>8305</v>
      </c>
      <c r="O14" s="279">
        <v>6020</v>
      </c>
      <c r="P14" s="279">
        <v>4335</v>
      </c>
      <c r="Q14" s="279">
        <v>2540</v>
      </c>
      <c r="R14" s="279">
        <v>1470</v>
      </c>
      <c r="S14" s="279">
        <v>775</v>
      </c>
      <c r="T14" s="279">
        <v>290235</v>
      </c>
    </row>
    <row r="15" spans="1:20" ht="12.75">
      <c r="A15" s="14" t="s">
        <v>36</v>
      </c>
      <c r="B15" s="279">
        <v>17235</v>
      </c>
      <c r="C15" s="279">
        <v>15320</v>
      </c>
      <c r="D15" s="279">
        <v>14450</v>
      </c>
      <c r="E15" s="279">
        <v>14100</v>
      </c>
      <c r="F15" s="279">
        <v>13580</v>
      </c>
      <c r="G15" s="279">
        <v>10345</v>
      </c>
      <c r="H15" s="279">
        <v>9450</v>
      </c>
      <c r="I15" s="279">
        <v>9100</v>
      </c>
      <c r="J15" s="279">
        <v>9205</v>
      </c>
      <c r="K15" s="279">
        <v>8375</v>
      </c>
      <c r="L15" s="279">
        <v>6620</v>
      </c>
      <c r="M15" s="279">
        <v>5370</v>
      </c>
      <c r="N15" s="279">
        <v>3995</v>
      </c>
      <c r="O15" s="279">
        <v>2820</v>
      </c>
      <c r="P15" s="279">
        <v>1995</v>
      </c>
      <c r="Q15" s="279">
        <v>1065</v>
      </c>
      <c r="R15" s="279">
        <v>615</v>
      </c>
      <c r="S15" s="279">
        <v>230</v>
      </c>
      <c r="T15" s="279">
        <v>143870</v>
      </c>
    </row>
    <row r="16" spans="1:20" ht="12.75">
      <c r="A16" s="14" t="s">
        <v>37</v>
      </c>
      <c r="B16" s="279">
        <v>16290</v>
      </c>
      <c r="C16" s="279">
        <v>14310</v>
      </c>
      <c r="D16" s="279">
        <v>14015</v>
      </c>
      <c r="E16" s="279">
        <v>13645</v>
      </c>
      <c r="F16" s="279">
        <v>13160</v>
      </c>
      <c r="G16" s="279">
        <v>10725</v>
      </c>
      <c r="H16" s="279">
        <v>10305</v>
      </c>
      <c r="I16" s="279">
        <v>10010</v>
      </c>
      <c r="J16" s="279">
        <v>9770</v>
      </c>
      <c r="K16" s="279">
        <v>8920</v>
      </c>
      <c r="L16" s="279">
        <v>7055</v>
      </c>
      <c r="M16" s="279">
        <v>5435</v>
      </c>
      <c r="N16" s="279">
        <v>4310</v>
      </c>
      <c r="O16" s="279">
        <v>3200</v>
      </c>
      <c r="P16" s="279">
        <v>2340</v>
      </c>
      <c r="Q16" s="279">
        <v>1475</v>
      </c>
      <c r="R16" s="279">
        <v>855</v>
      </c>
      <c r="S16" s="279">
        <v>545</v>
      </c>
      <c r="T16" s="279">
        <v>146365</v>
      </c>
    </row>
    <row r="17" spans="1:20" ht="12.75">
      <c r="A17" s="54" t="s">
        <v>215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80"/>
    </row>
    <row r="18" spans="1:20" ht="12.75">
      <c r="A18" s="30" t="s">
        <v>1</v>
      </c>
      <c r="B18" s="281">
        <f aca="true" t="shared" si="0" ref="B18:T18">B22-B6-B14</f>
        <v>187635</v>
      </c>
      <c r="C18" s="281">
        <f t="shared" si="0"/>
        <v>187370</v>
      </c>
      <c r="D18" s="281">
        <f t="shared" si="0"/>
        <v>192355</v>
      </c>
      <c r="E18" s="281">
        <f t="shared" si="0"/>
        <v>217175</v>
      </c>
      <c r="F18" s="281">
        <f t="shared" si="0"/>
        <v>243350</v>
      </c>
      <c r="G18" s="281">
        <f t="shared" si="0"/>
        <v>234190</v>
      </c>
      <c r="H18" s="281">
        <f t="shared" si="0"/>
        <v>216725</v>
      </c>
      <c r="I18" s="281">
        <f t="shared" si="0"/>
        <v>220010</v>
      </c>
      <c r="J18" s="281">
        <f t="shared" si="0"/>
        <v>252135</v>
      </c>
      <c r="K18" s="281">
        <f t="shared" si="0"/>
        <v>257825</v>
      </c>
      <c r="L18" s="281">
        <f t="shared" si="0"/>
        <v>256585</v>
      </c>
      <c r="M18" s="281">
        <f t="shared" si="0"/>
        <v>226845</v>
      </c>
      <c r="N18" s="281">
        <f t="shared" si="0"/>
        <v>209225</v>
      </c>
      <c r="O18" s="281">
        <f t="shared" si="0"/>
        <v>171970</v>
      </c>
      <c r="P18" s="281">
        <f t="shared" si="0"/>
        <v>138105</v>
      </c>
      <c r="Q18" s="281">
        <f t="shared" si="0"/>
        <v>99830</v>
      </c>
      <c r="R18" s="281">
        <f t="shared" si="0"/>
        <v>78920</v>
      </c>
      <c r="S18" s="281">
        <f t="shared" si="0"/>
        <v>73135</v>
      </c>
      <c r="T18" s="281">
        <f t="shared" si="0"/>
        <v>3463365</v>
      </c>
    </row>
    <row r="19" spans="1:20" ht="12.75">
      <c r="A19" s="30" t="s">
        <v>36</v>
      </c>
      <c r="B19" s="281">
        <f aca="true" t="shared" si="1" ref="B19:T19">B23-B7-B15</f>
        <v>96135</v>
      </c>
      <c r="C19" s="281">
        <f t="shared" si="1"/>
        <v>95770</v>
      </c>
      <c r="D19" s="281">
        <f t="shared" si="1"/>
        <v>98550</v>
      </c>
      <c r="E19" s="281">
        <f t="shared" si="1"/>
        <v>111790</v>
      </c>
      <c r="F19" s="281">
        <f t="shared" si="1"/>
        <v>127270</v>
      </c>
      <c r="G19" s="281">
        <f t="shared" si="1"/>
        <v>118775</v>
      </c>
      <c r="H19" s="281">
        <f t="shared" si="1"/>
        <v>105590</v>
      </c>
      <c r="I19" s="281">
        <f t="shared" si="1"/>
        <v>105370</v>
      </c>
      <c r="J19" s="281">
        <f t="shared" si="1"/>
        <v>120395</v>
      </c>
      <c r="K19" s="281">
        <f t="shared" si="1"/>
        <v>124755</v>
      </c>
      <c r="L19" s="281">
        <f t="shared" si="1"/>
        <v>125330</v>
      </c>
      <c r="M19" s="281">
        <f t="shared" si="1"/>
        <v>111190</v>
      </c>
      <c r="N19" s="281">
        <f t="shared" si="1"/>
        <v>102975</v>
      </c>
      <c r="O19" s="281">
        <f t="shared" si="1"/>
        <v>84330</v>
      </c>
      <c r="P19" s="281">
        <f t="shared" si="1"/>
        <v>66375</v>
      </c>
      <c r="Q19" s="281">
        <f t="shared" si="1"/>
        <v>46575</v>
      </c>
      <c r="R19" s="281">
        <f t="shared" si="1"/>
        <v>34845</v>
      </c>
      <c r="S19" s="281">
        <f t="shared" si="1"/>
        <v>26190</v>
      </c>
      <c r="T19" s="281">
        <f t="shared" si="1"/>
        <v>1702130</v>
      </c>
    </row>
    <row r="20" spans="1:20" ht="12.75">
      <c r="A20" s="30" t="s">
        <v>37</v>
      </c>
      <c r="B20" s="281">
        <f aca="true" t="shared" si="2" ref="B20:T20">B24-B8-B16</f>
        <v>91500</v>
      </c>
      <c r="C20" s="281">
        <f t="shared" si="2"/>
        <v>91600</v>
      </c>
      <c r="D20" s="281">
        <f t="shared" si="2"/>
        <v>93815</v>
      </c>
      <c r="E20" s="281">
        <f t="shared" si="2"/>
        <v>105385</v>
      </c>
      <c r="F20" s="281">
        <f t="shared" si="2"/>
        <v>116080</v>
      </c>
      <c r="G20" s="281">
        <f t="shared" si="2"/>
        <v>115405</v>
      </c>
      <c r="H20" s="281">
        <f t="shared" si="2"/>
        <v>111135</v>
      </c>
      <c r="I20" s="281">
        <f t="shared" si="2"/>
        <v>114650</v>
      </c>
      <c r="J20" s="281">
        <f t="shared" si="2"/>
        <v>131750</v>
      </c>
      <c r="K20" s="281">
        <f t="shared" si="2"/>
        <v>133060</v>
      </c>
      <c r="L20" s="281">
        <f t="shared" si="2"/>
        <v>131255</v>
      </c>
      <c r="M20" s="281">
        <f t="shared" si="2"/>
        <v>115645</v>
      </c>
      <c r="N20" s="281">
        <f t="shared" si="2"/>
        <v>106250</v>
      </c>
      <c r="O20" s="281">
        <f t="shared" si="2"/>
        <v>87640</v>
      </c>
      <c r="P20" s="281">
        <f t="shared" si="2"/>
        <v>71730</v>
      </c>
      <c r="Q20" s="281">
        <f t="shared" si="2"/>
        <v>53265</v>
      </c>
      <c r="R20" s="281">
        <f t="shared" si="2"/>
        <v>44075</v>
      </c>
      <c r="S20" s="281">
        <f t="shared" si="2"/>
        <v>46945</v>
      </c>
      <c r="T20" s="281">
        <f t="shared" si="2"/>
        <v>1761235</v>
      </c>
    </row>
    <row r="21" spans="1:20" ht="12.75">
      <c r="A21" s="51" t="s">
        <v>171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</row>
    <row r="22" spans="1:20" ht="12.75">
      <c r="A22" s="5" t="s">
        <v>1</v>
      </c>
      <c r="B22" s="283">
        <v>312000</v>
      </c>
      <c r="C22" s="283">
        <v>291460</v>
      </c>
      <c r="D22" s="283">
        <v>288930</v>
      </c>
      <c r="E22" s="283">
        <v>311420</v>
      </c>
      <c r="F22" s="283">
        <v>330740</v>
      </c>
      <c r="G22" s="283">
        <v>298770</v>
      </c>
      <c r="H22" s="283">
        <v>278000</v>
      </c>
      <c r="I22" s="283">
        <v>280320</v>
      </c>
      <c r="J22" s="283">
        <v>312700</v>
      </c>
      <c r="K22" s="283">
        <v>313610</v>
      </c>
      <c r="L22" s="283">
        <v>305080</v>
      </c>
      <c r="M22" s="283">
        <v>263890</v>
      </c>
      <c r="N22" s="283">
        <v>237490</v>
      </c>
      <c r="O22" s="283">
        <v>191370</v>
      </c>
      <c r="P22" s="283">
        <v>152300</v>
      </c>
      <c r="Q22" s="283">
        <v>108350</v>
      </c>
      <c r="R22" s="283">
        <v>83580</v>
      </c>
      <c r="S22" s="283">
        <v>75700</v>
      </c>
      <c r="T22" s="283">
        <v>4435700</v>
      </c>
    </row>
    <row r="23" spans="1:20" ht="12.75">
      <c r="A23" s="5" t="s">
        <v>36</v>
      </c>
      <c r="B23" s="283">
        <v>160240</v>
      </c>
      <c r="C23" s="283">
        <v>149290</v>
      </c>
      <c r="D23" s="283">
        <v>147900</v>
      </c>
      <c r="E23" s="283">
        <v>160060</v>
      </c>
      <c r="F23" s="283">
        <v>171400</v>
      </c>
      <c r="G23" s="283">
        <v>149940</v>
      </c>
      <c r="H23" s="283">
        <v>134510</v>
      </c>
      <c r="I23" s="283">
        <v>133600</v>
      </c>
      <c r="J23" s="283">
        <v>148900</v>
      </c>
      <c r="K23" s="283">
        <v>151300</v>
      </c>
      <c r="L23" s="283">
        <v>148210</v>
      </c>
      <c r="M23" s="283">
        <v>129010</v>
      </c>
      <c r="N23" s="283">
        <v>116460</v>
      </c>
      <c r="O23" s="283">
        <v>93460</v>
      </c>
      <c r="P23" s="283">
        <v>73010</v>
      </c>
      <c r="Q23" s="283">
        <v>50320</v>
      </c>
      <c r="R23" s="283">
        <v>36800</v>
      </c>
      <c r="S23" s="283">
        <v>27100</v>
      </c>
      <c r="T23" s="283">
        <v>2181500</v>
      </c>
    </row>
    <row r="24" spans="1:20" ht="12.75">
      <c r="A24" s="58" t="s">
        <v>37</v>
      </c>
      <c r="B24" s="284">
        <v>151760</v>
      </c>
      <c r="C24" s="284">
        <v>142170</v>
      </c>
      <c r="D24" s="284">
        <v>141040</v>
      </c>
      <c r="E24" s="284">
        <v>151360</v>
      </c>
      <c r="F24" s="284">
        <v>159340</v>
      </c>
      <c r="G24" s="284">
        <v>148820</v>
      </c>
      <c r="H24" s="284">
        <v>143480</v>
      </c>
      <c r="I24" s="284">
        <v>146730</v>
      </c>
      <c r="J24" s="284">
        <v>163800</v>
      </c>
      <c r="K24" s="284">
        <v>162310</v>
      </c>
      <c r="L24" s="284">
        <v>156870</v>
      </c>
      <c r="M24" s="284">
        <v>134870</v>
      </c>
      <c r="N24" s="284">
        <v>121030</v>
      </c>
      <c r="O24" s="284">
        <v>97910</v>
      </c>
      <c r="P24" s="284">
        <v>79280</v>
      </c>
      <c r="Q24" s="284">
        <v>58030</v>
      </c>
      <c r="R24" s="284">
        <v>46780</v>
      </c>
      <c r="S24" s="284">
        <v>48600</v>
      </c>
      <c r="T24" s="284">
        <v>2254200</v>
      </c>
    </row>
    <row r="25" spans="1:20" s="40" customFormat="1" ht="12">
      <c r="A25" s="273" t="s">
        <v>217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s="40" customFormat="1" ht="13.5">
      <c r="A26" s="274" t="s">
        <v>222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6"/>
    </row>
    <row r="27" spans="2:20" ht="12.75"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50"/>
    </row>
    <row r="43" ht="12.75">
      <c r="K43" s="16"/>
    </row>
  </sheetData>
  <mergeCells count="4">
    <mergeCell ref="B3:S3"/>
    <mergeCell ref="A3:A4"/>
    <mergeCell ref="T3:T4"/>
    <mergeCell ref="S1:U1"/>
  </mergeCells>
  <hyperlinks>
    <hyperlink ref="S1" location="Contents!A1" display="Return to contents"/>
  </hyperlink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workbookViewId="0" topLeftCell="A1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1" width="10.28125" style="0" customWidth="1"/>
    <col min="2" max="2" width="9.140625" style="258" customWidth="1"/>
    <col min="3" max="3" width="10.7109375" style="0" bestFit="1" customWidth="1"/>
    <col min="4" max="4" width="11.421875" style="0" bestFit="1" customWidth="1"/>
    <col min="5" max="5" width="10.28125" style="0" bestFit="1" customWidth="1"/>
    <col min="6" max="6" width="20.00390625" style="0" bestFit="1" customWidth="1"/>
    <col min="7" max="7" width="8.8515625" style="0" bestFit="1" customWidth="1"/>
    <col min="8" max="8" width="7.7109375" style="0" bestFit="1" customWidth="1"/>
    <col min="9" max="9" width="13.7109375" style="0" bestFit="1" customWidth="1"/>
    <col min="10" max="10" width="10.8515625" style="0" bestFit="1" customWidth="1"/>
    <col min="11" max="11" width="13.57421875" style="0" bestFit="1" customWidth="1"/>
    <col min="12" max="12" width="9.57421875" style="0" bestFit="1" customWidth="1"/>
    <col min="13" max="13" width="12.00390625" style="0" customWidth="1"/>
    <col min="14" max="14" width="12.00390625" style="0" bestFit="1" customWidth="1"/>
    <col min="15" max="15" width="16.28125" style="0" bestFit="1" customWidth="1"/>
    <col min="16" max="16" width="11.57421875" style="0" bestFit="1" customWidth="1"/>
    <col min="17" max="17" width="10.8515625" style="0" bestFit="1" customWidth="1"/>
    <col min="18" max="18" width="14.7109375" style="0" customWidth="1"/>
    <col min="19" max="19" width="12.421875" style="0" bestFit="1" customWidth="1"/>
    <col min="20" max="20" width="12.28125" style="0" bestFit="1" customWidth="1"/>
    <col min="21" max="21" width="18.8515625" style="0" bestFit="1" customWidth="1"/>
    <col min="22" max="22" width="10.28125" style="0" bestFit="1" customWidth="1"/>
    <col min="23" max="23" width="10.57421875" style="0" bestFit="1" customWidth="1"/>
  </cols>
  <sheetData>
    <row r="1" spans="1:23" ht="12.75">
      <c r="A1" s="12" t="s">
        <v>287</v>
      </c>
      <c r="U1" s="385" t="s">
        <v>125</v>
      </c>
      <c r="V1" s="385"/>
      <c r="W1" s="385"/>
    </row>
    <row r="3" spans="1:23" s="46" customFormat="1" ht="12.75">
      <c r="A3" s="354" t="s">
        <v>176</v>
      </c>
      <c r="B3" s="354" t="s">
        <v>59</v>
      </c>
      <c r="C3" s="345" t="s">
        <v>221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s="256" customFormat="1" ht="25.5">
      <c r="A4" s="354"/>
      <c r="B4" s="354"/>
      <c r="C4" s="257" t="s">
        <v>41</v>
      </c>
      <c r="D4" s="257" t="s">
        <v>42</v>
      </c>
      <c r="E4" s="257" t="s">
        <v>43</v>
      </c>
      <c r="F4" s="257" t="s">
        <v>44</v>
      </c>
      <c r="G4" s="257" t="s">
        <v>45</v>
      </c>
      <c r="H4" s="257" t="s">
        <v>46</v>
      </c>
      <c r="I4" s="257" t="s">
        <v>47</v>
      </c>
      <c r="J4" s="257" t="s">
        <v>48</v>
      </c>
      <c r="K4" s="257" t="s">
        <v>173</v>
      </c>
      <c r="L4" s="257" t="s">
        <v>49</v>
      </c>
      <c r="M4" s="257" t="s">
        <v>50</v>
      </c>
      <c r="N4" s="257" t="s">
        <v>51</v>
      </c>
      <c r="O4" s="257" t="s">
        <v>52</v>
      </c>
      <c r="P4" s="257" t="s">
        <v>53</v>
      </c>
      <c r="Q4" s="257" t="s">
        <v>54</v>
      </c>
      <c r="R4" s="257" t="s">
        <v>55</v>
      </c>
      <c r="S4" s="257" t="s">
        <v>56</v>
      </c>
      <c r="T4" s="257" t="s">
        <v>57</v>
      </c>
      <c r="U4" s="257" t="s">
        <v>58</v>
      </c>
      <c r="V4" s="257" t="s">
        <v>127</v>
      </c>
      <c r="W4" s="257" t="s">
        <v>209</v>
      </c>
    </row>
    <row r="5" spans="1:23" s="46" customFormat="1" ht="12.75">
      <c r="A5" s="255" t="s">
        <v>1</v>
      </c>
      <c r="B5" s="259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</row>
    <row r="6" spans="1:23" ht="12.75">
      <c r="A6" s="96"/>
      <c r="B6" s="260" t="s">
        <v>60</v>
      </c>
      <c r="C6" s="96">
        <v>57080</v>
      </c>
      <c r="D6" s="96">
        <v>190780</v>
      </c>
      <c r="E6" s="96">
        <v>147270</v>
      </c>
      <c r="F6" s="96">
        <v>209660</v>
      </c>
      <c r="G6" s="96">
        <v>136890</v>
      </c>
      <c r="H6" s="96">
        <v>40070</v>
      </c>
      <c r="I6" s="96">
        <v>73390</v>
      </c>
      <c r="J6" s="96">
        <v>19540</v>
      </c>
      <c r="K6" s="96">
        <v>57230</v>
      </c>
      <c r="L6" s="96">
        <v>39210</v>
      </c>
      <c r="M6" s="96">
        <v>57850</v>
      </c>
      <c r="N6" s="96">
        <v>21960</v>
      </c>
      <c r="O6" s="96">
        <v>97340</v>
      </c>
      <c r="P6" s="96">
        <v>53960</v>
      </c>
      <c r="Q6" s="96">
        <v>13560</v>
      </c>
      <c r="R6" s="96">
        <v>43410</v>
      </c>
      <c r="S6" s="96">
        <v>10880</v>
      </c>
      <c r="T6" s="96">
        <v>162980</v>
      </c>
      <c r="U6" s="96">
        <v>16750</v>
      </c>
      <c r="V6" s="96">
        <v>93740</v>
      </c>
      <c r="W6" s="96">
        <v>0</v>
      </c>
    </row>
    <row r="7" spans="1:23" ht="12.75">
      <c r="A7" s="96"/>
      <c r="B7" s="260" t="s">
        <v>40</v>
      </c>
      <c r="C7" s="96">
        <v>56320</v>
      </c>
      <c r="D7" s="96">
        <v>179370</v>
      </c>
      <c r="E7" s="96">
        <v>124850</v>
      </c>
      <c r="F7" s="96">
        <v>197680</v>
      </c>
      <c r="G7" s="96">
        <v>127710</v>
      </c>
      <c r="H7" s="96">
        <v>38280</v>
      </c>
      <c r="I7" s="96">
        <v>72280</v>
      </c>
      <c r="J7" s="96">
        <v>18710</v>
      </c>
      <c r="K7" s="96">
        <v>54700</v>
      </c>
      <c r="L7" s="96">
        <v>36120</v>
      </c>
      <c r="M7" s="96">
        <v>54520</v>
      </c>
      <c r="N7" s="96">
        <v>20630</v>
      </c>
      <c r="O7" s="96">
        <v>87910</v>
      </c>
      <c r="P7" s="96">
        <v>50590</v>
      </c>
      <c r="Q7" s="96">
        <v>12810</v>
      </c>
      <c r="R7" s="96">
        <v>42820</v>
      </c>
      <c r="S7" s="96">
        <v>9890</v>
      </c>
      <c r="T7" s="96">
        <v>152240</v>
      </c>
      <c r="U7" s="96">
        <v>16470</v>
      </c>
      <c r="V7" s="96">
        <v>87550</v>
      </c>
      <c r="W7" s="96">
        <v>40</v>
      </c>
    </row>
    <row r="8" spans="1:23" ht="12.75">
      <c r="A8" s="96"/>
      <c r="B8" s="260" t="s">
        <v>3</v>
      </c>
      <c r="C8" s="96">
        <v>59470</v>
      </c>
      <c r="D8" s="96">
        <v>186370</v>
      </c>
      <c r="E8" s="96">
        <v>121040</v>
      </c>
      <c r="F8" s="96">
        <v>197140</v>
      </c>
      <c r="G8" s="96">
        <v>131840</v>
      </c>
      <c r="H8" s="96">
        <v>39060</v>
      </c>
      <c r="I8" s="96">
        <v>75560</v>
      </c>
      <c r="J8" s="96">
        <v>19240</v>
      </c>
      <c r="K8" s="96">
        <v>58510</v>
      </c>
      <c r="L8" s="96">
        <v>38170</v>
      </c>
      <c r="M8" s="96">
        <v>57590</v>
      </c>
      <c r="N8" s="96">
        <v>23020</v>
      </c>
      <c r="O8" s="96">
        <v>85410</v>
      </c>
      <c r="P8" s="96">
        <v>51080</v>
      </c>
      <c r="Q8" s="96">
        <v>13630</v>
      </c>
      <c r="R8" s="96">
        <v>44660</v>
      </c>
      <c r="S8" s="96">
        <v>10450</v>
      </c>
      <c r="T8" s="96">
        <v>156200</v>
      </c>
      <c r="U8" s="96">
        <v>18470</v>
      </c>
      <c r="V8" s="96">
        <v>89830</v>
      </c>
      <c r="W8" s="96">
        <v>50</v>
      </c>
    </row>
    <row r="9" spans="1:23" ht="12.75">
      <c r="A9" s="96"/>
      <c r="B9" s="260" t="s">
        <v>4</v>
      </c>
      <c r="C9" s="96">
        <v>55030</v>
      </c>
      <c r="D9" s="96">
        <v>200500</v>
      </c>
      <c r="E9" s="96">
        <v>151470</v>
      </c>
      <c r="F9" s="96">
        <v>200900</v>
      </c>
      <c r="G9" s="96">
        <v>139280</v>
      </c>
      <c r="H9" s="96">
        <v>37370</v>
      </c>
      <c r="I9" s="96">
        <v>72970</v>
      </c>
      <c r="J9" s="96">
        <v>17880</v>
      </c>
      <c r="K9" s="96">
        <v>55700</v>
      </c>
      <c r="L9" s="96">
        <v>38360</v>
      </c>
      <c r="M9" s="96">
        <v>66520</v>
      </c>
      <c r="N9" s="96">
        <v>23210</v>
      </c>
      <c r="O9" s="96">
        <v>99170</v>
      </c>
      <c r="P9" s="96">
        <v>53820</v>
      </c>
      <c r="Q9" s="96">
        <v>13400</v>
      </c>
      <c r="R9" s="96">
        <v>44550</v>
      </c>
      <c r="S9" s="96">
        <v>10780</v>
      </c>
      <c r="T9" s="96">
        <v>180360</v>
      </c>
      <c r="U9" s="96">
        <v>18540</v>
      </c>
      <c r="V9" s="96">
        <v>116820</v>
      </c>
      <c r="W9" s="96">
        <v>45</v>
      </c>
    </row>
    <row r="10" spans="1:23" ht="12.75">
      <c r="A10" s="96"/>
      <c r="B10" s="260" t="s">
        <v>5</v>
      </c>
      <c r="C10" s="96">
        <v>42170</v>
      </c>
      <c r="D10" s="96">
        <v>185070</v>
      </c>
      <c r="E10" s="96">
        <v>203920</v>
      </c>
      <c r="F10" s="96">
        <v>185950</v>
      </c>
      <c r="G10" s="96">
        <v>129980</v>
      </c>
      <c r="H10" s="96">
        <v>31490</v>
      </c>
      <c r="I10" s="96">
        <v>56620</v>
      </c>
      <c r="J10" s="96">
        <v>14340</v>
      </c>
      <c r="K10" s="96">
        <v>44190</v>
      </c>
      <c r="L10" s="96">
        <v>32460</v>
      </c>
      <c r="M10" s="96">
        <v>65930</v>
      </c>
      <c r="N10" s="96">
        <v>19740</v>
      </c>
      <c r="O10" s="96">
        <v>129490</v>
      </c>
      <c r="P10" s="96">
        <v>48060</v>
      </c>
      <c r="Q10" s="96">
        <v>9730</v>
      </c>
      <c r="R10" s="96">
        <v>36190</v>
      </c>
      <c r="S10" s="96">
        <v>8560</v>
      </c>
      <c r="T10" s="96">
        <v>184760</v>
      </c>
      <c r="U10" s="96">
        <v>14360</v>
      </c>
      <c r="V10" s="96">
        <v>128360</v>
      </c>
      <c r="W10" s="96">
        <v>70</v>
      </c>
    </row>
    <row r="11" spans="1:23" ht="12.75">
      <c r="A11" s="96"/>
      <c r="B11" s="260" t="s">
        <v>6</v>
      </c>
      <c r="C11" s="96">
        <v>34900</v>
      </c>
      <c r="D11" s="96">
        <v>178250</v>
      </c>
      <c r="E11" s="96">
        <v>235970</v>
      </c>
      <c r="F11" s="96">
        <v>163270</v>
      </c>
      <c r="G11" s="96">
        <v>112740</v>
      </c>
      <c r="H11" s="96">
        <v>29020</v>
      </c>
      <c r="I11" s="96">
        <v>53000</v>
      </c>
      <c r="J11" s="96">
        <v>12570</v>
      </c>
      <c r="K11" s="96">
        <v>39280</v>
      </c>
      <c r="L11" s="96">
        <v>30140</v>
      </c>
      <c r="M11" s="96">
        <v>50150</v>
      </c>
      <c r="N11" s="96">
        <v>15840</v>
      </c>
      <c r="O11" s="96">
        <v>122910</v>
      </c>
      <c r="P11" s="96">
        <v>42580</v>
      </c>
      <c r="Q11" s="96">
        <v>8680</v>
      </c>
      <c r="R11" s="96">
        <v>33540</v>
      </c>
      <c r="S11" s="96">
        <v>8050</v>
      </c>
      <c r="T11" s="96">
        <v>153390</v>
      </c>
      <c r="U11" s="96">
        <v>11960</v>
      </c>
      <c r="V11" s="96">
        <v>97300</v>
      </c>
      <c r="W11" s="96">
        <v>105</v>
      </c>
    </row>
    <row r="12" spans="1:23" ht="12.75">
      <c r="A12" s="96"/>
      <c r="B12" s="260" t="s">
        <v>7</v>
      </c>
      <c r="C12" s="96">
        <v>36780</v>
      </c>
      <c r="D12" s="96">
        <v>173690</v>
      </c>
      <c r="E12" s="96">
        <v>195280</v>
      </c>
      <c r="F12" s="96">
        <v>154720</v>
      </c>
      <c r="G12" s="96">
        <v>105890</v>
      </c>
      <c r="H12" s="96">
        <v>29950</v>
      </c>
      <c r="I12" s="96">
        <v>54870</v>
      </c>
      <c r="J12" s="96">
        <v>12340</v>
      </c>
      <c r="K12" s="96">
        <v>41050</v>
      </c>
      <c r="L12" s="96">
        <v>30100</v>
      </c>
      <c r="M12" s="96">
        <v>45470</v>
      </c>
      <c r="N12" s="96">
        <v>15100</v>
      </c>
      <c r="O12" s="96">
        <v>110030</v>
      </c>
      <c r="P12" s="96">
        <v>44140</v>
      </c>
      <c r="Q12" s="96">
        <v>9390</v>
      </c>
      <c r="R12" s="96">
        <v>36130</v>
      </c>
      <c r="S12" s="96">
        <v>8690</v>
      </c>
      <c r="T12" s="96">
        <v>152570</v>
      </c>
      <c r="U12" s="96">
        <v>13030</v>
      </c>
      <c r="V12" s="96">
        <v>89560</v>
      </c>
      <c r="W12" s="96">
        <v>145</v>
      </c>
    </row>
    <row r="13" spans="1:23" ht="12.75">
      <c r="A13" s="96"/>
      <c r="B13" s="260" t="s">
        <v>8</v>
      </c>
      <c r="C13" s="96">
        <v>45920</v>
      </c>
      <c r="D13" s="96">
        <v>196310</v>
      </c>
      <c r="E13" s="96">
        <v>179760</v>
      </c>
      <c r="F13" s="96">
        <v>169810</v>
      </c>
      <c r="G13" s="96">
        <v>115900</v>
      </c>
      <c r="H13" s="96">
        <v>33880</v>
      </c>
      <c r="I13" s="96">
        <v>64910</v>
      </c>
      <c r="J13" s="96">
        <v>14480</v>
      </c>
      <c r="K13" s="96">
        <v>48910</v>
      </c>
      <c r="L13" s="96">
        <v>34550</v>
      </c>
      <c r="M13" s="96">
        <v>50760</v>
      </c>
      <c r="N13" s="96">
        <v>18380</v>
      </c>
      <c r="O13" s="96">
        <v>112170</v>
      </c>
      <c r="P13" s="96">
        <v>51070</v>
      </c>
      <c r="Q13" s="96">
        <v>11770</v>
      </c>
      <c r="R13" s="96">
        <v>44940</v>
      </c>
      <c r="S13" s="96">
        <v>10370</v>
      </c>
      <c r="T13" s="96">
        <v>174420</v>
      </c>
      <c r="U13" s="96">
        <v>16600</v>
      </c>
      <c r="V13" s="96">
        <v>97030</v>
      </c>
      <c r="W13" s="96">
        <v>165</v>
      </c>
    </row>
    <row r="14" spans="1:23" ht="12.75">
      <c r="A14" s="96"/>
      <c r="B14" s="260" t="s">
        <v>9</v>
      </c>
      <c r="C14" s="96">
        <v>52620</v>
      </c>
      <c r="D14" s="96">
        <v>212010</v>
      </c>
      <c r="E14" s="96">
        <v>168630</v>
      </c>
      <c r="F14" s="96">
        <v>179670</v>
      </c>
      <c r="G14" s="96">
        <v>122980</v>
      </c>
      <c r="H14" s="96">
        <v>35560</v>
      </c>
      <c r="I14" s="96">
        <v>70780</v>
      </c>
      <c r="J14" s="96">
        <v>15290</v>
      </c>
      <c r="K14" s="96">
        <v>52340</v>
      </c>
      <c r="L14" s="96">
        <v>36810</v>
      </c>
      <c r="M14" s="96">
        <v>53950</v>
      </c>
      <c r="N14" s="96">
        <v>20160</v>
      </c>
      <c r="O14" s="96">
        <v>110220</v>
      </c>
      <c r="P14" s="96">
        <v>53360</v>
      </c>
      <c r="Q14" s="96">
        <v>13370</v>
      </c>
      <c r="R14" s="96">
        <v>49690</v>
      </c>
      <c r="S14" s="96">
        <v>11840</v>
      </c>
      <c r="T14" s="96">
        <v>184950</v>
      </c>
      <c r="U14" s="96">
        <v>18610</v>
      </c>
      <c r="V14" s="96">
        <v>100430</v>
      </c>
      <c r="W14" s="96">
        <v>125</v>
      </c>
    </row>
    <row r="15" spans="1:23" ht="12.75">
      <c r="A15" s="96"/>
      <c r="B15" s="260" t="s">
        <v>10</v>
      </c>
      <c r="C15" s="96">
        <v>57890</v>
      </c>
      <c r="D15" s="96">
        <v>207590</v>
      </c>
      <c r="E15" s="96">
        <v>161230</v>
      </c>
      <c r="F15" s="96">
        <v>174860</v>
      </c>
      <c r="G15" s="96">
        <v>126820</v>
      </c>
      <c r="H15" s="96">
        <v>37220</v>
      </c>
      <c r="I15" s="96">
        <v>75580</v>
      </c>
      <c r="J15" s="96">
        <v>16420</v>
      </c>
      <c r="K15" s="96">
        <v>57290</v>
      </c>
      <c r="L15" s="96">
        <v>39950</v>
      </c>
      <c r="M15" s="96">
        <v>58400</v>
      </c>
      <c r="N15" s="96">
        <v>23170</v>
      </c>
      <c r="O15" s="96">
        <v>105940</v>
      </c>
      <c r="P15" s="96">
        <v>54230</v>
      </c>
      <c r="Q15" s="96">
        <v>14550</v>
      </c>
      <c r="R15" s="96">
        <v>54120</v>
      </c>
      <c r="S15" s="96">
        <v>13470</v>
      </c>
      <c r="T15" s="96">
        <v>187400</v>
      </c>
      <c r="U15" s="96">
        <v>21100</v>
      </c>
      <c r="V15" s="96">
        <v>109850</v>
      </c>
      <c r="W15" s="96">
        <v>155</v>
      </c>
    </row>
    <row r="16" spans="1:23" ht="12.75">
      <c r="A16" s="96"/>
      <c r="B16" s="260" t="s">
        <v>11</v>
      </c>
      <c r="C16" s="96">
        <v>57470</v>
      </c>
      <c r="D16" s="96">
        <v>178150</v>
      </c>
      <c r="E16" s="96">
        <v>138000</v>
      </c>
      <c r="F16" s="96">
        <v>150370</v>
      </c>
      <c r="G16" s="96">
        <v>119600</v>
      </c>
      <c r="H16" s="96">
        <v>34690</v>
      </c>
      <c r="I16" s="96">
        <v>72130</v>
      </c>
      <c r="J16" s="96">
        <v>15990</v>
      </c>
      <c r="K16" s="96">
        <v>53350</v>
      </c>
      <c r="L16" s="96">
        <v>38090</v>
      </c>
      <c r="M16" s="96">
        <v>54620</v>
      </c>
      <c r="N16" s="96">
        <v>22460</v>
      </c>
      <c r="O16" s="96">
        <v>90090</v>
      </c>
      <c r="P16" s="96">
        <v>49030</v>
      </c>
      <c r="Q16" s="96">
        <v>15260</v>
      </c>
      <c r="R16" s="96">
        <v>53420</v>
      </c>
      <c r="S16" s="96">
        <v>13120</v>
      </c>
      <c r="T16" s="96">
        <v>172930</v>
      </c>
      <c r="U16" s="96">
        <v>20870</v>
      </c>
      <c r="V16" s="96">
        <v>105920</v>
      </c>
      <c r="W16" s="96">
        <v>260</v>
      </c>
    </row>
    <row r="17" spans="1:23" ht="12.75">
      <c r="A17" s="96"/>
      <c r="B17" s="260" t="s">
        <v>12</v>
      </c>
      <c r="C17" s="96">
        <v>52670</v>
      </c>
      <c r="D17" s="96">
        <v>147270</v>
      </c>
      <c r="E17" s="96">
        <v>114490</v>
      </c>
      <c r="F17" s="96">
        <v>125010</v>
      </c>
      <c r="G17" s="96">
        <v>105860</v>
      </c>
      <c r="H17" s="96">
        <v>30090</v>
      </c>
      <c r="I17" s="96">
        <v>65180</v>
      </c>
      <c r="J17" s="96">
        <v>14190</v>
      </c>
      <c r="K17" s="96">
        <v>48670</v>
      </c>
      <c r="L17" s="96">
        <v>33960</v>
      </c>
      <c r="M17" s="96">
        <v>48540</v>
      </c>
      <c r="N17" s="96">
        <v>20300</v>
      </c>
      <c r="O17" s="96">
        <v>76410</v>
      </c>
      <c r="P17" s="96">
        <v>40560</v>
      </c>
      <c r="Q17" s="96">
        <v>14550</v>
      </c>
      <c r="R17" s="96">
        <v>48360</v>
      </c>
      <c r="S17" s="96">
        <v>11440</v>
      </c>
      <c r="T17" s="96">
        <v>152780</v>
      </c>
      <c r="U17" s="96">
        <v>19670</v>
      </c>
      <c r="V17" s="96">
        <v>93430</v>
      </c>
      <c r="W17" s="96">
        <v>235</v>
      </c>
    </row>
    <row r="18" spans="1:23" ht="12.75">
      <c r="A18" s="96"/>
      <c r="B18" s="260" t="s">
        <v>13</v>
      </c>
      <c r="C18" s="96">
        <v>49540</v>
      </c>
      <c r="D18" s="96">
        <v>132630</v>
      </c>
      <c r="E18" s="96">
        <v>94780</v>
      </c>
      <c r="F18" s="96">
        <v>108450</v>
      </c>
      <c r="G18" s="96">
        <v>95600</v>
      </c>
      <c r="H18" s="96">
        <v>27620</v>
      </c>
      <c r="I18" s="96">
        <v>61240</v>
      </c>
      <c r="J18" s="96">
        <v>11730</v>
      </c>
      <c r="K18" s="96">
        <v>45660</v>
      </c>
      <c r="L18" s="96">
        <v>31030</v>
      </c>
      <c r="M18" s="96">
        <v>45240</v>
      </c>
      <c r="N18" s="96">
        <v>18310</v>
      </c>
      <c r="O18" s="96">
        <v>67090</v>
      </c>
      <c r="P18" s="96">
        <v>36160</v>
      </c>
      <c r="Q18" s="96">
        <v>13780</v>
      </c>
      <c r="R18" s="96">
        <v>46070</v>
      </c>
      <c r="S18" s="96">
        <v>10510</v>
      </c>
      <c r="T18" s="96">
        <v>138450</v>
      </c>
      <c r="U18" s="96">
        <v>18790</v>
      </c>
      <c r="V18" s="96">
        <v>84700</v>
      </c>
      <c r="W18" s="96">
        <v>240</v>
      </c>
    </row>
    <row r="19" spans="1:23" ht="12.75">
      <c r="A19" s="96"/>
      <c r="B19" s="260" t="s">
        <v>14</v>
      </c>
      <c r="C19" s="96">
        <v>40940</v>
      </c>
      <c r="D19" s="96">
        <v>101150</v>
      </c>
      <c r="E19" s="96">
        <v>68830</v>
      </c>
      <c r="F19" s="96">
        <v>81940</v>
      </c>
      <c r="G19" s="96">
        <v>76400</v>
      </c>
      <c r="H19" s="96">
        <v>22110</v>
      </c>
      <c r="I19" s="96">
        <v>52160</v>
      </c>
      <c r="J19" s="96">
        <v>9000</v>
      </c>
      <c r="K19" s="96">
        <v>35580</v>
      </c>
      <c r="L19" s="96">
        <v>24800</v>
      </c>
      <c r="M19" s="96">
        <v>37250</v>
      </c>
      <c r="N19" s="96">
        <v>14950</v>
      </c>
      <c r="O19" s="96">
        <v>50720</v>
      </c>
      <c r="P19" s="96">
        <v>27480</v>
      </c>
      <c r="Q19" s="96">
        <v>11220</v>
      </c>
      <c r="R19" s="96">
        <v>35570</v>
      </c>
      <c r="S19" s="96">
        <v>8400</v>
      </c>
      <c r="T19" s="96">
        <v>105310</v>
      </c>
      <c r="U19" s="96">
        <v>15200</v>
      </c>
      <c r="V19" s="96">
        <v>65880</v>
      </c>
      <c r="W19" s="96">
        <v>215</v>
      </c>
    </row>
    <row r="20" spans="1:23" ht="12.75">
      <c r="A20" s="96"/>
      <c r="B20" s="260" t="s">
        <v>15</v>
      </c>
      <c r="C20" s="96">
        <v>32240</v>
      </c>
      <c r="D20" s="96">
        <v>76860</v>
      </c>
      <c r="E20" s="96">
        <v>50790</v>
      </c>
      <c r="F20" s="96">
        <v>59630</v>
      </c>
      <c r="G20" s="96">
        <v>60350</v>
      </c>
      <c r="H20" s="96">
        <v>16660</v>
      </c>
      <c r="I20" s="96">
        <v>44390</v>
      </c>
      <c r="J20" s="96">
        <v>7210</v>
      </c>
      <c r="K20" s="96">
        <v>27780</v>
      </c>
      <c r="L20" s="96">
        <v>20270</v>
      </c>
      <c r="M20" s="96">
        <v>30680</v>
      </c>
      <c r="N20" s="96">
        <v>12890</v>
      </c>
      <c r="O20" s="96">
        <v>38660</v>
      </c>
      <c r="P20" s="96">
        <v>20860</v>
      </c>
      <c r="Q20" s="96">
        <v>8970</v>
      </c>
      <c r="R20" s="96">
        <v>26940</v>
      </c>
      <c r="S20" s="96">
        <v>6250</v>
      </c>
      <c r="T20" s="96">
        <v>83180</v>
      </c>
      <c r="U20" s="96">
        <v>13040</v>
      </c>
      <c r="V20" s="96">
        <v>53180</v>
      </c>
      <c r="W20" s="96">
        <v>110</v>
      </c>
    </row>
    <row r="21" spans="1:23" ht="12.75">
      <c r="A21" s="96"/>
      <c r="B21" s="260" t="s">
        <v>16</v>
      </c>
      <c r="C21" s="96">
        <v>23280</v>
      </c>
      <c r="D21" s="96">
        <v>56900</v>
      </c>
      <c r="E21" s="96">
        <v>36170</v>
      </c>
      <c r="F21" s="96">
        <v>40920</v>
      </c>
      <c r="G21" s="96">
        <v>46940</v>
      </c>
      <c r="H21" s="96">
        <v>12610</v>
      </c>
      <c r="I21" s="96">
        <v>34360</v>
      </c>
      <c r="J21" s="96">
        <v>5680</v>
      </c>
      <c r="K21" s="96">
        <v>22090</v>
      </c>
      <c r="L21" s="96">
        <v>16680</v>
      </c>
      <c r="M21" s="96">
        <v>24410</v>
      </c>
      <c r="N21" s="96">
        <v>10400</v>
      </c>
      <c r="O21" s="96">
        <v>29420</v>
      </c>
      <c r="P21" s="96">
        <v>16590</v>
      </c>
      <c r="Q21" s="96">
        <v>6900</v>
      </c>
      <c r="R21" s="96">
        <v>20980</v>
      </c>
      <c r="S21" s="96">
        <v>4680</v>
      </c>
      <c r="T21" s="96">
        <v>66660</v>
      </c>
      <c r="U21" s="96">
        <v>10740</v>
      </c>
      <c r="V21" s="96">
        <v>42250</v>
      </c>
      <c r="W21" s="96">
        <v>90</v>
      </c>
    </row>
    <row r="22" spans="1:23" ht="12.75">
      <c r="A22" s="96"/>
      <c r="B22" s="260" t="s">
        <v>17</v>
      </c>
      <c r="C22" s="96">
        <v>16830</v>
      </c>
      <c r="D22" s="96">
        <v>44050</v>
      </c>
      <c r="E22" s="96">
        <v>29210</v>
      </c>
      <c r="F22" s="96">
        <v>29670</v>
      </c>
      <c r="G22" s="96">
        <v>34720</v>
      </c>
      <c r="H22" s="96">
        <v>9090</v>
      </c>
      <c r="I22" s="96">
        <v>26170</v>
      </c>
      <c r="J22" s="96">
        <v>4090</v>
      </c>
      <c r="K22" s="96">
        <v>16580</v>
      </c>
      <c r="L22" s="96">
        <v>13320</v>
      </c>
      <c r="M22" s="96">
        <v>18250</v>
      </c>
      <c r="N22" s="96">
        <v>8180</v>
      </c>
      <c r="O22" s="96">
        <v>22470</v>
      </c>
      <c r="P22" s="96">
        <v>12570</v>
      </c>
      <c r="Q22" s="96">
        <v>5340</v>
      </c>
      <c r="R22" s="96">
        <v>15870</v>
      </c>
      <c r="S22" s="96">
        <v>3260</v>
      </c>
      <c r="T22" s="96">
        <v>53410</v>
      </c>
      <c r="U22" s="96">
        <v>8560</v>
      </c>
      <c r="V22" s="96">
        <v>32330</v>
      </c>
      <c r="W22" s="96">
        <v>35</v>
      </c>
    </row>
    <row r="23" spans="1:23" ht="12.75">
      <c r="A23" s="96"/>
      <c r="B23" s="260" t="s">
        <v>18</v>
      </c>
      <c r="C23" s="96">
        <v>13280</v>
      </c>
      <c r="D23" s="96">
        <v>38740</v>
      </c>
      <c r="E23" s="96">
        <v>29580</v>
      </c>
      <c r="F23" s="96">
        <v>24060</v>
      </c>
      <c r="G23" s="96">
        <v>28740</v>
      </c>
      <c r="H23" s="96">
        <v>7170</v>
      </c>
      <c r="I23" s="96">
        <v>21720</v>
      </c>
      <c r="J23" s="96">
        <v>3290</v>
      </c>
      <c r="K23" s="96">
        <v>14740</v>
      </c>
      <c r="L23" s="96">
        <v>11220</v>
      </c>
      <c r="M23" s="96">
        <v>15730</v>
      </c>
      <c r="N23" s="96">
        <v>6870</v>
      </c>
      <c r="O23" s="96">
        <v>20060</v>
      </c>
      <c r="P23" s="96">
        <v>10910</v>
      </c>
      <c r="Q23" s="96">
        <v>4230</v>
      </c>
      <c r="R23" s="96">
        <v>14010</v>
      </c>
      <c r="S23" s="96">
        <v>2830</v>
      </c>
      <c r="T23" s="96">
        <v>47460</v>
      </c>
      <c r="U23" s="96">
        <v>7100</v>
      </c>
      <c r="V23" s="96">
        <v>27720</v>
      </c>
      <c r="W23" s="96">
        <v>15</v>
      </c>
    </row>
    <row r="24" spans="1:23" ht="12.75">
      <c r="A24" s="124"/>
      <c r="B24" s="254" t="s">
        <v>1</v>
      </c>
      <c r="C24" s="124">
        <v>784380</v>
      </c>
      <c r="D24" s="124">
        <v>2685710</v>
      </c>
      <c r="E24" s="124">
        <v>2251250</v>
      </c>
      <c r="F24" s="124">
        <v>2453700</v>
      </c>
      <c r="G24" s="124">
        <v>1818280</v>
      </c>
      <c r="H24" s="124">
        <v>511910</v>
      </c>
      <c r="I24" s="124">
        <v>1047370</v>
      </c>
      <c r="J24" s="124">
        <v>232040</v>
      </c>
      <c r="K24" s="124">
        <v>773640</v>
      </c>
      <c r="L24" s="124">
        <v>545160</v>
      </c>
      <c r="M24" s="124">
        <v>835870</v>
      </c>
      <c r="N24" s="124">
        <v>315580</v>
      </c>
      <c r="O24" s="124">
        <v>1455530</v>
      </c>
      <c r="P24" s="124">
        <v>717080</v>
      </c>
      <c r="Q24" s="124">
        <v>201180</v>
      </c>
      <c r="R24" s="124">
        <v>691360</v>
      </c>
      <c r="S24" s="124">
        <v>163480</v>
      </c>
      <c r="T24" s="124">
        <v>2509510</v>
      </c>
      <c r="U24" s="124">
        <v>279910</v>
      </c>
      <c r="V24" s="124">
        <v>1515900</v>
      </c>
      <c r="W24" s="124">
        <v>2100</v>
      </c>
    </row>
    <row r="25" spans="1:23" s="46" customFormat="1" ht="12.75">
      <c r="A25" s="255" t="s">
        <v>37</v>
      </c>
      <c r="B25" s="261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1:23" ht="12.75">
      <c r="A26" s="122"/>
      <c r="B26" s="260" t="s">
        <v>60</v>
      </c>
      <c r="C26" s="122">
        <v>27870</v>
      </c>
      <c r="D26" s="122">
        <v>92120</v>
      </c>
      <c r="E26" s="122">
        <v>71160</v>
      </c>
      <c r="F26" s="122">
        <v>102230</v>
      </c>
      <c r="G26" s="122">
        <v>66800</v>
      </c>
      <c r="H26" s="122">
        <v>19430</v>
      </c>
      <c r="I26" s="122">
        <v>35380</v>
      </c>
      <c r="J26" s="122">
        <v>9660</v>
      </c>
      <c r="K26" s="122">
        <v>28150</v>
      </c>
      <c r="L26" s="122">
        <v>18870</v>
      </c>
      <c r="M26" s="122">
        <v>28740</v>
      </c>
      <c r="N26" s="122">
        <v>10660</v>
      </c>
      <c r="O26" s="122">
        <v>48070</v>
      </c>
      <c r="P26" s="122">
        <v>26480</v>
      </c>
      <c r="Q26" s="122">
        <v>6740</v>
      </c>
      <c r="R26" s="122">
        <v>21080</v>
      </c>
      <c r="S26" s="122">
        <v>5120</v>
      </c>
      <c r="T26" s="122">
        <v>79430</v>
      </c>
      <c r="U26" s="122">
        <v>7990</v>
      </c>
      <c r="V26" s="122">
        <v>45320</v>
      </c>
      <c r="W26" s="122">
        <v>0</v>
      </c>
    </row>
    <row r="27" spans="1:23" ht="12.75">
      <c r="A27" s="122"/>
      <c r="B27" s="260" t="s">
        <v>40</v>
      </c>
      <c r="C27" s="122">
        <v>27890</v>
      </c>
      <c r="D27" s="122">
        <v>87060</v>
      </c>
      <c r="E27" s="122">
        <v>60580</v>
      </c>
      <c r="F27" s="122">
        <v>96020</v>
      </c>
      <c r="G27" s="122">
        <v>63160</v>
      </c>
      <c r="H27" s="122">
        <v>18600</v>
      </c>
      <c r="I27" s="122">
        <v>34790</v>
      </c>
      <c r="J27" s="122">
        <v>9060</v>
      </c>
      <c r="K27" s="122">
        <v>26980</v>
      </c>
      <c r="L27" s="122">
        <v>17300</v>
      </c>
      <c r="M27" s="122">
        <v>26720</v>
      </c>
      <c r="N27" s="122">
        <v>10110</v>
      </c>
      <c r="O27" s="122">
        <v>43410</v>
      </c>
      <c r="P27" s="122">
        <v>24390</v>
      </c>
      <c r="Q27" s="122">
        <v>6360</v>
      </c>
      <c r="R27" s="122">
        <v>21030</v>
      </c>
      <c r="S27" s="122">
        <v>4680</v>
      </c>
      <c r="T27" s="122">
        <v>74900</v>
      </c>
      <c r="U27" s="122">
        <v>7980</v>
      </c>
      <c r="V27" s="122">
        <v>42570</v>
      </c>
      <c r="W27" s="122">
        <v>20</v>
      </c>
    </row>
    <row r="28" spans="1:23" ht="12.75">
      <c r="A28" s="122"/>
      <c r="B28" s="260" t="s">
        <v>3</v>
      </c>
      <c r="C28" s="122">
        <v>29060</v>
      </c>
      <c r="D28" s="122">
        <v>91100</v>
      </c>
      <c r="E28" s="122">
        <v>58520</v>
      </c>
      <c r="F28" s="122">
        <v>97000</v>
      </c>
      <c r="G28" s="122">
        <v>63940</v>
      </c>
      <c r="H28" s="122">
        <v>19030</v>
      </c>
      <c r="I28" s="122">
        <v>36670</v>
      </c>
      <c r="J28" s="122">
        <v>9430</v>
      </c>
      <c r="K28" s="122">
        <v>28490</v>
      </c>
      <c r="L28" s="122">
        <v>18630</v>
      </c>
      <c r="M28" s="122">
        <v>28390</v>
      </c>
      <c r="N28" s="122">
        <v>11010</v>
      </c>
      <c r="O28" s="122">
        <v>41950</v>
      </c>
      <c r="P28" s="122">
        <v>24740</v>
      </c>
      <c r="Q28" s="122">
        <v>6740</v>
      </c>
      <c r="R28" s="122">
        <v>21410</v>
      </c>
      <c r="S28" s="122">
        <v>5130</v>
      </c>
      <c r="T28" s="122">
        <v>76370</v>
      </c>
      <c r="U28" s="122">
        <v>8920</v>
      </c>
      <c r="V28" s="122">
        <v>43520</v>
      </c>
      <c r="W28" s="122">
        <v>20</v>
      </c>
    </row>
    <row r="29" spans="1:23" ht="12.75">
      <c r="A29" s="122"/>
      <c r="B29" s="260" t="s">
        <v>4</v>
      </c>
      <c r="C29" s="122">
        <v>26230</v>
      </c>
      <c r="D29" s="122">
        <v>97470</v>
      </c>
      <c r="E29" s="122">
        <v>74740</v>
      </c>
      <c r="F29" s="122">
        <v>98250</v>
      </c>
      <c r="G29" s="122">
        <v>67640</v>
      </c>
      <c r="H29" s="122">
        <v>18000</v>
      </c>
      <c r="I29" s="122">
        <v>35180</v>
      </c>
      <c r="J29" s="122">
        <v>8540</v>
      </c>
      <c r="K29" s="122">
        <v>26890</v>
      </c>
      <c r="L29" s="122">
        <v>18460</v>
      </c>
      <c r="M29" s="122">
        <v>32820</v>
      </c>
      <c r="N29" s="122">
        <v>11190</v>
      </c>
      <c r="O29" s="122">
        <v>49620</v>
      </c>
      <c r="P29" s="122">
        <v>26150</v>
      </c>
      <c r="Q29" s="122">
        <v>6520</v>
      </c>
      <c r="R29" s="122">
        <v>20800</v>
      </c>
      <c r="S29" s="122">
        <v>5130</v>
      </c>
      <c r="T29" s="122">
        <v>87480</v>
      </c>
      <c r="U29" s="122">
        <v>8760</v>
      </c>
      <c r="V29" s="122">
        <v>57990</v>
      </c>
      <c r="W29" s="122">
        <v>25</v>
      </c>
    </row>
    <row r="30" spans="1:23" ht="12.75">
      <c r="A30" s="122"/>
      <c r="B30" s="260" t="s">
        <v>5</v>
      </c>
      <c r="C30" s="122">
        <v>20240</v>
      </c>
      <c r="D30" s="122">
        <v>89710</v>
      </c>
      <c r="E30" s="122">
        <v>101830</v>
      </c>
      <c r="F30" s="122">
        <v>91740</v>
      </c>
      <c r="G30" s="122">
        <v>62990</v>
      </c>
      <c r="H30" s="122">
        <v>15660</v>
      </c>
      <c r="I30" s="122">
        <v>27510</v>
      </c>
      <c r="J30" s="122">
        <v>7120</v>
      </c>
      <c r="K30" s="122">
        <v>21670</v>
      </c>
      <c r="L30" s="122">
        <v>15350</v>
      </c>
      <c r="M30" s="122">
        <v>31910</v>
      </c>
      <c r="N30" s="122">
        <v>9260</v>
      </c>
      <c r="O30" s="122">
        <v>66450</v>
      </c>
      <c r="P30" s="122">
        <v>23050</v>
      </c>
      <c r="Q30" s="122">
        <v>4590</v>
      </c>
      <c r="R30" s="122">
        <v>16860</v>
      </c>
      <c r="S30" s="122">
        <v>4010</v>
      </c>
      <c r="T30" s="122">
        <v>87050</v>
      </c>
      <c r="U30" s="122">
        <v>6650</v>
      </c>
      <c r="V30" s="122">
        <v>62930</v>
      </c>
      <c r="W30" s="122">
        <v>25</v>
      </c>
    </row>
    <row r="31" spans="1:23" ht="12.75">
      <c r="A31" s="122"/>
      <c r="B31" s="260" t="s">
        <v>6</v>
      </c>
      <c r="C31" s="122">
        <v>17830</v>
      </c>
      <c r="D31" s="122">
        <v>88740</v>
      </c>
      <c r="E31" s="122">
        <v>120080</v>
      </c>
      <c r="F31" s="122">
        <v>84240</v>
      </c>
      <c r="G31" s="122">
        <v>55670</v>
      </c>
      <c r="H31" s="122">
        <v>14840</v>
      </c>
      <c r="I31" s="122">
        <v>27260</v>
      </c>
      <c r="J31" s="122">
        <v>6720</v>
      </c>
      <c r="K31" s="122">
        <v>19980</v>
      </c>
      <c r="L31" s="122">
        <v>14850</v>
      </c>
      <c r="M31" s="122">
        <v>25410</v>
      </c>
      <c r="N31" s="122">
        <v>7620</v>
      </c>
      <c r="O31" s="122">
        <v>62390</v>
      </c>
      <c r="P31" s="122">
        <v>22000</v>
      </c>
      <c r="Q31" s="122">
        <v>4320</v>
      </c>
      <c r="R31" s="122">
        <v>16570</v>
      </c>
      <c r="S31" s="122">
        <v>3970</v>
      </c>
      <c r="T31" s="122">
        <v>74590</v>
      </c>
      <c r="U31" s="122">
        <v>5980</v>
      </c>
      <c r="V31" s="122">
        <v>48710</v>
      </c>
      <c r="W31" s="122">
        <v>25</v>
      </c>
    </row>
    <row r="32" spans="1:23" ht="12.75">
      <c r="A32" s="122"/>
      <c r="B32" s="260" t="s">
        <v>7</v>
      </c>
      <c r="C32" s="122">
        <v>19630</v>
      </c>
      <c r="D32" s="122">
        <v>90220</v>
      </c>
      <c r="E32" s="122">
        <v>100390</v>
      </c>
      <c r="F32" s="122">
        <v>82630</v>
      </c>
      <c r="G32" s="122">
        <v>54200</v>
      </c>
      <c r="H32" s="122">
        <v>15940</v>
      </c>
      <c r="I32" s="122">
        <v>28440</v>
      </c>
      <c r="J32" s="122">
        <v>6560</v>
      </c>
      <c r="K32" s="122">
        <v>21680</v>
      </c>
      <c r="L32" s="122">
        <v>15480</v>
      </c>
      <c r="M32" s="122">
        <v>23850</v>
      </c>
      <c r="N32" s="122">
        <v>7880</v>
      </c>
      <c r="O32" s="122">
        <v>57070</v>
      </c>
      <c r="P32" s="122">
        <v>22760</v>
      </c>
      <c r="Q32" s="122">
        <v>4980</v>
      </c>
      <c r="R32" s="122">
        <v>18530</v>
      </c>
      <c r="S32" s="122">
        <v>4570</v>
      </c>
      <c r="T32" s="122">
        <v>78870</v>
      </c>
      <c r="U32" s="122">
        <v>6760</v>
      </c>
      <c r="V32" s="122">
        <v>45400</v>
      </c>
      <c r="W32" s="122">
        <v>30</v>
      </c>
    </row>
    <row r="33" spans="1:23" ht="12.75">
      <c r="A33" s="122"/>
      <c r="B33" s="260" t="s">
        <v>8</v>
      </c>
      <c r="C33" s="122">
        <v>24200</v>
      </c>
      <c r="D33" s="122">
        <v>103040</v>
      </c>
      <c r="E33" s="122">
        <v>92930</v>
      </c>
      <c r="F33" s="122">
        <v>90690</v>
      </c>
      <c r="G33" s="122">
        <v>60610</v>
      </c>
      <c r="H33" s="122">
        <v>17700</v>
      </c>
      <c r="I33" s="122">
        <v>34660</v>
      </c>
      <c r="J33" s="122">
        <v>7690</v>
      </c>
      <c r="K33" s="122">
        <v>25880</v>
      </c>
      <c r="L33" s="122">
        <v>18230</v>
      </c>
      <c r="M33" s="122">
        <v>26800</v>
      </c>
      <c r="N33" s="122">
        <v>9620</v>
      </c>
      <c r="O33" s="122">
        <v>59350</v>
      </c>
      <c r="P33" s="122">
        <v>26610</v>
      </c>
      <c r="Q33" s="122">
        <v>6170</v>
      </c>
      <c r="R33" s="122">
        <v>23350</v>
      </c>
      <c r="S33" s="122">
        <v>5470</v>
      </c>
      <c r="T33" s="122">
        <v>91160</v>
      </c>
      <c r="U33" s="122">
        <v>8600</v>
      </c>
      <c r="V33" s="122">
        <v>49680</v>
      </c>
      <c r="W33" s="122">
        <v>50</v>
      </c>
    </row>
    <row r="34" spans="1:23" ht="12.75">
      <c r="A34" s="122"/>
      <c r="B34" s="260" t="s">
        <v>9</v>
      </c>
      <c r="C34" s="122">
        <v>27670</v>
      </c>
      <c r="D34" s="122">
        <v>110650</v>
      </c>
      <c r="E34" s="122">
        <v>86650</v>
      </c>
      <c r="F34" s="122">
        <v>94370</v>
      </c>
      <c r="G34" s="122">
        <v>64370</v>
      </c>
      <c r="H34" s="122">
        <v>18720</v>
      </c>
      <c r="I34" s="122">
        <v>37880</v>
      </c>
      <c r="J34" s="122">
        <v>8150</v>
      </c>
      <c r="K34" s="122">
        <v>27430</v>
      </c>
      <c r="L34" s="122">
        <v>19090</v>
      </c>
      <c r="M34" s="122">
        <v>28450</v>
      </c>
      <c r="N34" s="122">
        <v>10580</v>
      </c>
      <c r="O34" s="122">
        <v>57370</v>
      </c>
      <c r="P34" s="122">
        <v>27460</v>
      </c>
      <c r="Q34" s="122">
        <v>6970</v>
      </c>
      <c r="R34" s="122">
        <v>25970</v>
      </c>
      <c r="S34" s="122">
        <v>6030</v>
      </c>
      <c r="T34" s="122">
        <v>94930</v>
      </c>
      <c r="U34" s="122">
        <v>9680</v>
      </c>
      <c r="V34" s="122">
        <v>52190</v>
      </c>
      <c r="W34" s="122">
        <v>30</v>
      </c>
    </row>
    <row r="35" spans="1:23" ht="12.75">
      <c r="A35" s="122"/>
      <c r="B35" s="260" t="s">
        <v>10</v>
      </c>
      <c r="C35" s="122">
        <v>30440</v>
      </c>
      <c r="D35" s="122">
        <v>107190</v>
      </c>
      <c r="E35" s="122">
        <v>82160</v>
      </c>
      <c r="F35" s="122">
        <v>90250</v>
      </c>
      <c r="G35" s="122">
        <v>65770</v>
      </c>
      <c r="H35" s="122">
        <v>19490</v>
      </c>
      <c r="I35" s="122">
        <v>39360</v>
      </c>
      <c r="J35" s="122">
        <v>8630</v>
      </c>
      <c r="K35" s="122">
        <v>30010</v>
      </c>
      <c r="L35" s="122">
        <v>20440</v>
      </c>
      <c r="M35" s="122">
        <v>30390</v>
      </c>
      <c r="N35" s="122">
        <v>11910</v>
      </c>
      <c r="O35" s="122">
        <v>54720</v>
      </c>
      <c r="P35" s="122">
        <v>27930</v>
      </c>
      <c r="Q35" s="122">
        <v>7500</v>
      </c>
      <c r="R35" s="122">
        <v>28130</v>
      </c>
      <c r="S35" s="122">
        <v>6710</v>
      </c>
      <c r="T35" s="122">
        <v>95970</v>
      </c>
      <c r="U35" s="122">
        <v>11010</v>
      </c>
      <c r="V35" s="122">
        <v>56000</v>
      </c>
      <c r="W35" s="122">
        <v>55</v>
      </c>
    </row>
    <row r="36" spans="1:23" ht="12.75">
      <c r="A36" s="122"/>
      <c r="B36" s="260" t="s">
        <v>11</v>
      </c>
      <c r="C36" s="122">
        <v>29750</v>
      </c>
      <c r="D36" s="122">
        <v>91800</v>
      </c>
      <c r="E36" s="122">
        <v>70250</v>
      </c>
      <c r="F36" s="122">
        <v>76770</v>
      </c>
      <c r="G36" s="122">
        <v>61450</v>
      </c>
      <c r="H36" s="122">
        <v>17620</v>
      </c>
      <c r="I36" s="122">
        <v>37800</v>
      </c>
      <c r="J36" s="122">
        <v>8210</v>
      </c>
      <c r="K36" s="122">
        <v>27560</v>
      </c>
      <c r="L36" s="122">
        <v>19700</v>
      </c>
      <c r="M36" s="122">
        <v>27940</v>
      </c>
      <c r="N36" s="122">
        <v>11580</v>
      </c>
      <c r="O36" s="122">
        <v>46370</v>
      </c>
      <c r="P36" s="122">
        <v>24890</v>
      </c>
      <c r="Q36" s="122">
        <v>7850</v>
      </c>
      <c r="R36" s="122">
        <v>27070</v>
      </c>
      <c r="S36" s="122">
        <v>6210</v>
      </c>
      <c r="T36" s="122">
        <v>87880</v>
      </c>
      <c r="U36" s="122">
        <v>10560</v>
      </c>
      <c r="V36" s="122">
        <v>53160</v>
      </c>
      <c r="W36" s="122">
        <v>100</v>
      </c>
    </row>
    <row r="37" spans="1:23" ht="12.75">
      <c r="A37" s="122"/>
      <c r="B37" s="260" t="s">
        <v>12</v>
      </c>
      <c r="C37" s="122">
        <v>26840</v>
      </c>
      <c r="D37" s="122">
        <v>75570</v>
      </c>
      <c r="E37" s="122">
        <v>58240</v>
      </c>
      <c r="F37" s="122">
        <v>63980</v>
      </c>
      <c r="G37" s="122">
        <v>54220</v>
      </c>
      <c r="H37" s="122">
        <v>15490</v>
      </c>
      <c r="I37" s="122">
        <v>33730</v>
      </c>
      <c r="J37" s="122">
        <v>7040</v>
      </c>
      <c r="K37" s="122">
        <v>25090</v>
      </c>
      <c r="L37" s="122">
        <v>16940</v>
      </c>
      <c r="M37" s="122">
        <v>25240</v>
      </c>
      <c r="N37" s="122">
        <v>10280</v>
      </c>
      <c r="O37" s="122">
        <v>39350</v>
      </c>
      <c r="P37" s="122">
        <v>20330</v>
      </c>
      <c r="Q37" s="122">
        <v>7330</v>
      </c>
      <c r="R37" s="122">
        <v>24430</v>
      </c>
      <c r="S37" s="122">
        <v>5280</v>
      </c>
      <c r="T37" s="122">
        <v>77830</v>
      </c>
      <c r="U37" s="122">
        <v>9730</v>
      </c>
      <c r="V37" s="122">
        <v>46120</v>
      </c>
      <c r="W37" s="122">
        <v>80</v>
      </c>
    </row>
    <row r="38" spans="1:23" ht="12.75">
      <c r="A38" s="122"/>
      <c r="B38" s="260" t="s">
        <v>13</v>
      </c>
      <c r="C38" s="122">
        <v>25050</v>
      </c>
      <c r="D38" s="122">
        <v>68260</v>
      </c>
      <c r="E38" s="122">
        <v>48000</v>
      </c>
      <c r="F38" s="122">
        <v>55400</v>
      </c>
      <c r="G38" s="122">
        <v>48790</v>
      </c>
      <c r="H38" s="122">
        <v>14190</v>
      </c>
      <c r="I38" s="122">
        <v>31480</v>
      </c>
      <c r="J38" s="122">
        <v>5890</v>
      </c>
      <c r="K38" s="122">
        <v>23310</v>
      </c>
      <c r="L38" s="122">
        <v>15630</v>
      </c>
      <c r="M38" s="122">
        <v>23220</v>
      </c>
      <c r="N38" s="122">
        <v>9350</v>
      </c>
      <c r="O38" s="122">
        <v>34530</v>
      </c>
      <c r="P38" s="122">
        <v>18220</v>
      </c>
      <c r="Q38" s="122">
        <v>6950</v>
      </c>
      <c r="R38" s="122">
        <v>23200</v>
      </c>
      <c r="S38" s="122">
        <v>5070</v>
      </c>
      <c r="T38" s="122">
        <v>70590</v>
      </c>
      <c r="U38" s="122">
        <v>9430</v>
      </c>
      <c r="V38" s="122">
        <v>42370</v>
      </c>
      <c r="W38" s="122">
        <v>85</v>
      </c>
    </row>
    <row r="39" spans="1:23" ht="12.75">
      <c r="A39" s="122"/>
      <c r="B39" s="260" t="s">
        <v>14</v>
      </c>
      <c r="C39" s="122">
        <v>20550</v>
      </c>
      <c r="D39" s="122">
        <v>52770</v>
      </c>
      <c r="E39" s="122">
        <v>35380</v>
      </c>
      <c r="F39" s="122">
        <v>42110</v>
      </c>
      <c r="G39" s="122">
        <v>39390</v>
      </c>
      <c r="H39" s="122">
        <v>11150</v>
      </c>
      <c r="I39" s="122">
        <v>27180</v>
      </c>
      <c r="J39" s="122">
        <v>4580</v>
      </c>
      <c r="K39" s="122">
        <v>18030</v>
      </c>
      <c r="L39" s="122">
        <v>12520</v>
      </c>
      <c r="M39" s="122">
        <v>19190</v>
      </c>
      <c r="N39" s="122">
        <v>7880</v>
      </c>
      <c r="O39" s="122">
        <v>26200</v>
      </c>
      <c r="P39" s="122">
        <v>14080</v>
      </c>
      <c r="Q39" s="122">
        <v>5680</v>
      </c>
      <c r="R39" s="122">
        <v>17730</v>
      </c>
      <c r="S39" s="122">
        <v>4080</v>
      </c>
      <c r="T39" s="122">
        <v>53900</v>
      </c>
      <c r="U39" s="122">
        <v>7700</v>
      </c>
      <c r="V39" s="122">
        <v>33070</v>
      </c>
      <c r="W39" s="122">
        <v>70</v>
      </c>
    </row>
    <row r="40" spans="1:23" ht="12.75">
      <c r="A40" s="122"/>
      <c r="B40" s="260" t="s">
        <v>15</v>
      </c>
      <c r="C40" s="122">
        <v>16010</v>
      </c>
      <c r="D40" s="122">
        <v>40540</v>
      </c>
      <c r="E40" s="122">
        <v>26600</v>
      </c>
      <c r="F40" s="122">
        <v>31040</v>
      </c>
      <c r="G40" s="122">
        <v>31170</v>
      </c>
      <c r="H40" s="122">
        <v>8490</v>
      </c>
      <c r="I40" s="122">
        <v>23310</v>
      </c>
      <c r="J40" s="122">
        <v>3830</v>
      </c>
      <c r="K40" s="122">
        <v>14640</v>
      </c>
      <c r="L40" s="122">
        <v>10580</v>
      </c>
      <c r="M40" s="122">
        <v>15830</v>
      </c>
      <c r="N40" s="122">
        <v>7010</v>
      </c>
      <c r="O40" s="122">
        <v>20450</v>
      </c>
      <c r="P40" s="122">
        <v>10960</v>
      </c>
      <c r="Q40" s="122">
        <v>4620</v>
      </c>
      <c r="R40" s="122">
        <v>13670</v>
      </c>
      <c r="S40" s="122">
        <v>3060</v>
      </c>
      <c r="T40" s="122">
        <v>43940</v>
      </c>
      <c r="U40" s="122">
        <v>6940</v>
      </c>
      <c r="V40" s="122">
        <v>27440</v>
      </c>
      <c r="W40" s="122">
        <v>30</v>
      </c>
    </row>
    <row r="41" spans="1:23" ht="12.75">
      <c r="A41" s="122"/>
      <c r="B41" s="260" t="s">
        <v>16</v>
      </c>
      <c r="C41" s="122">
        <v>11950</v>
      </c>
      <c r="D41" s="122">
        <v>30580</v>
      </c>
      <c r="E41" s="122">
        <v>19290</v>
      </c>
      <c r="F41" s="122">
        <v>22440</v>
      </c>
      <c r="G41" s="122">
        <v>24950</v>
      </c>
      <c r="H41" s="122">
        <v>6710</v>
      </c>
      <c r="I41" s="122">
        <v>18050</v>
      </c>
      <c r="J41" s="122">
        <v>3150</v>
      </c>
      <c r="K41" s="122">
        <v>11930</v>
      </c>
      <c r="L41" s="122">
        <v>8960</v>
      </c>
      <c r="M41" s="122">
        <v>13130</v>
      </c>
      <c r="N41" s="122">
        <v>5690</v>
      </c>
      <c r="O41" s="122">
        <v>16070</v>
      </c>
      <c r="P41" s="122">
        <v>9170</v>
      </c>
      <c r="Q41" s="122">
        <v>3570</v>
      </c>
      <c r="R41" s="122">
        <v>11110</v>
      </c>
      <c r="S41" s="122">
        <v>2280</v>
      </c>
      <c r="T41" s="122">
        <v>36440</v>
      </c>
      <c r="U41" s="122">
        <v>5710</v>
      </c>
      <c r="V41" s="122">
        <v>22680</v>
      </c>
      <c r="W41" s="122">
        <v>40</v>
      </c>
    </row>
    <row r="42" spans="1:23" ht="12.75">
      <c r="A42" s="122"/>
      <c r="B42" s="260" t="s">
        <v>17</v>
      </c>
      <c r="C42" s="122">
        <v>8970</v>
      </c>
      <c r="D42" s="122">
        <v>25010</v>
      </c>
      <c r="E42" s="122">
        <v>16880</v>
      </c>
      <c r="F42" s="122">
        <v>16730</v>
      </c>
      <c r="G42" s="122">
        <v>19610</v>
      </c>
      <c r="H42" s="122">
        <v>5140</v>
      </c>
      <c r="I42" s="122">
        <v>14360</v>
      </c>
      <c r="J42" s="122">
        <v>2430</v>
      </c>
      <c r="K42" s="122">
        <v>9530</v>
      </c>
      <c r="L42" s="122">
        <v>7640</v>
      </c>
      <c r="M42" s="122">
        <v>10390</v>
      </c>
      <c r="N42" s="122">
        <v>4540</v>
      </c>
      <c r="O42" s="122">
        <v>12920</v>
      </c>
      <c r="P42" s="122">
        <v>7230</v>
      </c>
      <c r="Q42" s="122">
        <v>3050</v>
      </c>
      <c r="R42" s="122">
        <v>8960</v>
      </c>
      <c r="S42" s="122">
        <v>1700</v>
      </c>
      <c r="T42" s="122">
        <v>31050</v>
      </c>
      <c r="U42" s="122">
        <v>4880</v>
      </c>
      <c r="V42" s="122">
        <v>18630</v>
      </c>
      <c r="W42" s="122">
        <v>0</v>
      </c>
    </row>
    <row r="43" spans="1:23" ht="12.75">
      <c r="A43" s="122"/>
      <c r="B43" s="260" t="s">
        <v>18</v>
      </c>
      <c r="C43" s="122">
        <v>8350</v>
      </c>
      <c r="D43" s="122">
        <v>25380</v>
      </c>
      <c r="E43" s="122">
        <v>20020</v>
      </c>
      <c r="F43" s="122">
        <v>15970</v>
      </c>
      <c r="G43" s="122">
        <v>18730</v>
      </c>
      <c r="H43" s="122">
        <v>4670</v>
      </c>
      <c r="I43" s="122">
        <v>13760</v>
      </c>
      <c r="J43" s="122">
        <v>2210</v>
      </c>
      <c r="K43" s="122">
        <v>9740</v>
      </c>
      <c r="L43" s="122">
        <v>7450</v>
      </c>
      <c r="M43" s="122">
        <v>10310</v>
      </c>
      <c r="N43" s="122">
        <v>4490</v>
      </c>
      <c r="O43" s="122">
        <v>13210</v>
      </c>
      <c r="P43" s="122">
        <v>7300</v>
      </c>
      <c r="Q43" s="122">
        <v>2860</v>
      </c>
      <c r="R43" s="122">
        <v>8820</v>
      </c>
      <c r="S43" s="122">
        <v>1800</v>
      </c>
      <c r="T43" s="122">
        <v>31410</v>
      </c>
      <c r="U43" s="122">
        <v>4750</v>
      </c>
      <c r="V43" s="122">
        <v>18580</v>
      </c>
      <c r="W43" s="122">
        <v>0</v>
      </c>
    </row>
    <row r="44" spans="1:23" ht="12.75">
      <c r="A44" s="124"/>
      <c r="B44" s="254" t="s">
        <v>1</v>
      </c>
      <c r="C44" s="124">
        <v>398520</v>
      </c>
      <c r="D44" s="124">
        <v>1367250</v>
      </c>
      <c r="E44" s="124">
        <v>1143690</v>
      </c>
      <c r="F44" s="124">
        <v>1251830</v>
      </c>
      <c r="G44" s="124">
        <v>923470</v>
      </c>
      <c r="H44" s="124">
        <v>260950</v>
      </c>
      <c r="I44" s="124">
        <v>536770</v>
      </c>
      <c r="J44" s="124">
        <v>118830</v>
      </c>
      <c r="K44" s="124">
        <v>397040</v>
      </c>
      <c r="L44" s="124">
        <v>276130</v>
      </c>
      <c r="M44" s="124">
        <v>428750</v>
      </c>
      <c r="N44" s="124">
        <v>160700</v>
      </c>
      <c r="O44" s="124">
        <v>749520</v>
      </c>
      <c r="P44" s="124">
        <v>363800</v>
      </c>
      <c r="Q44" s="124">
        <v>102830</v>
      </c>
      <c r="R44" s="124">
        <v>348670</v>
      </c>
      <c r="S44" s="124">
        <v>80290</v>
      </c>
      <c r="T44" s="124">
        <v>1273780</v>
      </c>
      <c r="U44" s="124">
        <v>142050</v>
      </c>
      <c r="V44" s="124">
        <v>766310</v>
      </c>
      <c r="W44" s="124">
        <v>695</v>
      </c>
    </row>
    <row r="45" spans="1:23" s="46" customFormat="1" ht="12.75">
      <c r="A45" s="255" t="s">
        <v>36</v>
      </c>
      <c r="B45" s="261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1:23" ht="12.75">
      <c r="A46" s="122"/>
      <c r="B46" s="260" t="s">
        <v>60</v>
      </c>
      <c r="C46" s="122">
        <v>29230</v>
      </c>
      <c r="D46" s="122">
        <v>98660</v>
      </c>
      <c r="E46" s="122">
        <v>76090</v>
      </c>
      <c r="F46" s="122">
        <v>107430</v>
      </c>
      <c r="G46" s="122">
        <v>70090</v>
      </c>
      <c r="H46" s="122">
        <v>20600</v>
      </c>
      <c r="I46" s="122">
        <v>37980</v>
      </c>
      <c r="J46" s="122">
        <v>9880</v>
      </c>
      <c r="K46" s="122">
        <v>29060</v>
      </c>
      <c r="L46" s="122">
        <v>20350</v>
      </c>
      <c r="M46" s="122">
        <v>29130</v>
      </c>
      <c r="N46" s="122">
        <v>11310</v>
      </c>
      <c r="O46" s="122">
        <v>49270</v>
      </c>
      <c r="P46" s="122">
        <v>27460</v>
      </c>
      <c r="Q46" s="122">
        <v>6820</v>
      </c>
      <c r="R46" s="122">
        <v>22340</v>
      </c>
      <c r="S46" s="122">
        <v>5750</v>
      </c>
      <c r="T46" s="122">
        <v>83540</v>
      </c>
      <c r="U46" s="122">
        <v>8780</v>
      </c>
      <c r="V46" s="122">
        <v>48450</v>
      </c>
      <c r="W46" s="122">
        <v>0</v>
      </c>
    </row>
    <row r="47" spans="1:23" ht="12.75">
      <c r="A47" s="122"/>
      <c r="B47" s="260" t="s">
        <v>40</v>
      </c>
      <c r="C47" s="122">
        <v>28430</v>
      </c>
      <c r="D47" s="122">
        <v>92320</v>
      </c>
      <c r="E47" s="122">
        <v>64280</v>
      </c>
      <c r="F47" s="122">
        <v>101670</v>
      </c>
      <c r="G47" s="122">
        <v>64560</v>
      </c>
      <c r="H47" s="122">
        <v>19680</v>
      </c>
      <c r="I47" s="122">
        <v>37490</v>
      </c>
      <c r="J47" s="122">
        <v>9660</v>
      </c>
      <c r="K47" s="122">
        <v>27720</v>
      </c>
      <c r="L47" s="122">
        <v>18820</v>
      </c>
      <c r="M47" s="122">
        <v>27800</v>
      </c>
      <c r="N47" s="122">
        <v>10520</v>
      </c>
      <c r="O47" s="122">
        <v>44500</v>
      </c>
      <c r="P47" s="122">
        <v>26200</v>
      </c>
      <c r="Q47" s="122">
        <v>6450</v>
      </c>
      <c r="R47" s="122">
        <v>21800</v>
      </c>
      <c r="S47" s="122">
        <v>5200</v>
      </c>
      <c r="T47" s="122">
        <v>77340</v>
      </c>
      <c r="U47" s="122">
        <v>8490</v>
      </c>
      <c r="V47" s="122">
        <v>44960</v>
      </c>
      <c r="W47" s="122">
        <v>20</v>
      </c>
    </row>
    <row r="48" spans="1:23" ht="12.75">
      <c r="A48" s="122"/>
      <c r="B48" s="260" t="s">
        <v>3</v>
      </c>
      <c r="C48" s="122">
        <v>30400</v>
      </c>
      <c r="D48" s="122">
        <v>95280</v>
      </c>
      <c r="E48" s="122">
        <v>62520</v>
      </c>
      <c r="F48" s="122">
        <v>100150</v>
      </c>
      <c r="G48" s="122">
        <v>67900</v>
      </c>
      <c r="H48" s="122">
        <v>20020</v>
      </c>
      <c r="I48" s="122">
        <v>38890</v>
      </c>
      <c r="J48" s="122">
        <v>9820</v>
      </c>
      <c r="K48" s="122">
        <v>30010</v>
      </c>
      <c r="L48" s="122">
        <v>19530</v>
      </c>
      <c r="M48" s="122">
        <v>29210</v>
      </c>
      <c r="N48" s="122">
        <v>12010</v>
      </c>
      <c r="O48" s="122">
        <v>43460</v>
      </c>
      <c r="P48" s="122">
        <v>26340</v>
      </c>
      <c r="Q48" s="122">
        <v>6890</v>
      </c>
      <c r="R48" s="122">
        <v>23250</v>
      </c>
      <c r="S48" s="122">
        <v>5320</v>
      </c>
      <c r="T48" s="122">
        <v>79820</v>
      </c>
      <c r="U48" s="122">
        <v>9550</v>
      </c>
      <c r="V48" s="122">
        <v>46300</v>
      </c>
      <c r="W48" s="122">
        <v>30</v>
      </c>
    </row>
    <row r="49" spans="1:23" ht="12.75">
      <c r="A49" s="122"/>
      <c r="B49" s="260" t="s">
        <v>4</v>
      </c>
      <c r="C49" s="122">
        <v>28810</v>
      </c>
      <c r="D49" s="122">
        <v>103030</v>
      </c>
      <c r="E49" s="122">
        <v>76730</v>
      </c>
      <c r="F49" s="122">
        <v>102650</v>
      </c>
      <c r="G49" s="122">
        <v>71640</v>
      </c>
      <c r="H49" s="122">
        <v>19380</v>
      </c>
      <c r="I49" s="122">
        <v>37790</v>
      </c>
      <c r="J49" s="122">
        <v>9340</v>
      </c>
      <c r="K49" s="122">
        <v>28810</v>
      </c>
      <c r="L49" s="122">
        <v>19900</v>
      </c>
      <c r="M49" s="122">
        <v>33700</v>
      </c>
      <c r="N49" s="122">
        <v>12030</v>
      </c>
      <c r="O49" s="122">
        <v>49550</v>
      </c>
      <c r="P49" s="122">
        <v>27680</v>
      </c>
      <c r="Q49" s="122">
        <v>6880</v>
      </c>
      <c r="R49" s="122">
        <v>23740</v>
      </c>
      <c r="S49" s="122">
        <v>5650</v>
      </c>
      <c r="T49" s="122">
        <v>92880</v>
      </c>
      <c r="U49" s="122">
        <v>9760</v>
      </c>
      <c r="V49" s="122">
        <v>58830</v>
      </c>
      <c r="W49" s="122">
        <v>20</v>
      </c>
    </row>
    <row r="50" spans="1:23" ht="12.75">
      <c r="A50" s="122"/>
      <c r="B50" s="260" t="s">
        <v>5</v>
      </c>
      <c r="C50" s="122">
        <v>21930</v>
      </c>
      <c r="D50" s="122">
        <v>95360</v>
      </c>
      <c r="E50" s="122">
        <v>102090</v>
      </c>
      <c r="F50" s="122">
        <v>94220</v>
      </c>
      <c r="G50" s="122">
        <v>66980</v>
      </c>
      <c r="H50" s="122">
        <v>15840</v>
      </c>
      <c r="I50" s="122">
        <v>29100</v>
      </c>
      <c r="J50" s="122">
        <v>7220</v>
      </c>
      <c r="K50" s="122">
        <v>22530</v>
      </c>
      <c r="L50" s="122">
        <v>17110</v>
      </c>
      <c r="M50" s="122">
        <v>34010</v>
      </c>
      <c r="N50" s="122">
        <v>10480</v>
      </c>
      <c r="O50" s="122">
        <v>63050</v>
      </c>
      <c r="P50" s="122">
        <v>25000</v>
      </c>
      <c r="Q50" s="122">
        <v>5140</v>
      </c>
      <c r="R50" s="122">
        <v>19340</v>
      </c>
      <c r="S50" s="122">
        <v>4570</v>
      </c>
      <c r="T50" s="122">
        <v>97710</v>
      </c>
      <c r="U50" s="122">
        <v>7710</v>
      </c>
      <c r="V50" s="122">
        <v>65420</v>
      </c>
      <c r="W50" s="122">
        <v>50</v>
      </c>
    </row>
    <row r="51" spans="1:23" ht="12.75">
      <c r="A51" s="122"/>
      <c r="B51" s="260" t="s">
        <v>6</v>
      </c>
      <c r="C51" s="122">
        <v>17060</v>
      </c>
      <c r="D51" s="122">
        <v>89500</v>
      </c>
      <c r="E51" s="122">
        <v>115880</v>
      </c>
      <c r="F51" s="122">
        <v>79030</v>
      </c>
      <c r="G51" s="122">
        <v>57050</v>
      </c>
      <c r="H51" s="122">
        <v>14170</v>
      </c>
      <c r="I51" s="122">
        <v>25740</v>
      </c>
      <c r="J51" s="122">
        <v>5850</v>
      </c>
      <c r="K51" s="122">
        <v>19300</v>
      </c>
      <c r="L51" s="122">
        <v>15290</v>
      </c>
      <c r="M51" s="122">
        <v>24730</v>
      </c>
      <c r="N51" s="122">
        <v>8220</v>
      </c>
      <c r="O51" s="122">
        <v>60520</v>
      </c>
      <c r="P51" s="122">
        <v>20570</v>
      </c>
      <c r="Q51" s="122">
        <v>4360</v>
      </c>
      <c r="R51" s="122">
        <v>16980</v>
      </c>
      <c r="S51" s="122">
        <v>4090</v>
      </c>
      <c r="T51" s="122">
        <v>78800</v>
      </c>
      <c r="U51" s="122">
        <v>5980</v>
      </c>
      <c r="V51" s="122">
        <v>48590</v>
      </c>
      <c r="W51" s="122">
        <v>75</v>
      </c>
    </row>
    <row r="52" spans="1:23" ht="12.75">
      <c r="A52" s="122"/>
      <c r="B52" s="260" t="s">
        <v>7</v>
      </c>
      <c r="C52" s="122">
        <v>17150</v>
      </c>
      <c r="D52" s="122">
        <v>83470</v>
      </c>
      <c r="E52" s="122">
        <v>94890</v>
      </c>
      <c r="F52" s="122">
        <v>72080</v>
      </c>
      <c r="G52" s="122">
        <v>51690</v>
      </c>
      <c r="H52" s="122">
        <v>14010</v>
      </c>
      <c r="I52" s="122">
        <v>26410</v>
      </c>
      <c r="J52" s="122">
        <v>5780</v>
      </c>
      <c r="K52" s="122">
        <v>19380</v>
      </c>
      <c r="L52" s="122">
        <v>14620</v>
      </c>
      <c r="M52" s="122">
        <v>21610</v>
      </c>
      <c r="N52" s="122">
        <v>7230</v>
      </c>
      <c r="O52" s="122">
        <v>52970</v>
      </c>
      <c r="P52" s="122">
        <v>21380</v>
      </c>
      <c r="Q52" s="122">
        <v>4410</v>
      </c>
      <c r="R52" s="122">
        <v>17600</v>
      </c>
      <c r="S52" s="122">
        <v>4130</v>
      </c>
      <c r="T52" s="122">
        <v>73710</v>
      </c>
      <c r="U52" s="122">
        <v>6260</v>
      </c>
      <c r="V52" s="122">
        <v>44160</v>
      </c>
      <c r="W52" s="122">
        <v>115</v>
      </c>
    </row>
    <row r="53" spans="1:23" ht="12.75">
      <c r="A53" s="122"/>
      <c r="B53" s="260" t="s">
        <v>8</v>
      </c>
      <c r="C53" s="122">
        <v>21730</v>
      </c>
      <c r="D53" s="122">
        <v>93270</v>
      </c>
      <c r="E53" s="122">
        <v>86830</v>
      </c>
      <c r="F53" s="122">
        <v>79120</v>
      </c>
      <c r="G53" s="122">
        <v>55300</v>
      </c>
      <c r="H53" s="122">
        <v>16180</v>
      </c>
      <c r="I53" s="122">
        <v>30260</v>
      </c>
      <c r="J53" s="122">
        <v>6800</v>
      </c>
      <c r="K53" s="122">
        <v>23030</v>
      </c>
      <c r="L53" s="122">
        <v>16330</v>
      </c>
      <c r="M53" s="122">
        <v>23960</v>
      </c>
      <c r="N53" s="122">
        <v>8770</v>
      </c>
      <c r="O53" s="122">
        <v>52820</v>
      </c>
      <c r="P53" s="122">
        <v>24460</v>
      </c>
      <c r="Q53" s="122">
        <v>5620</v>
      </c>
      <c r="R53" s="122">
        <v>21590</v>
      </c>
      <c r="S53" s="122">
        <v>4920</v>
      </c>
      <c r="T53" s="122">
        <v>83260</v>
      </c>
      <c r="U53" s="122">
        <v>8000</v>
      </c>
      <c r="V53" s="122">
        <v>47350</v>
      </c>
      <c r="W53" s="122">
        <v>115</v>
      </c>
    </row>
    <row r="54" spans="1:23" ht="12.75">
      <c r="A54" s="122"/>
      <c r="B54" s="260" t="s">
        <v>9</v>
      </c>
      <c r="C54" s="122">
        <v>24940</v>
      </c>
      <c r="D54" s="122">
        <v>101360</v>
      </c>
      <c r="E54" s="122">
        <v>81980</v>
      </c>
      <c r="F54" s="122">
        <v>85300</v>
      </c>
      <c r="G54" s="122">
        <v>58610</v>
      </c>
      <c r="H54" s="122">
        <v>16840</v>
      </c>
      <c r="I54" s="122">
        <v>32900</v>
      </c>
      <c r="J54" s="122">
        <v>7140</v>
      </c>
      <c r="K54" s="122">
        <v>24890</v>
      </c>
      <c r="L54" s="122">
        <v>17710</v>
      </c>
      <c r="M54" s="122">
        <v>25520</v>
      </c>
      <c r="N54" s="122">
        <v>9580</v>
      </c>
      <c r="O54" s="122">
        <v>52840</v>
      </c>
      <c r="P54" s="122">
        <v>25900</v>
      </c>
      <c r="Q54" s="122">
        <v>6400</v>
      </c>
      <c r="R54" s="122">
        <v>23720</v>
      </c>
      <c r="S54" s="122">
        <v>5810</v>
      </c>
      <c r="T54" s="122">
        <v>90030</v>
      </c>
      <c r="U54" s="122">
        <v>8920</v>
      </c>
      <c r="V54" s="122">
        <v>48250</v>
      </c>
      <c r="W54" s="122">
        <v>95</v>
      </c>
    </row>
    <row r="55" spans="1:23" ht="12.75">
      <c r="A55" s="122"/>
      <c r="B55" s="260" t="s">
        <v>10</v>
      </c>
      <c r="C55" s="122">
        <v>27450</v>
      </c>
      <c r="D55" s="122">
        <v>100400</v>
      </c>
      <c r="E55" s="122">
        <v>79070</v>
      </c>
      <c r="F55" s="122">
        <v>84620</v>
      </c>
      <c r="G55" s="122">
        <v>61050</v>
      </c>
      <c r="H55" s="122">
        <v>17740</v>
      </c>
      <c r="I55" s="122">
        <v>36230</v>
      </c>
      <c r="J55" s="122">
        <v>7800</v>
      </c>
      <c r="K55" s="122">
        <v>27270</v>
      </c>
      <c r="L55" s="122">
        <v>19520</v>
      </c>
      <c r="M55" s="122">
        <v>28010</v>
      </c>
      <c r="N55" s="122">
        <v>11270</v>
      </c>
      <c r="O55" s="122">
        <v>51220</v>
      </c>
      <c r="P55" s="122">
        <v>26300</v>
      </c>
      <c r="Q55" s="122">
        <v>7040</v>
      </c>
      <c r="R55" s="122">
        <v>25980</v>
      </c>
      <c r="S55" s="122">
        <v>6760</v>
      </c>
      <c r="T55" s="122">
        <v>91430</v>
      </c>
      <c r="U55" s="122">
        <v>10090</v>
      </c>
      <c r="V55" s="122">
        <v>53840</v>
      </c>
      <c r="W55" s="122">
        <v>95</v>
      </c>
    </row>
    <row r="56" spans="1:23" ht="12.75">
      <c r="A56" s="122"/>
      <c r="B56" s="260" t="s">
        <v>11</v>
      </c>
      <c r="C56" s="122">
        <v>27720</v>
      </c>
      <c r="D56" s="122">
        <v>86350</v>
      </c>
      <c r="E56" s="122">
        <v>67750</v>
      </c>
      <c r="F56" s="122">
        <v>73610</v>
      </c>
      <c r="G56" s="122">
        <v>58140</v>
      </c>
      <c r="H56" s="122">
        <v>17070</v>
      </c>
      <c r="I56" s="122">
        <v>34340</v>
      </c>
      <c r="J56" s="122">
        <v>7780</v>
      </c>
      <c r="K56" s="122">
        <v>25780</v>
      </c>
      <c r="L56" s="122">
        <v>18390</v>
      </c>
      <c r="M56" s="122">
        <v>26680</v>
      </c>
      <c r="N56" s="122">
        <v>10890</v>
      </c>
      <c r="O56" s="122">
        <v>43720</v>
      </c>
      <c r="P56" s="122">
        <v>24140</v>
      </c>
      <c r="Q56" s="122">
        <v>7410</v>
      </c>
      <c r="R56" s="122">
        <v>26350</v>
      </c>
      <c r="S56" s="122">
        <v>6910</v>
      </c>
      <c r="T56" s="122">
        <v>85040</v>
      </c>
      <c r="U56" s="122">
        <v>10310</v>
      </c>
      <c r="V56" s="122">
        <v>52750</v>
      </c>
      <c r="W56" s="122">
        <v>160</v>
      </c>
    </row>
    <row r="57" spans="1:23" ht="12.75">
      <c r="A57" s="122"/>
      <c r="B57" s="260" t="s">
        <v>12</v>
      </c>
      <c r="C57" s="122">
        <v>25830</v>
      </c>
      <c r="D57" s="122">
        <v>71700</v>
      </c>
      <c r="E57" s="122">
        <v>56250</v>
      </c>
      <c r="F57" s="122">
        <v>61030</v>
      </c>
      <c r="G57" s="122">
        <v>51630</v>
      </c>
      <c r="H57" s="122">
        <v>14600</v>
      </c>
      <c r="I57" s="122">
        <v>31450</v>
      </c>
      <c r="J57" s="122">
        <v>7160</v>
      </c>
      <c r="K57" s="122">
        <v>23580</v>
      </c>
      <c r="L57" s="122">
        <v>17020</v>
      </c>
      <c r="M57" s="122">
        <v>23290</v>
      </c>
      <c r="N57" s="122">
        <v>10030</v>
      </c>
      <c r="O57" s="122">
        <v>37060</v>
      </c>
      <c r="P57" s="122">
        <v>20230</v>
      </c>
      <c r="Q57" s="122">
        <v>7230</v>
      </c>
      <c r="R57" s="122">
        <v>23930</v>
      </c>
      <c r="S57" s="122">
        <v>6150</v>
      </c>
      <c r="T57" s="122">
        <v>74960</v>
      </c>
      <c r="U57" s="122">
        <v>9940</v>
      </c>
      <c r="V57" s="122">
        <v>47340</v>
      </c>
      <c r="W57" s="122">
        <v>155</v>
      </c>
    </row>
    <row r="58" spans="1:23" ht="12.75">
      <c r="A58" s="122"/>
      <c r="B58" s="260" t="s">
        <v>13</v>
      </c>
      <c r="C58" s="122">
        <v>24500</v>
      </c>
      <c r="D58" s="122">
        <v>64370</v>
      </c>
      <c r="E58" s="122">
        <v>46780</v>
      </c>
      <c r="F58" s="122">
        <v>53050</v>
      </c>
      <c r="G58" s="122">
        <v>46810</v>
      </c>
      <c r="H58" s="122">
        <v>13430</v>
      </c>
      <c r="I58" s="122">
        <v>29760</v>
      </c>
      <c r="J58" s="122">
        <v>5840</v>
      </c>
      <c r="K58" s="122">
        <v>22350</v>
      </c>
      <c r="L58" s="122">
        <v>15400</v>
      </c>
      <c r="M58" s="122">
        <v>22030</v>
      </c>
      <c r="N58" s="122">
        <v>8960</v>
      </c>
      <c r="O58" s="122">
        <v>32560</v>
      </c>
      <c r="P58" s="122">
        <v>17940</v>
      </c>
      <c r="Q58" s="122">
        <v>6830</v>
      </c>
      <c r="R58" s="122">
        <v>22870</v>
      </c>
      <c r="S58" s="122">
        <v>5450</v>
      </c>
      <c r="T58" s="122">
        <v>67860</v>
      </c>
      <c r="U58" s="122">
        <v>9370</v>
      </c>
      <c r="V58" s="122">
        <v>42320</v>
      </c>
      <c r="W58" s="122">
        <v>155</v>
      </c>
    </row>
    <row r="59" spans="1:23" ht="12.75">
      <c r="A59" s="122"/>
      <c r="B59" s="260" t="s">
        <v>14</v>
      </c>
      <c r="C59" s="122">
        <v>20380</v>
      </c>
      <c r="D59" s="122">
        <v>48380</v>
      </c>
      <c r="E59" s="122">
        <v>33450</v>
      </c>
      <c r="F59" s="122">
        <v>39820</v>
      </c>
      <c r="G59" s="122">
        <v>37030</v>
      </c>
      <c r="H59" s="122">
        <v>10960</v>
      </c>
      <c r="I59" s="122">
        <v>24980</v>
      </c>
      <c r="J59" s="122">
        <v>4420</v>
      </c>
      <c r="K59" s="122">
        <v>17550</v>
      </c>
      <c r="L59" s="122">
        <v>12280</v>
      </c>
      <c r="M59" s="122">
        <v>18070</v>
      </c>
      <c r="N59" s="122">
        <v>7080</v>
      </c>
      <c r="O59" s="122">
        <v>24520</v>
      </c>
      <c r="P59" s="122">
        <v>13390</v>
      </c>
      <c r="Q59" s="122">
        <v>5540</v>
      </c>
      <c r="R59" s="122">
        <v>17860</v>
      </c>
      <c r="S59" s="122">
        <v>4330</v>
      </c>
      <c r="T59" s="122">
        <v>51410</v>
      </c>
      <c r="U59" s="122">
        <v>7490</v>
      </c>
      <c r="V59" s="122">
        <v>32810</v>
      </c>
      <c r="W59" s="122">
        <v>145</v>
      </c>
    </row>
    <row r="60" spans="1:23" ht="12.75">
      <c r="A60" s="122"/>
      <c r="B60" s="260" t="s">
        <v>15</v>
      </c>
      <c r="C60" s="122">
        <v>16240</v>
      </c>
      <c r="D60" s="122">
        <v>36310</v>
      </c>
      <c r="E60" s="122">
        <v>24190</v>
      </c>
      <c r="F60" s="122">
        <v>28580</v>
      </c>
      <c r="G60" s="122">
        <v>29180</v>
      </c>
      <c r="H60" s="122">
        <v>8170</v>
      </c>
      <c r="I60" s="122">
        <v>21080</v>
      </c>
      <c r="J60" s="122">
        <v>3380</v>
      </c>
      <c r="K60" s="122">
        <v>13140</v>
      </c>
      <c r="L60" s="122">
        <v>9680</v>
      </c>
      <c r="M60" s="122">
        <v>14850</v>
      </c>
      <c r="N60" s="122">
        <v>5880</v>
      </c>
      <c r="O60" s="122">
        <v>18220</v>
      </c>
      <c r="P60" s="122">
        <v>9900</v>
      </c>
      <c r="Q60" s="122">
        <v>4350</v>
      </c>
      <c r="R60" s="122">
        <v>13270</v>
      </c>
      <c r="S60" s="122">
        <v>3190</v>
      </c>
      <c r="T60" s="122">
        <v>39240</v>
      </c>
      <c r="U60" s="122">
        <v>6100</v>
      </c>
      <c r="V60" s="122">
        <v>25750</v>
      </c>
      <c r="W60" s="122">
        <v>85</v>
      </c>
    </row>
    <row r="61" spans="1:23" ht="12.75">
      <c r="A61" s="122"/>
      <c r="B61" s="260" t="s">
        <v>16</v>
      </c>
      <c r="C61" s="122">
        <v>11320</v>
      </c>
      <c r="D61" s="122">
        <v>26330</v>
      </c>
      <c r="E61" s="122">
        <v>16870</v>
      </c>
      <c r="F61" s="122">
        <v>18490</v>
      </c>
      <c r="G61" s="122">
        <v>21990</v>
      </c>
      <c r="H61" s="122">
        <v>5900</v>
      </c>
      <c r="I61" s="122">
        <v>16310</v>
      </c>
      <c r="J61" s="122">
        <v>2530</v>
      </c>
      <c r="K61" s="122">
        <v>10160</v>
      </c>
      <c r="L61" s="122">
        <v>7720</v>
      </c>
      <c r="M61" s="122">
        <v>11280</v>
      </c>
      <c r="N61" s="122">
        <v>4710</v>
      </c>
      <c r="O61" s="122">
        <v>13340</v>
      </c>
      <c r="P61" s="122">
        <v>7440</v>
      </c>
      <c r="Q61" s="122">
        <v>3310</v>
      </c>
      <c r="R61" s="122">
        <v>9850</v>
      </c>
      <c r="S61" s="122">
        <v>2400</v>
      </c>
      <c r="T61" s="122">
        <v>30220</v>
      </c>
      <c r="U61" s="122">
        <v>5030</v>
      </c>
      <c r="V61" s="122">
        <v>19580</v>
      </c>
      <c r="W61" s="122">
        <v>50</v>
      </c>
    </row>
    <row r="62" spans="1:23" ht="12.75">
      <c r="A62" s="122"/>
      <c r="B62" s="260" t="s">
        <v>17</v>
      </c>
      <c r="C62" s="122">
        <v>7860</v>
      </c>
      <c r="D62" s="122">
        <v>19030</v>
      </c>
      <c r="E62" s="122">
        <v>12330</v>
      </c>
      <c r="F62" s="122">
        <v>12950</v>
      </c>
      <c r="G62" s="122">
        <v>15130</v>
      </c>
      <c r="H62" s="122">
        <v>3940</v>
      </c>
      <c r="I62" s="122">
        <v>11810</v>
      </c>
      <c r="J62" s="122">
        <v>1660</v>
      </c>
      <c r="K62" s="122">
        <v>7060</v>
      </c>
      <c r="L62" s="122">
        <v>5690</v>
      </c>
      <c r="M62" s="122">
        <v>7860</v>
      </c>
      <c r="N62" s="122">
        <v>3620</v>
      </c>
      <c r="O62" s="122">
        <v>9560</v>
      </c>
      <c r="P62" s="122">
        <v>5340</v>
      </c>
      <c r="Q62" s="122">
        <v>2300</v>
      </c>
      <c r="R62" s="122">
        <v>6900</v>
      </c>
      <c r="S62" s="122">
        <v>1570</v>
      </c>
      <c r="T62" s="122">
        <v>22360</v>
      </c>
      <c r="U62" s="122">
        <v>3680</v>
      </c>
      <c r="V62" s="122">
        <v>13710</v>
      </c>
      <c r="W62" s="122">
        <v>35</v>
      </c>
    </row>
    <row r="63" spans="1:23" ht="12.75">
      <c r="A63" s="122"/>
      <c r="B63" s="260" t="s">
        <v>18</v>
      </c>
      <c r="C63" s="122">
        <v>4930</v>
      </c>
      <c r="D63" s="122">
        <v>13360</v>
      </c>
      <c r="E63" s="122">
        <v>9570</v>
      </c>
      <c r="F63" s="122">
        <v>8080</v>
      </c>
      <c r="G63" s="122">
        <v>10010</v>
      </c>
      <c r="H63" s="122">
        <v>2500</v>
      </c>
      <c r="I63" s="122">
        <v>7970</v>
      </c>
      <c r="J63" s="122">
        <v>1080</v>
      </c>
      <c r="K63" s="122">
        <v>5010</v>
      </c>
      <c r="L63" s="122">
        <v>3780</v>
      </c>
      <c r="M63" s="122">
        <v>5430</v>
      </c>
      <c r="N63" s="122">
        <v>2390</v>
      </c>
      <c r="O63" s="122">
        <v>6850</v>
      </c>
      <c r="P63" s="122">
        <v>3610</v>
      </c>
      <c r="Q63" s="122">
        <v>1370</v>
      </c>
      <c r="R63" s="122">
        <v>5190</v>
      </c>
      <c r="S63" s="122">
        <v>1030</v>
      </c>
      <c r="T63" s="122">
        <v>16060</v>
      </c>
      <c r="U63" s="122">
        <v>2350</v>
      </c>
      <c r="V63" s="122">
        <v>9140</v>
      </c>
      <c r="W63" s="122">
        <v>15</v>
      </c>
    </row>
    <row r="64" spans="1:23" ht="12.75">
      <c r="A64" s="124"/>
      <c r="B64" s="254" t="s">
        <v>1</v>
      </c>
      <c r="C64" s="124">
        <v>385860</v>
      </c>
      <c r="D64" s="124">
        <v>1318460</v>
      </c>
      <c r="E64" s="124">
        <v>1107560</v>
      </c>
      <c r="F64" s="124">
        <v>1201870</v>
      </c>
      <c r="G64" s="124">
        <v>894810</v>
      </c>
      <c r="H64" s="124">
        <v>251060</v>
      </c>
      <c r="I64" s="124">
        <v>510500</v>
      </c>
      <c r="J64" s="124">
        <v>113110</v>
      </c>
      <c r="K64" s="124">
        <v>376700</v>
      </c>
      <c r="L64" s="124">
        <v>269130</v>
      </c>
      <c r="M64" s="124">
        <v>407120</v>
      </c>
      <c r="N64" s="124">
        <v>154980</v>
      </c>
      <c r="O64" s="124">
        <v>706010</v>
      </c>
      <c r="P64" s="124">
        <v>353280</v>
      </c>
      <c r="Q64" s="124">
        <v>98350</v>
      </c>
      <c r="R64" s="124">
        <v>342490</v>
      </c>
      <c r="S64" s="124">
        <v>83190</v>
      </c>
      <c r="T64" s="124">
        <v>1235630</v>
      </c>
      <c r="U64" s="124">
        <v>137860</v>
      </c>
      <c r="V64" s="124">
        <v>749490</v>
      </c>
      <c r="W64" s="124">
        <v>1405</v>
      </c>
    </row>
    <row r="65" ht="12.75">
      <c r="A65" s="272" t="s">
        <v>218</v>
      </c>
    </row>
    <row r="66" ht="12.75">
      <c r="A66" s="272" t="s">
        <v>219</v>
      </c>
    </row>
  </sheetData>
  <mergeCells count="4">
    <mergeCell ref="U1:W1"/>
    <mergeCell ref="A3:A4"/>
    <mergeCell ref="B3:B4"/>
    <mergeCell ref="C3:W3"/>
  </mergeCells>
  <hyperlinks>
    <hyperlink ref="U1" location="Contents!A1" display="Return to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140625" defaultRowHeight="12.75"/>
  <cols>
    <col min="1" max="1" width="11.421875" style="46" customWidth="1"/>
    <col min="2" max="2" width="9.140625" style="258" customWidth="1"/>
    <col min="3" max="4" width="11.8515625" style="46" customWidth="1"/>
    <col min="5" max="9" width="11.00390625" style="46" customWidth="1"/>
    <col min="10" max="10" width="11.57421875" style="46" customWidth="1"/>
    <col min="11" max="12" width="11.00390625" style="46" customWidth="1"/>
    <col min="13" max="13" width="14.8515625" style="46" customWidth="1"/>
    <col min="14" max="14" width="12.140625" style="46" customWidth="1"/>
    <col min="15" max="16" width="11.00390625" style="46" customWidth="1"/>
    <col min="17" max="17" width="11.8515625" style="46" customWidth="1"/>
    <col min="18" max="18" width="15.421875" style="46" customWidth="1"/>
    <col min="19" max="19" width="11.00390625" style="46" customWidth="1"/>
    <col min="20" max="20" width="13.28125" style="46" customWidth="1"/>
    <col min="21" max="21" width="13.7109375" style="46" customWidth="1"/>
    <col min="22" max="23" width="11.00390625" style="46" customWidth="1"/>
    <col min="24" max="16384" width="9.140625" style="46" customWidth="1"/>
  </cols>
  <sheetData>
    <row r="1" spans="1:23" ht="12.75">
      <c r="A1" s="12" t="s">
        <v>288</v>
      </c>
      <c r="U1" s="385" t="s">
        <v>125</v>
      </c>
      <c r="V1" s="385"/>
      <c r="W1" s="385"/>
    </row>
    <row r="3" spans="1:23" ht="12.75">
      <c r="A3" s="354" t="s">
        <v>176</v>
      </c>
      <c r="B3" s="354" t="s">
        <v>59</v>
      </c>
      <c r="C3" s="345" t="s">
        <v>221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s="256" customFormat="1" ht="25.5">
      <c r="A4" s="354"/>
      <c r="B4" s="354"/>
      <c r="C4" s="257" t="s">
        <v>41</v>
      </c>
      <c r="D4" s="257" t="s">
        <v>42</v>
      </c>
      <c r="E4" s="257" t="s">
        <v>43</v>
      </c>
      <c r="F4" s="257" t="s">
        <v>44</v>
      </c>
      <c r="G4" s="257" t="s">
        <v>45</v>
      </c>
      <c r="H4" s="257" t="s">
        <v>46</v>
      </c>
      <c r="I4" s="257" t="s">
        <v>47</v>
      </c>
      <c r="J4" s="257" t="s">
        <v>48</v>
      </c>
      <c r="K4" s="257" t="s">
        <v>173</v>
      </c>
      <c r="L4" s="257" t="s">
        <v>49</v>
      </c>
      <c r="M4" s="257" t="s">
        <v>50</v>
      </c>
      <c r="N4" s="257" t="s">
        <v>51</v>
      </c>
      <c r="O4" s="257" t="s">
        <v>52</v>
      </c>
      <c r="P4" s="257" t="s">
        <v>53</v>
      </c>
      <c r="Q4" s="257" t="s">
        <v>54</v>
      </c>
      <c r="R4" s="257" t="s">
        <v>55</v>
      </c>
      <c r="S4" s="257" t="s">
        <v>56</v>
      </c>
      <c r="T4" s="257" t="s">
        <v>57</v>
      </c>
      <c r="U4" s="257" t="s">
        <v>58</v>
      </c>
      <c r="V4" s="257" t="s">
        <v>127</v>
      </c>
      <c r="W4" s="257" t="s">
        <v>209</v>
      </c>
    </row>
    <row r="5" spans="1:23" ht="12.75">
      <c r="A5" s="255" t="s">
        <v>1</v>
      </c>
      <c r="B5" s="259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</row>
    <row r="6" spans="1:23" ht="12.75">
      <c r="A6" s="96"/>
      <c r="B6" s="260" t="s">
        <v>60</v>
      </c>
      <c r="C6" s="270">
        <v>34810</v>
      </c>
      <c r="D6" s="270">
        <v>116830</v>
      </c>
      <c r="E6" s="270">
        <v>89160</v>
      </c>
      <c r="F6" s="270">
        <v>128060</v>
      </c>
      <c r="G6" s="270">
        <v>83520</v>
      </c>
      <c r="H6" s="270">
        <v>24160</v>
      </c>
      <c r="I6" s="270">
        <v>44600</v>
      </c>
      <c r="J6" s="270">
        <v>11830</v>
      </c>
      <c r="K6" s="270">
        <v>34860</v>
      </c>
      <c r="L6" s="270">
        <v>24140</v>
      </c>
      <c r="M6" s="270">
        <v>35080</v>
      </c>
      <c r="N6" s="270">
        <v>13390</v>
      </c>
      <c r="O6" s="270">
        <v>58900</v>
      </c>
      <c r="P6" s="270">
        <v>32760</v>
      </c>
      <c r="Q6" s="270">
        <v>8280</v>
      </c>
      <c r="R6" s="270">
        <v>26360</v>
      </c>
      <c r="S6" s="270">
        <v>6680</v>
      </c>
      <c r="T6" s="270">
        <v>97290</v>
      </c>
      <c r="U6" s="270">
        <v>10270</v>
      </c>
      <c r="V6" s="270">
        <v>57020</v>
      </c>
      <c r="W6" s="270">
        <v>0</v>
      </c>
    </row>
    <row r="7" spans="1:23" ht="12.75">
      <c r="A7" s="96"/>
      <c r="B7" s="260" t="s">
        <v>40</v>
      </c>
      <c r="C7" s="270">
        <v>33590</v>
      </c>
      <c r="D7" s="270">
        <v>108310</v>
      </c>
      <c r="E7" s="270">
        <v>75670</v>
      </c>
      <c r="F7" s="270">
        <v>119460</v>
      </c>
      <c r="G7" s="270">
        <v>76940</v>
      </c>
      <c r="H7" s="270">
        <v>22810</v>
      </c>
      <c r="I7" s="270">
        <v>43120</v>
      </c>
      <c r="J7" s="270">
        <v>11180</v>
      </c>
      <c r="K7" s="270">
        <v>32550</v>
      </c>
      <c r="L7" s="270">
        <v>21520</v>
      </c>
      <c r="M7" s="270">
        <v>32580</v>
      </c>
      <c r="N7" s="270">
        <v>12100</v>
      </c>
      <c r="O7" s="270">
        <v>52960</v>
      </c>
      <c r="P7" s="270">
        <v>30110</v>
      </c>
      <c r="Q7" s="270">
        <v>7630</v>
      </c>
      <c r="R7" s="270">
        <v>25880</v>
      </c>
      <c r="S7" s="270">
        <v>5950</v>
      </c>
      <c r="T7" s="270">
        <v>90560</v>
      </c>
      <c r="U7" s="270">
        <v>9830</v>
      </c>
      <c r="V7" s="270">
        <v>52830</v>
      </c>
      <c r="W7" s="270">
        <v>20</v>
      </c>
    </row>
    <row r="8" spans="1:23" ht="12.75">
      <c r="A8" s="96"/>
      <c r="B8" s="260" t="s">
        <v>3</v>
      </c>
      <c r="C8" s="270">
        <v>35140</v>
      </c>
      <c r="D8" s="270">
        <v>111800</v>
      </c>
      <c r="E8" s="270">
        <v>71410</v>
      </c>
      <c r="F8" s="270">
        <v>118710</v>
      </c>
      <c r="G8" s="270">
        <v>78290</v>
      </c>
      <c r="H8" s="270">
        <v>23120</v>
      </c>
      <c r="I8" s="270">
        <v>45080</v>
      </c>
      <c r="J8" s="270">
        <v>11350</v>
      </c>
      <c r="K8" s="270">
        <v>34600</v>
      </c>
      <c r="L8" s="270">
        <v>22560</v>
      </c>
      <c r="M8" s="270">
        <v>34110</v>
      </c>
      <c r="N8" s="270">
        <v>13400</v>
      </c>
      <c r="O8" s="270">
        <v>50910</v>
      </c>
      <c r="P8" s="270">
        <v>30350</v>
      </c>
      <c r="Q8" s="270">
        <v>8000</v>
      </c>
      <c r="R8" s="270">
        <v>26710</v>
      </c>
      <c r="S8" s="270">
        <v>5990</v>
      </c>
      <c r="T8" s="270">
        <v>92020</v>
      </c>
      <c r="U8" s="270">
        <v>10820</v>
      </c>
      <c r="V8" s="270">
        <v>53190</v>
      </c>
      <c r="W8" s="270">
        <v>30</v>
      </c>
    </row>
    <row r="9" spans="1:23" ht="12.75">
      <c r="A9" s="96"/>
      <c r="B9" s="260" t="s">
        <v>4</v>
      </c>
      <c r="C9" s="270">
        <v>32550</v>
      </c>
      <c r="D9" s="270">
        <v>120350</v>
      </c>
      <c r="E9" s="270">
        <v>90160</v>
      </c>
      <c r="F9" s="270">
        <v>120980</v>
      </c>
      <c r="G9" s="270">
        <v>83040</v>
      </c>
      <c r="H9" s="270">
        <v>22120</v>
      </c>
      <c r="I9" s="270">
        <v>43210</v>
      </c>
      <c r="J9" s="270">
        <v>10590</v>
      </c>
      <c r="K9" s="270">
        <v>33140</v>
      </c>
      <c r="L9" s="270">
        <v>22530</v>
      </c>
      <c r="M9" s="270">
        <v>39740</v>
      </c>
      <c r="N9" s="270">
        <v>13640</v>
      </c>
      <c r="O9" s="270">
        <v>59300</v>
      </c>
      <c r="P9" s="270">
        <v>31910</v>
      </c>
      <c r="Q9" s="270">
        <v>7780</v>
      </c>
      <c r="R9" s="270">
        <v>26150</v>
      </c>
      <c r="S9" s="270">
        <v>6420</v>
      </c>
      <c r="T9" s="270">
        <v>106690</v>
      </c>
      <c r="U9" s="270">
        <v>10960</v>
      </c>
      <c r="V9" s="270">
        <v>69660</v>
      </c>
      <c r="W9" s="270">
        <v>25</v>
      </c>
    </row>
    <row r="10" spans="1:23" ht="12.75">
      <c r="A10" s="96"/>
      <c r="B10" s="260" t="s">
        <v>5</v>
      </c>
      <c r="C10" s="270">
        <v>26160</v>
      </c>
      <c r="D10" s="270">
        <v>114200</v>
      </c>
      <c r="E10" s="270">
        <v>123280</v>
      </c>
      <c r="F10" s="270">
        <v>115920</v>
      </c>
      <c r="G10" s="270">
        <v>80470</v>
      </c>
      <c r="H10" s="270">
        <v>19670</v>
      </c>
      <c r="I10" s="270">
        <v>35550</v>
      </c>
      <c r="J10" s="270">
        <v>8850</v>
      </c>
      <c r="K10" s="270">
        <v>27430</v>
      </c>
      <c r="L10" s="270">
        <v>20180</v>
      </c>
      <c r="M10" s="270">
        <v>41170</v>
      </c>
      <c r="N10" s="270">
        <v>12270</v>
      </c>
      <c r="O10" s="270">
        <v>78950</v>
      </c>
      <c r="P10" s="270">
        <v>30010</v>
      </c>
      <c r="Q10" s="270">
        <v>6210</v>
      </c>
      <c r="R10" s="270">
        <v>22640</v>
      </c>
      <c r="S10" s="270">
        <v>5350</v>
      </c>
      <c r="T10" s="270">
        <v>114180</v>
      </c>
      <c r="U10" s="270">
        <v>9230</v>
      </c>
      <c r="V10" s="270">
        <v>78760</v>
      </c>
      <c r="W10" s="270">
        <v>30</v>
      </c>
    </row>
    <row r="11" spans="1:23" ht="12.75">
      <c r="A11" s="96"/>
      <c r="B11" s="260" t="s">
        <v>6</v>
      </c>
      <c r="C11" s="270">
        <v>21600</v>
      </c>
      <c r="D11" s="270">
        <v>110720</v>
      </c>
      <c r="E11" s="270">
        <v>145900</v>
      </c>
      <c r="F11" s="270">
        <v>101590</v>
      </c>
      <c r="G11" s="270">
        <v>68610</v>
      </c>
      <c r="H11" s="270">
        <v>17590</v>
      </c>
      <c r="I11" s="270">
        <v>32310</v>
      </c>
      <c r="J11" s="270">
        <v>7820</v>
      </c>
      <c r="K11" s="270">
        <v>23890</v>
      </c>
      <c r="L11" s="270">
        <v>18560</v>
      </c>
      <c r="M11" s="270">
        <v>30340</v>
      </c>
      <c r="N11" s="270">
        <v>9700</v>
      </c>
      <c r="O11" s="270">
        <v>75230</v>
      </c>
      <c r="P11" s="270">
        <v>25900</v>
      </c>
      <c r="Q11" s="270">
        <v>5220</v>
      </c>
      <c r="R11" s="270">
        <v>20350</v>
      </c>
      <c r="S11" s="270">
        <v>4910</v>
      </c>
      <c r="T11" s="270">
        <v>92440</v>
      </c>
      <c r="U11" s="270">
        <v>7320</v>
      </c>
      <c r="V11" s="270">
        <v>59940</v>
      </c>
      <c r="W11" s="270">
        <v>65</v>
      </c>
    </row>
    <row r="12" spans="1:23" ht="12.75">
      <c r="A12" s="96"/>
      <c r="B12" s="260" t="s">
        <v>7</v>
      </c>
      <c r="C12" s="270">
        <v>21590</v>
      </c>
      <c r="D12" s="270">
        <v>105380</v>
      </c>
      <c r="E12" s="270">
        <v>121050</v>
      </c>
      <c r="F12" s="270">
        <v>93840</v>
      </c>
      <c r="G12" s="270">
        <v>64250</v>
      </c>
      <c r="H12" s="270">
        <v>17640</v>
      </c>
      <c r="I12" s="270">
        <v>32730</v>
      </c>
      <c r="J12" s="270">
        <v>7300</v>
      </c>
      <c r="K12" s="270">
        <v>24020</v>
      </c>
      <c r="L12" s="270">
        <v>18000</v>
      </c>
      <c r="M12" s="270">
        <v>27260</v>
      </c>
      <c r="N12" s="270">
        <v>8810</v>
      </c>
      <c r="O12" s="270">
        <v>66830</v>
      </c>
      <c r="P12" s="270">
        <v>26130</v>
      </c>
      <c r="Q12" s="270">
        <v>5650</v>
      </c>
      <c r="R12" s="270">
        <v>21490</v>
      </c>
      <c r="S12" s="270">
        <v>5170</v>
      </c>
      <c r="T12" s="270">
        <v>90350</v>
      </c>
      <c r="U12" s="270">
        <v>7650</v>
      </c>
      <c r="V12" s="270">
        <v>53980</v>
      </c>
      <c r="W12" s="270">
        <v>80</v>
      </c>
    </row>
    <row r="13" spans="1:23" ht="12.75">
      <c r="A13" s="96"/>
      <c r="B13" s="260" t="s">
        <v>8</v>
      </c>
      <c r="C13" s="270">
        <v>26500</v>
      </c>
      <c r="D13" s="270">
        <v>114800</v>
      </c>
      <c r="E13" s="270">
        <v>107420</v>
      </c>
      <c r="F13" s="270">
        <v>99700</v>
      </c>
      <c r="G13" s="270">
        <v>67430</v>
      </c>
      <c r="H13" s="270">
        <v>19610</v>
      </c>
      <c r="I13" s="270">
        <v>37660</v>
      </c>
      <c r="J13" s="270">
        <v>8390</v>
      </c>
      <c r="K13" s="270">
        <v>28460</v>
      </c>
      <c r="L13" s="270">
        <v>20110</v>
      </c>
      <c r="M13" s="270">
        <v>29510</v>
      </c>
      <c r="N13" s="270">
        <v>10520</v>
      </c>
      <c r="O13" s="270">
        <v>66060</v>
      </c>
      <c r="P13" s="270">
        <v>29540</v>
      </c>
      <c r="Q13" s="270">
        <v>6790</v>
      </c>
      <c r="R13" s="270">
        <v>26040</v>
      </c>
      <c r="S13" s="270">
        <v>5940</v>
      </c>
      <c r="T13" s="270">
        <v>100860</v>
      </c>
      <c r="U13" s="270">
        <v>9590</v>
      </c>
      <c r="V13" s="270">
        <v>56880</v>
      </c>
      <c r="W13" s="270">
        <v>100</v>
      </c>
    </row>
    <row r="14" spans="1:23" ht="12.75">
      <c r="A14" s="96"/>
      <c r="B14" s="260" t="s">
        <v>9</v>
      </c>
      <c r="C14" s="270">
        <v>31090</v>
      </c>
      <c r="D14" s="270">
        <v>127740</v>
      </c>
      <c r="E14" s="270">
        <v>101670</v>
      </c>
      <c r="F14" s="270">
        <v>108250</v>
      </c>
      <c r="G14" s="270">
        <v>73690</v>
      </c>
      <c r="H14" s="270">
        <v>21330</v>
      </c>
      <c r="I14" s="270">
        <v>42420</v>
      </c>
      <c r="J14" s="270">
        <v>9150</v>
      </c>
      <c r="K14" s="270">
        <v>31220</v>
      </c>
      <c r="L14" s="270">
        <v>21960</v>
      </c>
      <c r="M14" s="270">
        <v>32040</v>
      </c>
      <c r="N14" s="270">
        <v>11790</v>
      </c>
      <c r="O14" s="270">
        <v>66470</v>
      </c>
      <c r="P14" s="270">
        <v>31900</v>
      </c>
      <c r="Q14" s="270">
        <v>8050</v>
      </c>
      <c r="R14" s="270">
        <v>29840</v>
      </c>
      <c r="S14" s="270">
        <v>6930</v>
      </c>
      <c r="T14" s="270">
        <v>110890</v>
      </c>
      <c r="U14" s="270">
        <v>11000</v>
      </c>
      <c r="V14" s="270">
        <v>59710</v>
      </c>
      <c r="W14" s="270">
        <v>75</v>
      </c>
    </row>
    <row r="15" spans="1:23" ht="12.75">
      <c r="A15" s="96"/>
      <c r="B15" s="260" t="s">
        <v>10</v>
      </c>
      <c r="C15" s="270">
        <v>34340</v>
      </c>
      <c r="D15" s="270">
        <v>125600</v>
      </c>
      <c r="E15" s="270">
        <v>97750</v>
      </c>
      <c r="F15" s="270">
        <v>106370</v>
      </c>
      <c r="G15" s="270">
        <v>75480</v>
      </c>
      <c r="H15" s="270">
        <v>21870</v>
      </c>
      <c r="I15" s="270">
        <v>44960</v>
      </c>
      <c r="J15" s="270">
        <v>9620</v>
      </c>
      <c r="K15" s="270">
        <v>33680</v>
      </c>
      <c r="L15" s="270">
        <v>23450</v>
      </c>
      <c r="M15" s="270">
        <v>34450</v>
      </c>
      <c r="N15" s="270">
        <v>13470</v>
      </c>
      <c r="O15" s="270">
        <v>63970</v>
      </c>
      <c r="P15" s="270">
        <v>32120</v>
      </c>
      <c r="Q15" s="270">
        <v>8560</v>
      </c>
      <c r="R15" s="270">
        <v>31920</v>
      </c>
      <c r="S15" s="270">
        <v>7830</v>
      </c>
      <c r="T15" s="270">
        <v>111940</v>
      </c>
      <c r="U15" s="270">
        <v>12370</v>
      </c>
      <c r="V15" s="270">
        <v>64900</v>
      </c>
      <c r="W15" s="270">
        <v>85</v>
      </c>
    </row>
    <row r="16" spans="1:23" ht="12.75">
      <c r="A16" s="96"/>
      <c r="B16" s="260" t="s">
        <v>11</v>
      </c>
      <c r="C16" s="270">
        <v>35010</v>
      </c>
      <c r="D16" s="270">
        <v>110740</v>
      </c>
      <c r="E16" s="270">
        <v>84770</v>
      </c>
      <c r="F16" s="270">
        <v>93410</v>
      </c>
      <c r="G16" s="270">
        <v>73160</v>
      </c>
      <c r="H16" s="270">
        <v>21380</v>
      </c>
      <c r="I16" s="270">
        <v>44060</v>
      </c>
      <c r="J16" s="270">
        <v>9790</v>
      </c>
      <c r="K16" s="270">
        <v>32770</v>
      </c>
      <c r="L16" s="270">
        <v>23290</v>
      </c>
      <c r="M16" s="270">
        <v>33590</v>
      </c>
      <c r="N16" s="270">
        <v>13570</v>
      </c>
      <c r="O16" s="270">
        <v>55720</v>
      </c>
      <c r="P16" s="270">
        <v>30340</v>
      </c>
      <c r="Q16" s="270">
        <v>9210</v>
      </c>
      <c r="R16" s="270">
        <v>32730</v>
      </c>
      <c r="S16" s="270">
        <v>8090</v>
      </c>
      <c r="T16" s="270">
        <v>106160</v>
      </c>
      <c r="U16" s="270">
        <v>12720</v>
      </c>
      <c r="V16" s="270">
        <v>64800</v>
      </c>
      <c r="W16" s="270">
        <v>150</v>
      </c>
    </row>
    <row r="17" spans="1:23" ht="12.75">
      <c r="A17" s="96"/>
      <c r="B17" s="260" t="s">
        <v>12</v>
      </c>
      <c r="C17" s="270">
        <v>32290</v>
      </c>
      <c r="D17" s="270">
        <v>89950</v>
      </c>
      <c r="E17" s="270">
        <v>70360</v>
      </c>
      <c r="F17" s="270">
        <v>76970</v>
      </c>
      <c r="G17" s="270">
        <v>64890</v>
      </c>
      <c r="H17" s="270">
        <v>18300</v>
      </c>
      <c r="I17" s="270">
        <v>40150</v>
      </c>
      <c r="J17" s="270">
        <v>8630</v>
      </c>
      <c r="K17" s="270">
        <v>29400</v>
      </c>
      <c r="L17" s="270">
        <v>20740</v>
      </c>
      <c r="M17" s="270">
        <v>29540</v>
      </c>
      <c r="N17" s="270">
        <v>12500</v>
      </c>
      <c r="O17" s="270">
        <v>46580</v>
      </c>
      <c r="P17" s="270">
        <v>24650</v>
      </c>
      <c r="Q17" s="270">
        <v>8890</v>
      </c>
      <c r="R17" s="270">
        <v>29390</v>
      </c>
      <c r="S17" s="270">
        <v>6990</v>
      </c>
      <c r="T17" s="270">
        <v>93050</v>
      </c>
      <c r="U17" s="270">
        <v>11900</v>
      </c>
      <c r="V17" s="270">
        <v>57080</v>
      </c>
      <c r="W17" s="270">
        <v>145</v>
      </c>
    </row>
    <row r="18" spans="1:23" ht="12.75">
      <c r="A18" s="96"/>
      <c r="B18" s="260" t="s">
        <v>13</v>
      </c>
      <c r="C18" s="270">
        <v>30470</v>
      </c>
      <c r="D18" s="270">
        <v>82030</v>
      </c>
      <c r="E18" s="270">
        <v>59130</v>
      </c>
      <c r="F18" s="270">
        <v>67380</v>
      </c>
      <c r="G18" s="270">
        <v>59110</v>
      </c>
      <c r="H18" s="270">
        <v>17040</v>
      </c>
      <c r="I18" s="270">
        <v>37670</v>
      </c>
      <c r="J18" s="270">
        <v>7420</v>
      </c>
      <c r="K18" s="270">
        <v>28300</v>
      </c>
      <c r="L18" s="270">
        <v>19210</v>
      </c>
      <c r="M18" s="270">
        <v>27880</v>
      </c>
      <c r="N18" s="270">
        <v>11310</v>
      </c>
      <c r="O18" s="270">
        <v>41420</v>
      </c>
      <c r="P18" s="270">
        <v>22310</v>
      </c>
      <c r="Q18" s="270">
        <v>8540</v>
      </c>
      <c r="R18" s="270">
        <v>28640</v>
      </c>
      <c r="S18" s="270">
        <v>6510</v>
      </c>
      <c r="T18" s="270">
        <v>85970</v>
      </c>
      <c r="U18" s="270">
        <v>11650</v>
      </c>
      <c r="V18" s="270">
        <v>52560</v>
      </c>
      <c r="W18" s="270">
        <v>140</v>
      </c>
    </row>
    <row r="19" spans="1:23" ht="12.75">
      <c r="A19" s="96"/>
      <c r="B19" s="260" t="s">
        <v>14</v>
      </c>
      <c r="C19" s="270">
        <v>25200</v>
      </c>
      <c r="D19" s="270">
        <v>63240</v>
      </c>
      <c r="E19" s="270">
        <v>42450</v>
      </c>
      <c r="F19" s="270">
        <v>51220</v>
      </c>
      <c r="G19" s="270">
        <v>47210</v>
      </c>
      <c r="H19" s="270">
        <v>13660</v>
      </c>
      <c r="I19" s="270">
        <v>32050</v>
      </c>
      <c r="J19" s="270">
        <v>5460</v>
      </c>
      <c r="K19" s="270">
        <v>21970</v>
      </c>
      <c r="L19" s="270">
        <v>15310</v>
      </c>
      <c r="M19" s="270">
        <v>22810</v>
      </c>
      <c r="N19" s="270">
        <v>9080</v>
      </c>
      <c r="O19" s="270">
        <v>31300</v>
      </c>
      <c r="P19" s="270">
        <v>16930</v>
      </c>
      <c r="Q19" s="270">
        <v>6980</v>
      </c>
      <c r="R19" s="270">
        <v>22350</v>
      </c>
      <c r="S19" s="270">
        <v>5160</v>
      </c>
      <c r="T19" s="270">
        <v>65170</v>
      </c>
      <c r="U19" s="270">
        <v>9260</v>
      </c>
      <c r="V19" s="270">
        <v>40470</v>
      </c>
      <c r="W19" s="270">
        <v>140</v>
      </c>
    </row>
    <row r="20" spans="1:23" ht="12.75">
      <c r="A20" s="96"/>
      <c r="B20" s="260" t="s">
        <v>15</v>
      </c>
      <c r="C20" s="270">
        <v>20540</v>
      </c>
      <c r="D20" s="270">
        <v>48510</v>
      </c>
      <c r="E20" s="270">
        <v>32060</v>
      </c>
      <c r="F20" s="270">
        <v>38060</v>
      </c>
      <c r="G20" s="270">
        <v>37850</v>
      </c>
      <c r="H20" s="270">
        <v>10520</v>
      </c>
      <c r="I20" s="270">
        <v>27890</v>
      </c>
      <c r="J20" s="270">
        <v>4490</v>
      </c>
      <c r="K20" s="270">
        <v>17450</v>
      </c>
      <c r="L20" s="270">
        <v>12540</v>
      </c>
      <c r="M20" s="270">
        <v>19190</v>
      </c>
      <c r="N20" s="270">
        <v>7950</v>
      </c>
      <c r="O20" s="270">
        <v>24460</v>
      </c>
      <c r="P20" s="270">
        <v>13140</v>
      </c>
      <c r="Q20" s="270">
        <v>5670</v>
      </c>
      <c r="R20" s="270">
        <v>17000</v>
      </c>
      <c r="S20" s="270">
        <v>3980</v>
      </c>
      <c r="T20" s="270">
        <v>52030</v>
      </c>
      <c r="U20" s="270">
        <v>8130</v>
      </c>
      <c r="V20" s="270">
        <v>33200</v>
      </c>
      <c r="W20" s="270">
        <v>70</v>
      </c>
    </row>
    <row r="21" spans="1:23" ht="12.75">
      <c r="A21" s="96"/>
      <c r="B21" s="260" t="s">
        <v>16</v>
      </c>
      <c r="C21" s="270">
        <v>14120</v>
      </c>
      <c r="D21" s="270">
        <v>34750</v>
      </c>
      <c r="E21" s="270">
        <v>21660</v>
      </c>
      <c r="F21" s="270">
        <v>25110</v>
      </c>
      <c r="G21" s="270">
        <v>28400</v>
      </c>
      <c r="H21" s="270">
        <v>7600</v>
      </c>
      <c r="I21" s="270">
        <v>20780</v>
      </c>
      <c r="J21" s="270">
        <v>3410</v>
      </c>
      <c r="K21" s="270">
        <v>13390</v>
      </c>
      <c r="L21" s="270">
        <v>10050</v>
      </c>
      <c r="M21" s="270">
        <v>14730</v>
      </c>
      <c r="N21" s="270">
        <v>6210</v>
      </c>
      <c r="O21" s="270">
        <v>17850</v>
      </c>
      <c r="P21" s="270">
        <v>9850</v>
      </c>
      <c r="Q21" s="270">
        <v>4180</v>
      </c>
      <c r="R21" s="270">
        <v>12870</v>
      </c>
      <c r="S21" s="270">
        <v>2790</v>
      </c>
      <c r="T21" s="270">
        <v>39760</v>
      </c>
      <c r="U21" s="270">
        <v>6490</v>
      </c>
      <c r="V21" s="270">
        <v>25310</v>
      </c>
      <c r="W21" s="270">
        <v>60</v>
      </c>
    </row>
    <row r="22" spans="1:23" ht="12.75">
      <c r="A22" s="96"/>
      <c r="B22" s="260" t="s">
        <v>17</v>
      </c>
      <c r="C22" s="270">
        <v>10490</v>
      </c>
      <c r="D22" s="270">
        <v>26970</v>
      </c>
      <c r="E22" s="270">
        <v>17430</v>
      </c>
      <c r="F22" s="270">
        <v>18280</v>
      </c>
      <c r="G22" s="270">
        <v>21480</v>
      </c>
      <c r="H22" s="270">
        <v>5600</v>
      </c>
      <c r="I22" s="270">
        <v>16120</v>
      </c>
      <c r="J22" s="270">
        <v>2530</v>
      </c>
      <c r="K22" s="270">
        <v>10190</v>
      </c>
      <c r="L22" s="270">
        <v>8030</v>
      </c>
      <c r="M22" s="270">
        <v>11120</v>
      </c>
      <c r="N22" s="270">
        <v>4940</v>
      </c>
      <c r="O22" s="270">
        <v>13560</v>
      </c>
      <c r="P22" s="270">
        <v>7760</v>
      </c>
      <c r="Q22" s="270">
        <v>3260</v>
      </c>
      <c r="R22" s="270">
        <v>9650</v>
      </c>
      <c r="S22" s="270">
        <v>1990</v>
      </c>
      <c r="T22" s="270">
        <v>32440</v>
      </c>
      <c r="U22" s="270">
        <v>5230</v>
      </c>
      <c r="V22" s="270">
        <v>19840</v>
      </c>
      <c r="W22" s="270">
        <v>25</v>
      </c>
    </row>
    <row r="23" spans="1:23" ht="12.75">
      <c r="A23" s="96"/>
      <c r="B23" s="260" t="s">
        <v>18</v>
      </c>
      <c r="C23" s="270">
        <v>8430</v>
      </c>
      <c r="D23" s="270">
        <v>24530</v>
      </c>
      <c r="E23" s="270">
        <v>17730</v>
      </c>
      <c r="F23" s="270">
        <v>15350</v>
      </c>
      <c r="G23" s="270">
        <v>18120</v>
      </c>
      <c r="H23" s="270">
        <v>4580</v>
      </c>
      <c r="I23" s="270">
        <v>13800</v>
      </c>
      <c r="J23" s="270">
        <v>2050</v>
      </c>
      <c r="K23" s="270">
        <v>9180</v>
      </c>
      <c r="L23" s="270">
        <v>7100</v>
      </c>
      <c r="M23" s="270">
        <v>9950</v>
      </c>
      <c r="N23" s="270">
        <v>4340</v>
      </c>
      <c r="O23" s="270">
        <v>12510</v>
      </c>
      <c r="P23" s="270">
        <v>6810</v>
      </c>
      <c r="Q23" s="270">
        <v>2640</v>
      </c>
      <c r="R23" s="270">
        <v>8800</v>
      </c>
      <c r="S23" s="270">
        <v>1810</v>
      </c>
      <c r="T23" s="270">
        <v>29680</v>
      </c>
      <c r="U23" s="270">
        <v>4440</v>
      </c>
      <c r="V23" s="270">
        <v>17230</v>
      </c>
      <c r="W23" s="270">
        <v>15</v>
      </c>
    </row>
    <row r="24" spans="1:23" ht="12.75">
      <c r="A24" s="124"/>
      <c r="B24" s="254" t="s">
        <v>1</v>
      </c>
      <c r="C24" s="271">
        <v>473870</v>
      </c>
      <c r="D24" s="271">
        <v>1636470</v>
      </c>
      <c r="E24" s="271">
        <v>1369040</v>
      </c>
      <c r="F24" s="271">
        <v>1498650</v>
      </c>
      <c r="G24" s="271">
        <v>1101980</v>
      </c>
      <c r="H24" s="271">
        <v>308570</v>
      </c>
      <c r="I24" s="271">
        <v>634220</v>
      </c>
      <c r="J24" s="271">
        <v>139910</v>
      </c>
      <c r="K24" s="271">
        <v>466490</v>
      </c>
      <c r="L24" s="271">
        <v>329200</v>
      </c>
      <c r="M24" s="271">
        <v>505100</v>
      </c>
      <c r="N24" s="271">
        <v>189000</v>
      </c>
      <c r="O24" s="271">
        <v>883000</v>
      </c>
      <c r="P24" s="271">
        <v>432550</v>
      </c>
      <c r="Q24" s="271">
        <v>121580</v>
      </c>
      <c r="R24" s="271">
        <v>418900</v>
      </c>
      <c r="S24" s="271">
        <v>98500</v>
      </c>
      <c r="T24" s="271">
        <v>1511540</v>
      </c>
      <c r="U24" s="271">
        <v>168910</v>
      </c>
      <c r="V24" s="271">
        <v>917380</v>
      </c>
      <c r="W24" s="271">
        <v>1255</v>
      </c>
    </row>
    <row r="25" spans="1:23" ht="12.75">
      <c r="A25" s="255" t="s">
        <v>36</v>
      </c>
      <c r="B25" s="261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1:23" ht="12.75">
      <c r="A26" s="122"/>
      <c r="B26" s="260" t="s">
        <v>60</v>
      </c>
      <c r="C26" s="270">
        <v>17960</v>
      </c>
      <c r="D26" s="270">
        <v>60410</v>
      </c>
      <c r="E26" s="270">
        <v>46020</v>
      </c>
      <c r="F26" s="270">
        <v>65550</v>
      </c>
      <c r="G26" s="270">
        <v>42960</v>
      </c>
      <c r="H26" s="270">
        <v>12370</v>
      </c>
      <c r="I26" s="270">
        <v>23080</v>
      </c>
      <c r="J26" s="270">
        <v>5960</v>
      </c>
      <c r="K26" s="270">
        <v>17660</v>
      </c>
      <c r="L26" s="270">
        <v>12540</v>
      </c>
      <c r="M26" s="270">
        <v>17670</v>
      </c>
      <c r="N26" s="270">
        <v>6890</v>
      </c>
      <c r="O26" s="270">
        <v>29760</v>
      </c>
      <c r="P26" s="270">
        <v>16640</v>
      </c>
      <c r="Q26" s="270">
        <v>4210</v>
      </c>
      <c r="R26" s="270">
        <v>13610</v>
      </c>
      <c r="S26" s="270">
        <v>3460</v>
      </c>
      <c r="T26" s="270">
        <v>49810</v>
      </c>
      <c r="U26" s="270">
        <v>5400</v>
      </c>
      <c r="V26" s="270">
        <v>29580</v>
      </c>
      <c r="W26" s="270">
        <v>0</v>
      </c>
    </row>
    <row r="27" spans="1:23" ht="12.75">
      <c r="A27" s="122"/>
      <c r="B27" s="260" t="s">
        <v>40</v>
      </c>
      <c r="C27" s="270">
        <v>16870</v>
      </c>
      <c r="D27" s="270">
        <v>55920</v>
      </c>
      <c r="E27" s="270">
        <v>39010</v>
      </c>
      <c r="F27" s="270">
        <v>61530</v>
      </c>
      <c r="G27" s="270">
        <v>38830</v>
      </c>
      <c r="H27" s="270">
        <v>11720</v>
      </c>
      <c r="I27" s="270">
        <v>22300</v>
      </c>
      <c r="J27" s="270">
        <v>5770</v>
      </c>
      <c r="K27" s="270">
        <v>16500</v>
      </c>
      <c r="L27" s="270">
        <v>11220</v>
      </c>
      <c r="M27" s="270">
        <v>16620</v>
      </c>
      <c r="N27" s="270">
        <v>6160</v>
      </c>
      <c r="O27" s="270">
        <v>26920</v>
      </c>
      <c r="P27" s="270">
        <v>15560</v>
      </c>
      <c r="Q27" s="270">
        <v>3810</v>
      </c>
      <c r="R27" s="270">
        <v>13080</v>
      </c>
      <c r="S27" s="270">
        <v>3180</v>
      </c>
      <c r="T27" s="270">
        <v>46070</v>
      </c>
      <c r="U27" s="270">
        <v>5070</v>
      </c>
      <c r="V27" s="270">
        <v>27050</v>
      </c>
      <c r="W27" s="270">
        <v>10</v>
      </c>
    </row>
    <row r="28" spans="1:23" ht="12.75">
      <c r="A28" s="122"/>
      <c r="B28" s="260" t="s">
        <v>3</v>
      </c>
      <c r="C28" s="270">
        <v>17910</v>
      </c>
      <c r="D28" s="270">
        <v>57080</v>
      </c>
      <c r="E28" s="270">
        <v>36910</v>
      </c>
      <c r="F28" s="270">
        <v>60320</v>
      </c>
      <c r="G28" s="270">
        <v>40140</v>
      </c>
      <c r="H28" s="270">
        <v>11910</v>
      </c>
      <c r="I28" s="270">
        <v>23280</v>
      </c>
      <c r="J28" s="270">
        <v>5820</v>
      </c>
      <c r="K28" s="270">
        <v>17670</v>
      </c>
      <c r="L28" s="270">
        <v>11610</v>
      </c>
      <c r="M28" s="270">
        <v>17310</v>
      </c>
      <c r="N28" s="270">
        <v>7000</v>
      </c>
      <c r="O28" s="270">
        <v>25770</v>
      </c>
      <c r="P28" s="270">
        <v>15690</v>
      </c>
      <c r="Q28" s="270">
        <v>4020</v>
      </c>
      <c r="R28" s="270">
        <v>13900</v>
      </c>
      <c r="S28" s="270">
        <v>3060</v>
      </c>
      <c r="T28" s="270">
        <v>47000</v>
      </c>
      <c r="U28" s="270">
        <v>5600</v>
      </c>
      <c r="V28" s="270">
        <v>27400</v>
      </c>
      <c r="W28" s="270">
        <v>20</v>
      </c>
    </row>
    <row r="29" spans="1:23" ht="12.75">
      <c r="A29" s="122"/>
      <c r="B29" s="260" t="s">
        <v>4</v>
      </c>
      <c r="C29" s="270">
        <v>17060</v>
      </c>
      <c r="D29" s="270">
        <v>62010</v>
      </c>
      <c r="E29" s="270">
        <v>45690</v>
      </c>
      <c r="F29" s="270">
        <v>61730</v>
      </c>
      <c r="G29" s="270">
        <v>43010</v>
      </c>
      <c r="H29" s="270">
        <v>11470</v>
      </c>
      <c r="I29" s="270">
        <v>22440</v>
      </c>
      <c r="J29" s="270">
        <v>5510</v>
      </c>
      <c r="K29" s="270">
        <v>17270</v>
      </c>
      <c r="L29" s="270">
        <v>11650</v>
      </c>
      <c r="M29" s="270">
        <v>20180</v>
      </c>
      <c r="N29" s="270">
        <v>7070</v>
      </c>
      <c r="O29" s="270">
        <v>29700</v>
      </c>
      <c r="P29" s="270">
        <v>16450</v>
      </c>
      <c r="Q29" s="270">
        <v>4040</v>
      </c>
      <c r="R29" s="270">
        <v>14050</v>
      </c>
      <c r="S29" s="270">
        <v>3330</v>
      </c>
      <c r="T29" s="270">
        <v>55130</v>
      </c>
      <c r="U29" s="270">
        <v>5810</v>
      </c>
      <c r="V29" s="270">
        <v>35170</v>
      </c>
      <c r="W29" s="270">
        <v>10</v>
      </c>
    </row>
    <row r="30" spans="1:23" ht="12.75">
      <c r="A30" s="122"/>
      <c r="B30" s="260" t="s">
        <v>5</v>
      </c>
      <c r="C30" s="270">
        <v>13660</v>
      </c>
      <c r="D30" s="270">
        <v>58950</v>
      </c>
      <c r="E30" s="270">
        <v>62500</v>
      </c>
      <c r="F30" s="270">
        <v>59110</v>
      </c>
      <c r="G30" s="270">
        <v>41610</v>
      </c>
      <c r="H30" s="270">
        <v>9950</v>
      </c>
      <c r="I30" s="270">
        <v>18350</v>
      </c>
      <c r="J30" s="270">
        <v>4540</v>
      </c>
      <c r="K30" s="270">
        <v>13990</v>
      </c>
      <c r="L30" s="270">
        <v>10670</v>
      </c>
      <c r="M30" s="270">
        <v>21370</v>
      </c>
      <c r="N30" s="270">
        <v>6550</v>
      </c>
      <c r="O30" s="270">
        <v>38940</v>
      </c>
      <c r="P30" s="270">
        <v>15710</v>
      </c>
      <c r="Q30" s="270">
        <v>3260</v>
      </c>
      <c r="R30" s="270">
        <v>12080</v>
      </c>
      <c r="S30" s="270">
        <v>2860</v>
      </c>
      <c r="T30" s="270">
        <v>60670</v>
      </c>
      <c r="U30" s="270">
        <v>4930</v>
      </c>
      <c r="V30" s="270">
        <v>40390</v>
      </c>
      <c r="W30" s="270">
        <v>20</v>
      </c>
    </row>
    <row r="31" spans="1:23" ht="12.75">
      <c r="A31" s="122"/>
      <c r="B31" s="260" t="s">
        <v>6</v>
      </c>
      <c r="C31" s="270">
        <v>10700</v>
      </c>
      <c r="D31" s="270">
        <v>55780</v>
      </c>
      <c r="E31" s="270">
        <v>71430</v>
      </c>
      <c r="F31" s="270">
        <v>49590</v>
      </c>
      <c r="G31" s="270">
        <v>34810</v>
      </c>
      <c r="H31" s="270">
        <v>8660</v>
      </c>
      <c r="I31" s="270">
        <v>15820</v>
      </c>
      <c r="J31" s="270">
        <v>3630</v>
      </c>
      <c r="K31" s="270">
        <v>11850</v>
      </c>
      <c r="L31" s="270">
        <v>9500</v>
      </c>
      <c r="M31" s="270">
        <v>15050</v>
      </c>
      <c r="N31" s="270">
        <v>5070</v>
      </c>
      <c r="O31" s="270">
        <v>36970</v>
      </c>
      <c r="P31" s="270">
        <v>12550</v>
      </c>
      <c r="Q31" s="270">
        <v>2690</v>
      </c>
      <c r="R31" s="270">
        <v>10380</v>
      </c>
      <c r="S31" s="270">
        <v>2550</v>
      </c>
      <c r="T31" s="270">
        <v>48300</v>
      </c>
      <c r="U31" s="270">
        <v>3700</v>
      </c>
      <c r="V31" s="270">
        <v>30060</v>
      </c>
      <c r="W31" s="270">
        <v>45</v>
      </c>
    </row>
    <row r="32" spans="1:23" ht="12.75">
      <c r="A32" s="122"/>
      <c r="B32" s="260" t="s">
        <v>7</v>
      </c>
      <c r="C32" s="270">
        <v>10040</v>
      </c>
      <c r="D32" s="270">
        <v>50940</v>
      </c>
      <c r="E32" s="270">
        <v>59090</v>
      </c>
      <c r="F32" s="270">
        <v>43690</v>
      </c>
      <c r="G32" s="270">
        <v>31510</v>
      </c>
      <c r="H32" s="270">
        <v>8210</v>
      </c>
      <c r="I32" s="270">
        <v>15710</v>
      </c>
      <c r="J32" s="270">
        <v>3400</v>
      </c>
      <c r="K32" s="270">
        <v>11330</v>
      </c>
      <c r="L32" s="270">
        <v>8760</v>
      </c>
      <c r="M32" s="270">
        <v>12930</v>
      </c>
      <c r="N32" s="270">
        <v>4250</v>
      </c>
      <c r="O32" s="270">
        <v>32400</v>
      </c>
      <c r="P32" s="270">
        <v>12680</v>
      </c>
      <c r="Q32" s="270">
        <v>2600</v>
      </c>
      <c r="R32" s="270">
        <v>10470</v>
      </c>
      <c r="S32" s="270">
        <v>2480</v>
      </c>
      <c r="T32" s="270">
        <v>43840</v>
      </c>
      <c r="U32" s="270">
        <v>3650</v>
      </c>
      <c r="V32" s="270">
        <v>26630</v>
      </c>
      <c r="W32" s="270">
        <v>65</v>
      </c>
    </row>
    <row r="33" spans="1:23" ht="12.75">
      <c r="A33" s="122"/>
      <c r="B33" s="260" t="s">
        <v>8</v>
      </c>
      <c r="C33" s="270">
        <v>12530</v>
      </c>
      <c r="D33" s="270">
        <v>54580</v>
      </c>
      <c r="E33" s="270">
        <v>51790</v>
      </c>
      <c r="F33" s="270">
        <v>46350</v>
      </c>
      <c r="G33" s="270">
        <v>32290</v>
      </c>
      <c r="H33" s="270">
        <v>9400</v>
      </c>
      <c r="I33" s="270">
        <v>17680</v>
      </c>
      <c r="J33" s="270">
        <v>3960</v>
      </c>
      <c r="K33" s="270">
        <v>13330</v>
      </c>
      <c r="L33" s="270">
        <v>9500</v>
      </c>
      <c r="M33" s="270">
        <v>13920</v>
      </c>
      <c r="N33" s="270">
        <v>5020</v>
      </c>
      <c r="O33" s="270">
        <v>31040</v>
      </c>
      <c r="P33" s="270">
        <v>14130</v>
      </c>
      <c r="Q33" s="270">
        <v>3280</v>
      </c>
      <c r="R33" s="270">
        <v>12500</v>
      </c>
      <c r="S33" s="270">
        <v>2800</v>
      </c>
      <c r="T33" s="270">
        <v>48140</v>
      </c>
      <c r="U33" s="270">
        <v>4600</v>
      </c>
      <c r="V33" s="270">
        <v>27850</v>
      </c>
      <c r="W33" s="270">
        <v>70</v>
      </c>
    </row>
    <row r="34" spans="1:23" ht="12.75">
      <c r="A34" s="122"/>
      <c r="B34" s="260" t="s">
        <v>9</v>
      </c>
      <c r="C34" s="270">
        <v>14730</v>
      </c>
      <c r="D34" s="270">
        <v>60860</v>
      </c>
      <c r="E34" s="270">
        <v>49220</v>
      </c>
      <c r="F34" s="270">
        <v>51130</v>
      </c>
      <c r="G34" s="270">
        <v>35010</v>
      </c>
      <c r="H34" s="270">
        <v>10090</v>
      </c>
      <c r="I34" s="270">
        <v>19600</v>
      </c>
      <c r="J34" s="270">
        <v>4250</v>
      </c>
      <c r="K34" s="270">
        <v>14830</v>
      </c>
      <c r="L34" s="270">
        <v>10490</v>
      </c>
      <c r="M34" s="270">
        <v>15100</v>
      </c>
      <c r="N34" s="270">
        <v>5600</v>
      </c>
      <c r="O34" s="270">
        <v>31740</v>
      </c>
      <c r="P34" s="270">
        <v>15460</v>
      </c>
      <c r="Q34" s="270">
        <v>3810</v>
      </c>
      <c r="R34" s="270">
        <v>14280</v>
      </c>
      <c r="S34" s="270">
        <v>3360</v>
      </c>
      <c r="T34" s="270">
        <v>53930</v>
      </c>
      <c r="U34" s="270">
        <v>5290</v>
      </c>
      <c r="V34" s="270">
        <v>28590</v>
      </c>
      <c r="W34" s="270">
        <v>60</v>
      </c>
    </row>
    <row r="35" spans="1:23" ht="12.75">
      <c r="A35" s="122"/>
      <c r="B35" s="260" t="s">
        <v>10</v>
      </c>
      <c r="C35" s="270">
        <v>16290</v>
      </c>
      <c r="D35" s="270">
        <v>60630</v>
      </c>
      <c r="E35" s="270">
        <v>47980</v>
      </c>
      <c r="F35" s="270">
        <v>51380</v>
      </c>
      <c r="G35" s="270">
        <v>36320</v>
      </c>
      <c r="H35" s="270">
        <v>10370</v>
      </c>
      <c r="I35" s="270">
        <v>21480</v>
      </c>
      <c r="J35" s="270">
        <v>4580</v>
      </c>
      <c r="K35" s="270">
        <v>15990</v>
      </c>
      <c r="L35" s="270">
        <v>11470</v>
      </c>
      <c r="M35" s="270">
        <v>16390</v>
      </c>
      <c r="N35" s="270">
        <v>6530</v>
      </c>
      <c r="O35" s="270">
        <v>30890</v>
      </c>
      <c r="P35" s="270">
        <v>15590</v>
      </c>
      <c r="Q35" s="270">
        <v>4210</v>
      </c>
      <c r="R35" s="270">
        <v>15260</v>
      </c>
      <c r="S35" s="270">
        <v>3900</v>
      </c>
      <c r="T35" s="270">
        <v>54450</v>
      </c>
      <c r="U35" s="270">
        <v>5880</v>
      </c>
      <c r="V35" s="270">
        <v>31730</v>
      </c>
      <c r="W35" s="270">
        <v>50</v>
      </c>
    </row>
    <row r="36" spans="1:23" ht="12.75">
      <c r="A36" s="122"/>
      <c r="B36" s="260" t="s">
        <v>11</v>
      </c>
      <c r="C36" s="270">
        <v>16760</v>
      </c>
      <c r="D36" s="270">
        <v>53690</v>
      </c>
      <c r="E36" s="270">
        <v>41600</v>
      </c>
      <c r="F36" s="270">
        <v>45560</v>
      </c>
      <c r="G36" s="270">
        <v>35470</v>
      </c>
      <c r="H36" s="270">
        <v>10540</v>
      </c>
      <c r="I36" s="270">
        <v>20970</v>
      </c>
      <c r="J36" s="270">
        <v>4710</v>
      </c>
      <c r="K36" s="270">
        <v>15790</v>
      </c>
      <c r="L36" s="270">
        <v>11180</v>
      </c>
      <c r="M36" s="270">
        <v>16500</v>
      </c>
      <c r="N36" s="270">
        <v>6520</v>
      </c>
      <c r="O36" s="270">
        <v>27070</v>
      </c>
      <c r="P36" s="270">
        <v>14920</v>
      </c>
      <c r="Q36" s="270">
        <v>4400</v>
      </c>
      <c r="R36" s="270">
        <v>16040</v>
      </c>
      <c r="S36" s="270">
        <v>4250</v>
      </c>
      <c r="T36" s="270">
        <v>52220</v>
      </c>
      <c r="U36" s="270">
        <v>6210</v>
      </c>
      <c r="V36" s="270">
        <v>32000</v>
      </c>
      <c r="W36" s="270">
        <v>95</v>
      </c>
    </row>
    <row r="37" spans="1:23" ht="12.75">
      <c r="A37" s="122"/>
      <c r="B37" s="260" t="s">
        <v>12</v>
      </c>
      <c r="C37" s="270">
        <v>15790</v>
      </c>
      <c r="D37" s="270">
        <v>43640</v>
      </c>
      <c r="E37" s="270">
        <v>34410</v>
      </c>
      <c r="F37" s="270">
        <v>37540</v>
      </c>
      <c r="G37" s="270">
        <v>31610</v>
      </c>
      <c r="H37" s="270">
        <v>8880</v>
      </c>
      <c r="I37" s="270">
        <v>19240</v>
      </c>
      <c r="J37" s="270">
        <v>4350</v>
      </c>
      <c r="K37" s="270">
        <v>14250</v>
      </c>
      <c r="L37" s="270">
        <v>10370</v>
      </c>
      <c r="M37" s="270">
        <v>14100</v>
      </c>
      <c r="N37" s="270">
        <v>6170</v>
      </c>
      <c r="O37" s="270">
        <v>22500</v>
      </c>
      <c r="P37" s="270">
        <v>12220</v>
      </c>
      <c r="Q37" s="270">
        <v>4420</v>
      </c>
      <c r="R37" s="270">
        <v>14550</v>
      </c>
      <c r="S37" s="270">
        <v>3760</v>
      </c>
      <c r="T37" s="270">
        <v>45660</v>
      </c>
      <c r="U37" s="270">
        <v>6030</v>
      </c>
      <c r="V37" s="270">
        <v>28950</v>
      </c>
      <c r="W37" s="270">
        <v>95</v>
      </c>
    </row>
    <row r="38" spans="1:23" ht="12.75">
      <c r="A38" s="122"/>
      <c r="B38" s="260" t="s">
        <v>13</v>
      </c>
      <c r="C38" s="270">
        <v>15050</v>
      </c>
      <c r="D38" s="270">
        <v>39830</v>
      </c>
      <c r="E38" s="270">
        <v>29200</v>
      </c>
      <c r="F38" s="270">
        <v>32940</v>
      </c>
      <c r="G38" s="270">
        <v>28910</v>
      </c>
      <c r="H38" s="270">
        <v>8240</v>
      </c>
      <c r="I38" s="270">
        <v>18330</v>
      </c>
      <c r="J38" s="270">
        <v>3700</v>
      </c>
      <c r="K38" s="270">
        <v>13790</v>
      </c>
      <c r="L38" s="270">
        <v>9540</v>
      </c>
      <c r="M38" s="270">
        <v>13520</v>
      </c>
      <c r="N38" s="270">
        <v>5540</v>
      </c>
      <c r="O38" s="270">
        <v>20070</v>
      </c>
      <c r="P38" s="270">
        <v>11050</v>
      </c>
      <c r="Q38" s="270">
        <v>4200</v>
      </c>
      <c r="R38" s="270">
        <v>14140</v>
      </c>
      <c r="S38" s="270">
        <v>3390</v>
      </c>
      <c r="T38" s="270">
        <v>42120</v>
      </c>
      <c r="U38" s="270">
        <v>5840</v>
      </c>
      <c r="V38" s="270">
        <v>26240</v>
      </c>
      <c r="W38" s="270">
        <v>95</v>
      </c>
    </row>
    <row r="39" spans="1:23" ht="12.75">
      <c r="A39" s="122"/>
      <c r="B39" s="260" t="s">
        <v>14</v>
      </c>
      <c r="C39" s="270">
        <v>12500</v>
      </c>
      <c r="D39" s="270">
        <v>30220</v>
      </c>
      <c r="E39" s="270">
        <v>20670</v>
      </c>
      <c r="F39" s="270">
        <v>24850</v>
      </c>
      <c r="G39" s="270">
        <v>22830</v>
      </c>
      <c r="H39" s="270">
        <v>6740</v>
      </c>
      <c r="I39" s="270">
        <v>15380</v>
      </c>
      <c r="J39" s="270">
        <v>2680</v>
      </c>
      <c r="K39" s="270">
        <v>10860</v>
      </c>
      <c r="L39" s="270">
        <v>7610</v>
      </c>
      <c r="M39" s="270">
        <v>11120</v>
      </c>
      <c r="N39" s="270">
        <v>4350</v>
      </c>
      <c r="O39" s="270">
        <v>15140</v>
      </c>
      <c r="P39" s="270">
        <v>8270</v>
      </c>
      <c r="Q39" s="270">
        <v>3480</v>
      </c>
      <c r="R39" s="270">
        <v>11250</v>
      </c>
      <c r="S39" s="270">
        <v>2640</v>
      </c>
      <c r="T39" s="270">
        <v>31870</v>
      </c>
      <c r="U39" s="270">
        <v>4560</v>
      </c>
      <c r="V39" s="270">
        <v>20200</v>
      </c>
      <c r="W39" s="270">
        <v>90</v>
      </c>
    </row>
    <row r="40" spans="1:23" ht="12.75">
      <c r="A40" s="122"/>
      <c r="B40" s="260" t="s">
        <v>15</v>
      </c>
      <c r="C40" s="270">
        <v>10350</v>
      </c>
      <c r="D40" s="270">
        <v>22900</v>
      </c>
      <c r="E40" s="270">
        <v>15220</v>
      </c>
      <c r="F40" s="270">
        <v>18300</v>
      </c>
      <c r="G40" s="270">
        <v>18260</v>
      </c>
      <c r="H40" s="270">
        <v>5180</v>
      </c>
      <c r="I40" s="270">
        <v>13230</v>
      </c>
      <c r="J40" s="270">
        <v>2100</v>
      </c>
      <c r="K40" s="270">
        <v>8240</v>
      </c>
      <c r="L40" s="270">
        <v>5980</v>
      </c>
      <c r="M40" s="270">
        <v>9300</v>
      </c>
      <c r="N40" s="270">
        <v>3620</v>
      </c>
      <c r="O40" s="270">
        <v>11540</v>
      </c>
      <c r="P40" s="270">
        <v>6260</v>
      </c>
      <c r="Q40" s="270">
        <v>2720</v>
      </c>
      <c r="R40" s="270">
        <v>8380</v>
      </c>
      <c r="S40" s="270">
        <v>2040</v>
      </c>
      <c r="T40" s="270">
        <v>24610</v>
      </c>
      <c r="U40" s="270">
        <v>3820</v>
      </c>
      <c r="V40" s="270">
        <v>16100</v>
      </c>
      <c r="W40" s="270">
        <v>55</v>
      </c>
    </row>
    <row r="41" spans="1:23" ht="12.75">
      <c r="A41" s="122"/>
      <c r="B41" s="260" t="s">
        <v>16</v>
      </c>
      <c r="C41" s="270">
        <v>6850</v>
      </c>
      <c r="D41" s="270">
        <v>16080</v>
      </c>
      <c r="E41" s="270">
        <v>10140</v>
      </c>
      <c r="F41" s="270">
        <v>11330</v>
      </c>
      <c r="G41" s="270">
        <v>13420</v>
      </c>
      <c r="H41" s="270">
        <v>3560</v>
      </c>
      <c r="I41" s="270">
        <v>9800</v>
      </c>
      <c r="J41" s="270">
        <v>1540</v>
      </c>
      <c r="K41" s="270">
        <v>6180</v>
      </c>
      <c r="L41" s="270">
        <v>4680</v>
      </c>
      <c r="M41" s="270">
        <v>6770</v>
      </c>
      <c r="N41" s="270">
        <v>2770</v>
      </c>
      <c r="O41" s="270">
        <v>8170</v>
      </c>
      <c r="P41" s="270">
        <v>4430</v>
      </c>
      <c r="Q41" s="270">
        <v>2050</v>
      </c>
      <c r="R41" s="270">
        <v>6080</v>
      </c>
      <c r="S41" s="270">
        <v>1450</v>
      </c>
      <c r="T41" s="270">
        <v>18160</v>
      </c>
      <c r="U41" s="270">
        <v>3030</v>
      </c>
      <c r="V41" s="270">
        <v>11770</v>
      </c>
      <c r="W41" s="270">
        <v>30</v>
      </c>
    </row>
    <row r="42" spans="1:23" ht="12.75">
      <c r="A42" s="122"/>
      <c r="B42" s="260" t="s">
        <v>17</v>
      </c>
      <c r="C42" s="270">
        <v>4930</v>
      </c>
      <c r="D42" s="270">
        <v>11800</v>
      </c>
      <c r="E42" s="270">
        <v>7520</v>
      </c>
      <c r="F42" s="270">
        <v>8070</v>
      </c>
      <c r="G42" s="270">
        <v>9350</v>
      </c>
      <c r="H42" s="270">
        <v>2460</v>
      </c>
      <c r="I42" s="270">
        <v>7380</v>
      </c>
      <c r="J42" s="270">
        <v>1040</v>
      </c>
      <c r="K42" s="270">
        <v>4420</v>
      </c>
      <c r="L42" s="270">
        <v>3480</v>
      </c>
      <c r="M42" s="270">
        <v>4870</v>
      </c>
      <c r="N42" s="270">
        <v>2230</v>
      </c>
      <c r="O42" s="270">
        <v>5800</v>
      </c>
      <c r="P42" s="270">
        <v>3310</v>
      </c>
      <c r="Q42" s="270">
        <v>1420</v>
      </c>
      <c r="R42" s="270">
        <v>4250</v>
      </c>
      <c r="S42" s="270">
        <v>970</v>
      </c>
      <c r="T42" s="270">
        <v>13620</v>
      </c>
      <c r="U42" s="270">
        <v>2290</v>
      </c>
      <c r="V42" s="270">
        <v>8500</v>
      </c>
      <c r="W42" s="270">
        <v>25</v>
      </c>
    </row>
    <row r="43" spans="1:23" ht="12.75">
      <c r="A43" s="122"/>
      <c r="B43" s="260" t="s">
        <v>18</v>
      </c>
      <c r="C43" s="270">
        <v>3220</v>
      </c>
      <c r="D43" s="270">
        <v>8590</v>
      </c>
      <c r="E43" s="270">
        <v>5890</v>
      </c>
      <c r="F43" s="270">
        <v>5290</v>
      </c>
      <c r="G43" s="270">
        <v>6440</v>
      </c>
      <c r="H43" s="270">
        <v>1640</v>
      </c>
      <c r="I43" s="270">
        <v>5110</v>
      </c>
      <c r="J43" s="270">
        <v>680</v>
      </c>
      <c r="K43" s="270">
        <v>3140</v>
      </c>
      <c r="L43" s="270">
        <v>2410</v>
      </c>
      <c r="M43" s="270">
        <v>3500</v>
      </c>
      <c r="N43" s="270">
        <v>1540</v>
      </c>
      <c r="O43" s="270">
        <v>4340</v>
      </c>
      <c r="P43" s="270">
        <v>2330</v>
      </c>
      <c r="Q43" s="270">
        <v>880</v>
      </c>
      <c r="R43" s="270">
        <v>3270</v>
      </c>
      <c r="S43" s="270">
        <v>700</v>
      </c>
      <c r="T43" s="270">
        <v>10300</v>
      </c>
      <c r="U43" s="270">
        <v>1480</v>
      </c>
      <c r="V43" s="270">
        <v>5860</v>
      </c>
      <c r="W43" s="270">
        <v>15</v>
      </c>
    </row>
    <row r="44" spans="1:23" ht="12.75">
      <c r="A44" s="124"/>
      <c r="B44" s="254" t="s">
        <v>1</v>
      </c>
      <c r="C44" s="271">
        <v>233150</v>
      </c>
      <c r="D44" s="271">
        <v>803890</v>
      </c>
      <c r="E44" s="271">
        <v>674300</v>
      </c>
      <c r="F44" s="271">
        <v>734250</v>
      </c>
      <c r="G44" s="271">
        <v>542800</v>
      </c>
      <c r="H44" s="271">
        <v>151420</v>
      </c>
      <c r="I44" s="271">
        <v>309190</v>
      </c>
      <c r="J44" s="271">
        <v>68190</v>
      </c>
      <c r="K44" s="271">
        <v>227160</v>
      </c>
      <c r="L44" s="271">
        <v>162650</v>
      </c>
      <c r="M44" s="271">
        <v>246170</v>
      </c>
      <c r="N44" s="271">
        <v>92880</v>
      </c>
      <c r="O44" s="271">
        <v>428740</v>
      </c>
      <c r="P44" s="271">
        <v>213250</v>
      </c>
      <c r="Q44" s="271">
        <v>59500</v>
      </c>
      <c r="R44" s="271">
        <v>207500</v>
      </c>
      <c r="S44" s="271">
        <v>50140</v>
      </c>
      <c r="T44" s="271">
        <v>745860</v>
      </c>
      <c r="U44" s="271">
        <v>83240</v>
      </c>
      <c r="V44" s="271">
        <v>454010</v>
      </c>
      <c r="W44" s="271">
        <v>840</v>
      </c>
    </row>
    <row r="45" spans="1:23" ht="12.75">
      <c r="A45" s="255" t="s">
        <v>37</v>
      </c>
      <c r="B45" s="261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1:23" ht="12.75">
      <c r="A46" s="122"/>
      <c r="B46" s="260" t="s">
        <v>60</v>
      </c>
      <c r="C46" s="270">
        <v>16870</v>
      </c>
      <c r="D46" s="270">
        <v>56420</v>
      </c>
      <c r="E46" s="270">
        <v>43120</v>
      </c>
      <c r="F46" s="270">
        <v>62510</v>
      </c>
      <c r="G46" s="270">
        <v>40560</v>
      </c>
      <c r="H46" s="270">
        <v>11750</v>
      </c>
      <c r="I46" s="270">
        <v>21490</v>
      </c>
      <c r="J46" s="270">
        <v>5870</v>
      </c>
      <c r="K46" s="270">
        <v>17180</v>
      </c>
      <c r="L46" s="270">
        <v>11610</v>
      </c>
      <c r="M46" s="270">
        <v>17430</v>
      </c>
      <c r="N46" s="270">
        <v>6510</v>
      </c>
      <c r="O46" s="270">
        <v>29140</v>
      </c>
      <c r="P46" s="270">
        <v>16100</v>
      </c>
      <c r="Q46" s="270">
        <v>4070</v>
      </c>
      <c r="R46" s="270">
        <v>12760</v>
      </c>
      <c r="S46" s="270">
        <v>3210</v>
      </c>
      <c r="T46" s="270">
        <v>47470</v>
      </c>
      <c r="U46" s="270">
        <v>4890</v>
      </c>
      <c r="V46" s="270">
        <v>27470</v>
      </c>
      <c r="W46" s="270">
        <v>0</v>
      </c>
    </row>
    <row r="47" spans="1:23" ht="12.75">
      <c r="A47" s="122"/>
      <c r="B47" s="260" t="s">
        <v>40</v>
      </c>
      <c r="C47" s="270">
        <v>16720</v>
      </c>
      <c r="D47" s="270">
        <v>52400</v>
      </c>
      <c r="E47" s="270">
        <v>36670</v>
      </c>
      <c r="F47" s="270">
        <v>57940</v>
      </c>
      <c r="G47" s="270">
        <v>38120</v>
      </c>
      <c r="H47" s="270">
        <v>11090</v>
      </c>
      <c r="I47" s="270">
        <v>20820</v>
      </c>
      <c r="J47" s="270">
        <v>5420</v>
      </c>
      <c r="K47" s="270">
        <v>16050</v>
      </c>
      <c r="L47" s="270">
        <v>10300</v>
      </c>
      <c r="M47" s="270">
        <v>15960</v>
      </c>
      <c r="N47" s="270">
        <v>5940</v>
      </c>
      <c r="O47" s="270">
        <v>26040</v>
      </c>
      <c r="P47" s="270">
        <v>14550</v>
      </c>
      <c r="Q47" s="270">
        <v>3820</v>
      </c>
      <c r="R47" s="270">
        <v>12810</v>
      </c>
      <c r="S47" s="270">
        <v>2760</v>
      </c>
      <c r="T47" s="270">
        <v>44490</v>
      </c>
      <c r="U47" s="270">
        <v>4760</v>
      </c>
      <c r="V47" s="270">
        <v>25760</v>
      </c>
      <c r="W47" s="270">
        <v>10</v>
      </c>
    </row>
    <row r="48" spans="1:23" ht="12.75">
      <c r="A48" s="122"/>
      <c r="B48" s="260" t="s">
        <v>3</v>
      </c>
      <c r="C48" s="270">
        <v>17220</v>
      </c>
      <c r="D48" s="270">
        <v>54730</v>
      </c>
      <c r="E48" s="270">
        <v>34500</v>
      </c>
      <c r="F48" s="270">
        <v>58400</v>
      </c>
      <c r="G48" s="270">
        <v>38150</v>
      </c>
      <c r="H48" s="270">
        <v>11200</v>
      </c>
      <c r="I48" s="270">
        <v>21800</v>
      </c>
      <c r="J48" s="270">
        <v>5540</v>
      </c>
      <c r="K48" s="270">
        <v>16920</v>
      </c>
      <c r="L48" s="270">
        <v>10940</v>
      </c>
      <c r="M48" s="270">
        <v>16810</v>
      </c>
      <c r="N48" s="270">
        <v>6400</v>
      </c>
      <c r="O48" s="270">
        <v>25140</v>
      </c>
      <c r="P48" s="270">
        <v>14660</v>
      </c>
      <c r="Q48" s="270">
        <v>3980</v>
      </c>
      <c r="R48" s="270">
        <v>12810</v>
      </c>
      <c r="S48" s="270">
        <v>2930</v>
      </c>
      <c r="T48" s="270">
        <v>45010</v>
      </c>
      <c r="U48" s="270">
        <v>5220</v>
      </c>
      <c r="V48" s="270">
        <v>25780</v>
      </c>
      <c r="W48" s="270">
        <v>10</v>
      </c>
    </row>
    <row r="49" spans="1:23" ht="12.75">
      <c r="A49" s="122"/>
      <c r="B49" s="260" t="s">
        <v>4</v>
      </c>
      <c r="C49" s="270">
        <v>15500</v>
      </c>
      <c r="D49" s="270">
        <v>58340</v>
      </c>
      <c r="E49" s="270">
        <v>44470</v>
      </c>
      <c r="F49" s="270">
        <v>59250</v>
      </c>
      <c r="G49" s="270">
        <v>40030</v>
      </c>
      <c r="H49" s="270">
        <v>10660</v>
      </c>
      <c r="I49" s="270">
        <v>20770</v>
      </c>
      <c r="J49" s="270">
        <v>5080</v>
      </c>
      <c r="K49" s="270">
        <v>15870</v>
      </c>
      <c r="L49" s="270">
        <v>10880</v>
      </c>
      <c r="M49" s="270">
        <v>19560</v>
      </c>
      <c r="N49" s="270">
        <v>6580</v>
      </c>
      <c r="O49" s="270">
        <v>29600</v>
      </c>
      <c r="P49" s="270">
        <v>15470</v>
      </c>
      <c r="Q49" s="270">
        <v>3740</v>
      </c>
      <c r="R49" s="270">
        <v>12090</v>
      </c>
      <c r="S49" s="270">
        <v>3090</v>
      </c>
      <c r="T49" s="270">
        <v>51560</v>
      </c>
      <c r="U49" s="270">
        <v>5130</v>
      </c>
      <c r="V49" s="270">
        <v>34490</v>
      </c>
      <c r="W49" s="270">
        <v>15</v>
      </c>
    </row>
    <row r="50" spans="1:23" ht="12.75">
      <c r="A50" s="122"/>
      <c r="B50" s="260" t="s">
        <v>5</v>
      </c>
      <c r="C50" s="270">
        <v>12500</v>
      </c>
      <c r="D50" s="270">
        <v>55250</v>
      </c>
      <c r="E50" s="270">
        <v>60780</v>
      </c>
      <c r="F50" s="270">
        <v>56820</v>
      </c>
      <c r="G50" s="270">
        <v>38850</v>
      </c>
      <c r="H50" s="270">
        <v>9730</v>
      </c>
      <c r="I50" s="270">
        <v>17190</v>
      </c>
      <c r="J50" s="270">
        <v>4310</v>
      </c>
      <c r="K50" s="270">
        <v>13450</v>
      </c>
      <c r="L50" s="270">
        <v>9510</v>
      </c>
      <c r="M50" s="270">
        <v>19790</v>
      </c>
      <c r="N50" s="270">
        <v>5720</v>
      </c>
      <c r="O50" s="270">
        <v>40020</v>
      </c>
      <c r="P50" s="270">
        <v>14290</v>
      </c>
      <c r="Q50" s="270">
        <v>2950</v>
      </c>
      <c r="R50" s="270">
        <v>10570</v>
      </c>
      <c r="S50" s="270">
        <v>2510</v>
      </c>
      <c r="T50" s="270">
        <v>53510</v>
      </c>
      <c r="U50" s="270">
        <v>4300</v>
      </c>
      <c r="V50" s="270">
        <v>38360</v>
      </c>
      <c r="W50" s="270">
        <v>15</v>
      </c>
    </row>
    <row r="51" spans="1:23" ht="12.75">
      <c r="A51" s="122"/>
      <c r="B51" s="260" t="s">
        <v>6</v>
      </c>
      <c r="C51" s="270">
        <v>10890</v>
      </c>
      <c r="D51" s="270">
        <v>54930</v>
      </c>
      <c r="E51" s="270">
        <v>74460</v>
      </c>
      <c r="F51" s="270">
        <v>52000</v>
      </c>
      <c r="G51" s="270">
        <v>33780</v>
      </c>
      <c r="H51" s="270">
        <v>8920</v>
      </c>
      <c r="I51" s="270">
        <v>16490</v>
      </c>
      <c r="J51" s="270">
        <v>4190</v>
      </c>
      <c r="K51" s="270">
        <v>12040</v>
      </c>
      <c r="L51" s="270">
        <v>9060</v>
      </c>
      <c r="M51" s="270">
        <v>15280</v>
      </c>
      <c r="N51" s="270">
        <v>4630</v>
      </c>
      <c r="O51" s="270">
        <v>38260</v>
      </c>
      <c r="P51" s="270">
        <v>13340</v>
      </c>
      <c r="Q51" s="270">
        <v>2530</v>
      </c>
      <c r="R51" s="270">
        <v>9980</v>
      </c>
      <c r="S51" s="270">
        <v>2370</v>
      </c>
      <c r="T51" s="270">
        <v>44140</v>
      </c>
      <c r="U51" s="270">
        <v>3620</v>
      </c>
      <c r="V51" s="270">
        <v>29880</v>
      </c>
      <c r="W51" s="270">
        <v>15</v>
      </c>
    </row>
    <row r="52" spans="1:23" ht="12.75">
      <c r="A52" s="122"/>
      <c r="B52" s="260" t="s">
        <v>7</v>
      </c>
      <c r="C52" s="270">
        <v>11550</v>
      </c>
      <c r="D52" s="270">
        <v>54440</v>
      </c>
      <c r="E52" s="270">
        <v>61960</v>
      </c>
      <c r="F52" s="270">
        <v>50140</v>
      </c>
      <c r="G52" s="270">
        <v>32740</v>
      </c>
      <c r="H52" s="270">
        <v>9430</v>
      </c>
      <c r="I52" s="270">
        <v>17000</v>
      </c>
      <c r="J52" s="270">
        <v>3900</v>
      </c>
      <c r="K52" s="270">
        <v>12700</v>
      </c>
      <c r="L52" s="270">
        <v>9240</v>
      </c>
      <c r="M52" s="270">
        <v>14320</v>
      </c>
      <c r="N52" s="270">
        <v>4570</v>
      </c>
      <c r="O52" s="270">
        <v>34440</v>
      </c>
      <c r="P52" s="270">
        <v>13450</v>
      </c>
      <c r="Q52" s="270">
        <v>3050</v>
      </c>
      <c r="R52" s="270">
        <v>11020</v>
      </c>
      <c r="S52" s="270">
        <v>2700</v>
      </c>
      <c r="T52" s="270">
        <v>46520</v>
      </c>
      <c r="U52" s="270">
        <v>3990</v>
      </c>
      <c r="V52" s="270">
        <v>27350</v>
      </c>
      <c r="W52" s="270">
        <v>15</v>
      </c>
    </row>
    <row r="53" spans="1:23" ht="12.75">
      <c r="A53" s="122"/>
      <c r="B53" s="260" t="s">
        <v>8</v>
      </c>
      <c r="C53" s="270">
        <v>13980</v>
      </c>
      <c r="D53" s="270">
        <v>60220</v>
      </c>
      <c r="E53" s="270">
        <v>55630</v>
      </c>
      <c r="F53" s="270">
        <v>53350</v>
      </c>
      <c r="G53" s="270">
        <v>35150</v>
      </c>
      <c r="H53" s="270">
        <v>10210</v>
      </c>
      <c r="I53" s="270">
        <v>19990</v>
      </c>
      <c r="J53" s="270">
        <v>4440</v>
      </c>
      <c r="K53" s="270">
        <v>15130</v>
      </c>
      <c r="L53" s="270">
        <v>10620</v>
      </c>
      <c r="M53" s="270">
        <v>15590</v>
      </c>
      <c r="N53" s="270">
        <v>5510</v>
      </c>
      <c r="O53" s="270">
        <v>35020</v>
      </c>
      <c r="P53" s="270">
        <v>15410</v>
      </c>
      <c r="Q53" s="270">
        <v>3530</v>
      </c>
      <c r="R53" s="270">
        <v>13540</v>
      </c>
      <c r="S53" s="270">
        <v>3160</v>
      </c>
      <c r="T53" s="270">
        <v>52720</v>
      </c>
      <c r="U53" s="270">
        <v>4990</v>
      </c>
      <c r="V53" s="270">
        <v>29030</v>
      </c>
      <c r="W53" s="270">
        <v>30</v>
      </c>
    </row>
    <row r="54" spans="1:23" ht="12.75">
      <c r="A54" s="122"/>
      <c r="B54" s="260" t="s">
        <v>9</v>
      </c>
      <c r="C54" s="270">
        <v>16350</v>
      </c>
      <c r="D54" s="270">
        <v>66880</v>
      </c>
      <c r="E54" s="270">
        <v>52450</v>
      </c>
      <c r="F54" s="270">
        <v>57120</v>
      </c>
      <c r="G54" s="270">
        <v>38680</v>
      </c>
      <c r="H54" s="270">
        <v>11240</v>
      </c>
      <c r="I54" s="270">
        <v>22820</v>
      </c>
      <c r="J54" s="270">
        <v>4900</v>
      </c>
      <c r="K54" s="270">
        <v>16370</v>
      </c>
      <c r="L54" s="270">
        <v>11460</v>
      </c>
      <c r="M54" s="270">
        <v>16960</v>
      </c>
      <c r="N54" s="270">
        <v>6190</v>
      </c>
      <c r="O54" s="270">
        <v>34720</v>
      </c>
      <c r="P54" s="270">
        <v>16440</v>
      </c>
      <c r="Q54" s="270">
        <v>4240</v>
      </c>
      <c r="R54" s="270">
        <v>15560</v>
      </c>
      <c r="S54" s="270">
        <v>3570</v>
      </c>
      <c r="T54" s="270">
        <v>56970</v>
      </c>
      <c r="U54" s="270">
        <v>5700</v>
      </c>
      <c r="V54" s="270">
        <v>31130</v>
      </c>
      <c r="W54" s="270">
        <v>15</v>
      </c>
    </row>
    <row r="55" spans="1:23" ht="12.75">
      <c r="A55" s="122"/>
      <c r="B55" s="260" t="s">
        <v>10</v>
      </c>
      <c r="C55" s="270">
        <v>18050</v>
      </c>
      <c r="D55" s="270">
        <v>64970</v>
      </c>
      <c r="E55" s="270">
        <v>49770</v>
      </c>
      <c r="F55" s="270">
        <v>55000</v>
      </c>
      <c r="G55" s="270">
        <v>39160</v>
      </c>
      <c r="H55" s="270">
        <v>11510</v>
      </c>
      <c r="I55" s="270">
        <v>23490</v>
      </c>
      <c r="J55" s="270">
        <v>5050</v>
      </c>
      <c r="K55" s="270">
        <v>17680</v>
      </c>
      <c r="L55" s="270">
        <v>11990</v>
      </c>
      <c r="M55" s="270">
        <v>18060</v>
      </c>
      <c r="N55" s="270">
        <v>6950</v>
      </c>
      <c r="O55" s="270">
        <v>33080</v>
      </c>
      <c r="P55" s="270">
        <v>16530</v>
      </c>
      <c r="Q55" s="270">
        <v>4340</v>
      </c>
      <c r="R55" s="270">
        <v>16650</v>
      </c>
      <c r="S55" s="270">
        <v>3930</v>
      </c>
      <c r="T55" s="270">
        <v>57490</v>
      </c>
      <c r="U55" s="270">
        <v>6490</v>
      </c>
      <c r="V55" s="270">
        <v>33160</v>
      </c>
      <c r="W55" s="270">
        <v>30</v>
      </c>
    </row>
    <row r="56" spans="1:23" ht="12.75">
      <c r="A56" s="122"/>
      <c r="B56" s="260" t="s">
        <v>11</v>
      </c>
      <c r="C56" s="270">
        <v>18250</v>
      </c>
      <c r="D56" s="270">
        <v>57050</v>
      </c>
      <c r="E56" s="270">
        <v>43170</v>
      </c>
      <c r="F56" s="270">
        <v>47860</v>
      </c>
      <c r="G56" s="270">
        <v>37680</v>
      </c>
      <c r="H56" s="270">
        <v>10840</v>
      </c>
      <c r="I56" s="270">
        <v>23100</v>
      </c>
      <c r="J56" s="270">
        <v>5080</v>
      </c>
      <c r="K56" s="270">
        <v>16970</v>
      </c>
      <c r="L56" s="270">
        <v>12110</v>
      </c>
      <c r="M56" s="270">
        <v>17090</v>
      </c>
      <c r="N56" s="270">
        <v>7060</v>
      </c>
      <c r="O56" s="270">
        <v>28650</v>
      </c>
      <c r="P56" s="270">
        <v>15420</v>
      </c>
      <c r="Q56" s="270">
        <v>4810</v>
      </c>
      <c r="R56" s="270">
        <v>16690</v>
      </c>
      <c r="S56" s="270">
        <v>3840</v>
      </c>
      <c r="T56" s="270">
        <v>53930</v>
      </c>
      <c r="U56" s="270">
        <v>6510</v>
      </c>
      <c r="V56" s="270">
        <v>32790</v>
      </c>
      <c r="W56" s="270">
        <v>55</v>
      </c>
    </row>
    <row r="57" spans="1:23" ht="12.75">
      <c r="A57" s="122"/>
      <c r="B57" s="260" t="s">
        <v>12</v>
      </c>
      <c r="C57" s="270">
        <v>16500</v>
      </c>
      <c r="D57" s="270">
        <v>46310</v>
      </c>
      <c r="E57" s="270">
        <v>35950</v>
      </c>
      <c r="F57" s="270">
        <v>39430</v>
      </c>
      <c r="G57" s="270">
        <v>33270</v>
      </c>
      <c r="H57" s="270">
        <v>9420</v>
      </c>
      <c r="I57" s="270">
        <v>20910</v>
      </c>
      <c r="J57" s="270">
        <v>4290</v>
      </c>
      <c r="K57" s="270">
        <v>15150</v>
      </c>
      <c r="L57" s="270">
        <v>10370</v>
      </c>
      <c r="M57" s="270">
        <v>15430</v>
      </c>
      <c r="N57" s="270">
        <v>6340</v>
      </c>
      <c r="O57" s="270">
        <v>24080</v>
      </c>
      <c r="P57" s="270">
        <v>12430</v>
      </c>
      <c r="Q57" s="270">
        <v>4480</v>
      </c>
      <c r="R57" s="270">
        <v>14840</v>
      </c>
      <c r="S57" s="270">
        <v>3220</v>
      </c>
      <c r="T57" s="270">
        <v>47400</v>
      </c>
      <c r="U57" s="270">
        <v>5870</v>
      </c>
      <c r="V57" s="270">
        <v>28160</v>
      </c>
      <c r="W57" s="270">
        <v>50</v>
      </c>
    </row>
    <row r="58" spans="1:23" ht="12.75">
      <c r="A58" s="122"/>
      <c r="B58" s="260" t="s">
        <v>13</v>
      </c>
      <c r="C58" s="270">
        <v>15430</v>
      </c>
      <c r="D58" s="270">
        <v>42200</v>
      </c>
      <c r="E58" s="270">
        <v>29930</v>
      </c>
      <c r="F58" s="270">
        <v>34440</v>
      </c>
      <c r="G58" s="270">
        <v>30200</v>
      </c>
      <c r="H58" s="270">
        <v>8800</v>
      </c>
      <c r="I58" s="270">
        <v>19340</v>
      </c>
      <c r="J58" s="270">
        <v>3720</v>
      </c>
      <c r="K58" s="270">
        <v>14510</v>
      </c>
      <c r="L58" s="270">
        <v>9670</v>
      </c>
      <c r="M58" s="270">
        <v>14370</v>
      </c>
      <c r="N58" s="270">
        <v>5770</v>
      </c>
      <c r="O58" s="270">
        <v>21350</v>
      </c>
      <c r="P58" s="270">
        <v>11260</v>
      </c>
      <c r="Q58" s="270">
        <v>4340</v>
      </c>
      <c r="R58" s="270">
        <v>14500</v>
      </c>
      <c r="S58" s="270">
        <v>3130</v>
      </c>
      <c r="T58" s="270">
        <v>43850</v>
      </c>
      <c r="U58" s="270">
        <v>5820</v>
      </c>
      <c r="V58" s="270">
        <v>26310</v>
      </c>
      <c r="W58" s="270">
        <v>45</v>
      </c>
    </row>
    <row r="59" spans="1:23" ht="12.75">
      <c r="A59" s="122"/>
      <c r="B59" s="260" t="s">
        <v>14</v>
      </c>
      <c r="C59" s="270">
        <v>12690</v>
      </c>
      <c r="D59" s="270">
        <v>33020</v>
      </c>
      <c r="E59" s="270">
        <v>21780</v>
      </c>
      <c r="F59" s="270">
        <v>26360</v>
      </c>
      <c r="G59" s="270">
        <v>24400</v>
      </c>
      <c r="H59" s="270">
        <v>6920</v>
      </c>
      <c r="I59" s="270">
        <v>16670</v>
      </c>
      <c r="J59" s="270">
        <v>2780</v>
      </c>
      <c r="K59" s="270">
        <v>11110</v>
      </c>
      <c r="L59" s="270">
        <v>7700</v>
      </c>
      <c r="M59" s="270">
        <v>11700</v>
      </c>
      <c r="N59" s="270">
        <v>4740</v>
      </c>
      <c r="O59" s="270">
        <v>16160</v>
      </c>
      <c r="P59" s="270">
        <v>8650</v>
      </c>
      <c r="Q59" s="270">
        <v>3500</v>
      </c>
      <c r="R59" s="270">
        <v>11120</v>
      </c>
      <c r="S59" s="270">
        <v>2530</v>
      </c>
      <c r="T59" s="270">
        <v>33300</v>
      </c>
      <c r="U59" s="270">
        <v>4690</v>
      </c>
      <c r="V59" s="270">
        <v>20270</v>
      </c>
      <c r="W59" s="270">
        <v>50</v>
      </c>
    </row>
    <row r="60" spans="1:23" ht="12.75">
      <c r="A60" s="122"/>
      <c r="B60" s="260" t="s">
        <v>15</v>
      </c>
      <c r="C60" s="270">
        <v>10200</v>
      </c>
      <c r="D60" s="270">
        <v>25600</v>
      </c>
      <c r="E60" s="270">
        <v>16840</v>
      </c>
      <c r="F60" s="270">
        <v>19750</v>
      </c>
      <c r="G60" s="270">
        <v>19590</v>
      </c>
      <c r="H60" s="270">
        <v>5340</v>
      </c>
      <c r="I60" s="270">
        <v>14660</v>
      </c>
      <c r="J60" s="270">
        <v>2390</v>
      </c>
      <c r="K60" s="270">
        <v>9210</v>
      </c>
      <c r="L60" s="270">
        <v>6550</v>
      </c>
      <c r="M60" s="270">
        <v>9890</v>
      </c>
      <c r="N60" s="270">
        <v>4330</v>
      </c>
      <c r="O60" s="270">
        <v>12930</v>
      </c>
      <c r="P60" s="270">
        <v>6880</v>
      </c>
      <c r="Q60" s="270">
        <v>2950</v>
      </c>
      <c r="R60" s="270">
        <v>8620</v>
      </c>
      <c r="S60" s="270">
        <v>1940</v>
      </c>
      <c r="T60" s="270">
        <v>27420</v>
      </c>
      <c r="U60" s="270">
        <v>4310</v>
      </c>
      <c r="V60" s="270">
        <v>17110</v>
      </c>
      <c r="W60" s="270">
        <v>20</v>
      </c>
    </row>
    <row r="61" spans="1:23" ht="12.75">
      <c r="A61" s="122"/>
      <c r="B61" s="260" t="s">
        <v>16</v>
      </c>
      <c r="C61" s="270">
        <v>7260</v>
      </c>
      <c r="D61" s="270">
        <v>18680</v>
      </c>
      <c r="E61" s="270">
        <v>11510</v>
      </c>
      <c r="F61" s="270">
        <v>13790</v>
      </c>
      <c r="G61" s="270">
        <v>14980</v>
      </c>
      <c r="H61" s="270">
        <v>4040</v>
      </c>
      <c r="I61" s="270">
        <v>10980</v>
      </c>
      <c r="J61" s="270">
        <v>1870</v>
      </c>
      <c r="K61" s="270">
        <v>7210</v>
      </c>
      <c r="L61" s="270">
        <v>5370</v>
      </c>
      <c r="M61" s="270">
        <v>7960</v>
      </c>
      <c r="N61" s="270">
        <v>3440</v>
      </c>
      <c r="O61" s="270">
        <v>9670</v>
      </c>
      <c r="P61" s="270">
        <v>5440</v>
      </c>
      <c r="Q61" s="270">
        <v>2110</v>
      </c>
      <c r="R61" s="270">
        <v>6770</v>
      </c>
      <c r="S61" s="270">
        <v>1340</v>
      </c>
      <c r="T61" s="270">
        <v>21600</v>
      </c>
      <c r="U61" s="270">
        <v>3460</v>
      </c>
      <c r="V61" s="270">
        <v>13550</v>
      </c>
      <c r="W61" s="270">
        <v>30</v>
      </c>
    </row>
    <row r="62" spans="1:23" ht="12.75">
      <c r="A62" s="122"/>
      <c r="B62" s="260" t="s">
        <v>17</v>
      </c>
      <c r="C62" s="270">
        <v>5560</v>
      </c>
      <c r="D62" s="270">
        <v>15160</v>
      </c>
      <c r="E62" s="270">
        <v>9910</v>
      </c>
      <c r="F62" s="270">
        <v>10220</v>
      </c>
      <c r="G62" s="270">
        <v>12150</v>
      </c>
      <c r="H62" s="270">
        <v>3130</v>
      </c>
      <c r="I62" s="270">
        <v>8740</v>
      </c>
      <c r="J62" s="270">
        <v>1490</v>
      </c>
      <c r="K62" s="270">
        <v>5780</v>
      </c>
      <c r="L62" s="270">
        <v>4560</v>
      </c>
      <c r="M62" s="270">
        <v>6250</v>
      </c>
      <c r="N62" s="270">
        <v>2690</v>
      </c>
      <c r="O62" s="270">
        <v>7770</v>
      </c>
      <c r="P62" s="270">
        <v>4450</v>
      </c>
      <c r="Q62" s="270">
        <v>1850</v>
      </c>
      <c r="R62" s="270">
        <v>5390</v>
      </c>
      <c r="S62" s="270">
        <v>1030</v>
      </c>
      <c r="T62" s="270">
        <v>18820</v>
      </c>
      <c r="U62" s="270">
        <v>2940</v>
      </c>
      <c r="V62" s="270">
        <v>11350</v>
      </c>
      <c r="W62" s="270">
        <v>0</v>
      </c>
    </row>
    <row r="63" spans="1:23" ht="12.75">
      <c r="A63" s="122"/>
      <c r="B63" s="260" t="s">
        <v>18</v>
      </c>
      <c r="C63" s="270">
        <v>5210</v>
      </c>
      <c r="D63" s="270">
        <v>15940</v>
      </c>
      <c r="E63" s="270">
        <v>11850</v>
      </c>
      <c r="F63" s="270">
        <v>10050</v>
      </c>
      <c r="G63" s="270">
        <v>11680</v>
      </c>
      <c r="H63" s="270">
        <v>2940</v>
      </c>
      <c r="I63" s="270">
        <v>8700</v>
      </c>
      <c r="J63" s="270">
        <v>1370</v>
      </c>
      <c r="K63" s="270">
        <v>6050</v>
      </c>
      <c r="L63" s="270">
        <v>4700</v>
      </c>
      <c r="M63" s="270">
        <v>6460</v>
      </c>
      <c r="N63" s="270">
        <v>2810</v>
      </c>
      <c r="O63" s="270">
        <v>8170</v>
      </c>
      <c r="P63" s="270">
        <v>4480</v>
      </c>
      <c r="Q63" s="270">
        <v>1760</v>
      </c>
      <c r="R63" s="270">
        <v>5530</v>
      </c>
      <c r="S63" s="270">
        <v>1110</v>
      </c>
      <c r="T63" s="270">
        <v>19390</v>
      </c>
      <c r="U63" s="270">
        <v>2960</v>
      </c>
      <c r="V63" s="270">
        <v>11370</v>
      </c>
      <c r="W63" s="270">
        <v>0</v>
      </c>
    </row>
    <row r="64" spans="1:23" ht="12.75">
      <c r="A64" s="124"/>
      <c r="B64" s="254" t="s">
        <v>1</v>
      </c>
      <c r="C64" s="271">
        <v>240720</v>
      </c>
      <c r="D64" s="271">
        <v>832580</v>
      </c>
      <c r="E64" s="271">
        <v>694740</v>
      </c>
      <c r="F64" s="271">
        <v>764400</v>
      </c>
      <c r="G64" s="271">
        <v>559180</v>
      </c>
      <c r="H64" s="271">
        <v>157250</v>
      </c>
      <c r="I64" s="271">
        <v>324930</v>
      </c>
      <c r="J64" s="271">
        <v>71620</v>
      </c>
      <c r="K64" s="271">
        <v>239430</v>
      </c>
      <c r="L64" s="271">
        <v>166650</v>
      </c>
      <c r="M64" s="271">
        <v>258930</v>
      </c>
      <c r="N64" s="271">
        <v>96220</v>
      </c>
      <c r="O64" s="271">
        <v>454260</v>
      </c>
      <c r="P64" s="271">
        <v>219300</v>
      </c>
      <c r="Q64" s="271">
        <v>62080</v>
      </c>
      <c r="R64" s="271">
        <v>211200</v>
      </c>
      <c r="S64" s="271">
        <v>48360</v>
      </c>
      <c r="T64" s="271">
        <v>765580</v>
      </c>
      <c r="U64" s="271">
        <v>85670</v>
      </c>
      <c r="V64" s="271">
        <v>463270</v>
      </c>
      <c r="W64" s="271">
        <v>415</v>
      </c>
    </row>
    <row r="65" ht="12.75">
      <c r="A65" s="272" t="s">
        <v>218</v>
      </c>
    </row>
    <row r="66" ht="12.75">
      <c r="A66" s="272" t="s">
        <v>220</v>
      </c>
    </row>
    <row r="69" ht="12.75">
      <c r="B69" s="268"/>
    </row>
    <row r="70" ht="12.75">
      <c r="B70" s="269"/>
    </row>
    <row r="88" ht="12.75">
      <c r="B88" s="268"/>
    </row>
    <row r="89" ht="12.75">
      <c r="B89" s="269"/>
    </row>
    <row r="107" ht="12.75">
      <c r="B107" s="268"/>
    </row>
    <row r="108" ht="12.75">
      <c r="B108" s="269"/>
    </row>
  </sheetData>
  <mergeCells count="4">
    <mergeCell ref="U1:W1"/>
    <mergeCell ref="A3:A4"/>
    <mergeCell ref="B3:B4"/>
    <mergeCell ref="C3:W3"/>
  </mergeCells>
  <hyperlinks>
    <hyperlink ref="U1" location="Contents!A1" display="Return to cont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 topLeftCell="A1"/>
  </sheetViews>
  <sheetFormatPr defaultColWidth="9.140625" defaultRowHeight="12.75"/>
  <cols>
    <col min="1" max="1" width="154.421875" style="16" bestFit="1" customWidth="1"/>
    <col min="2" max="16384" width="9.140625" style="16" customWidth="1"/>
  </cols>
  <sheetData>
    <row r="1" ht="18">
      <c r="A1" s="267" t="s">
        <v>281</v>
      </c>
    </row>
    <row r="2" ht="15.75">
      <c r="A2" s="19"/>
    </row>
    <row r="3" spans="1:2" s="264" customFormat="1" ht="15">
      <c r="A3" s="262" t="s">
        <v>223</v>
      </c>
      <c r="B3" s="263"/>
    </row>
    <row r="4" s="264" customFormat="1" ht="14.25">
      <c r="A4" s="387" t="str">
        <f>'Table 1'!A1</f>
        <v>Table 1: Number and rate of suicide deaths by age group and sex, 1948–2012</v>
      </c>
    </row>
    <row r="5" s="264" customFormat="1" ht="14.25">
      <c r="A5" s="387" t="str">
        <f>'Table 2'!_Toc316554074</f>
        <v>Table 2: Number of suicide deaths by ethnicity, five-year age group, and by sex, 2012</v>
      </c>
    </row>
    <row r="6" s="264" customFormat="1" ht="14.25">
      <c r="A6" s="387" t="str">
        <f>'Table 3'!A1</f>
        <v>Table 3: Number and rate of suicide deaths by ethnicity, 2008–2012</v>
      </c>
    </row>
    <row r="7" s="264" customFormat="1" ht="14.25">
      <c r="A7" s="387" t="str">
        <f>'Table 4'!_Toc370896617</f>
        <v>Table 4: Number and rate of suicide deaths by Māori and non-Māori, sex and by age, 1996–2012</v>
      </c>
    </row>
    <row r="8" s="264" customFormat="1" ht="14.25">
      <c r="A8" s="387" t="str">
        <f>'Table 5'!_Toc316554079</f>
        <v xml:space="preserve">Table 5: Percent of suicides by deprivation quintile and life-stage age group, 2012 </v>
      </c>
    </row>
    <row r="9" s="264" customFormat="1" ht="14.25">
      <c r="A9" s="387" t="str">
        <f>'Table 6'!_Toc370896620</f>
        <v>Table 6: Methods used for suicide deaths, 1997–2012</v>
      </c>
    </row>
    <row r="10" s="264" customFormat="1" ht="14.25">
      <c r="A10" s="387" t="str">
        <f>'Table 7'!A1</f>
        <v>Table 7: Number of suicide deaths by District Health Board of domicile and by sex, 2008–2012 (aggregated data)</v>
      </c>
    </row>
    <row r="11" s="264" customFormat="1" ht="14.25">
      <c r="A11" s="387" t="str">
        <f>'Table 8'!A1</f>
        <v>Table 8: Suicide death rates for Organisation for Economic Co-operation and Development countries, by sex and by age group</v>
      </c>
    </row>
    <row r="12" s="264" customFormat="1" ht="15">
      <c r="A12" s="265" t="s">
        <v>210</v>
      </c>
    </row>
    <row r="13" s="21" customFormat="1" ht="12.75">
      <c r="A13" s="387" t="str">
        <f>'Table 9'!A1</f>
        <v>Table 9: Numbers and rates of intentional self-harm hospitalisation, by sex and by age group, 1996–2012</v>
      </c>
    </row>
    <row r="14" s="21" customFormat="1" ht="12.75">
      <c r="A14" s="387" t="str">
        <f>'Table 10'!A1</f>
        <v>Table 10: Number of intentional self-harm hospitalisations, by ethnicity, five-year age group and by sex, 2012</v>
      </c>
    </row>
    <row r="15" s="21" customFormat="1" ht="12.75">
      <c r="A15" s="387" t="str">
        <f>'Table 11'!A1</f>
        <v>Table 11: Numbers and rates of intentional self-harm hospitalisation, by ethnicity and sex, 1996–2012</v>
      </c>
    </row>
    <row r="16" s="21" customFormat="1" ht="12.75">
      <c r="A16" s="387" t="str">
        <f>'Table 12'!A1</f>
        <v>Table 12: Numbers and rates of youth intentional self-harm hospitalisation for Māori and non-Māori, by sex, 1996–2012</v>
      </c>
    </row>
    <row r="17" s="21" customFormat="1" ht="12.75">
      <c r="A17" s="387" t="str">
        <f>'Table 13'!_Toc370896632</f>
        <v>Table 13: Numbers and rates of intentional self-harm hospitalisation for Māori and non-Māori, by District Health Board of domicile and sex, 2010–2012</v>
      </c>
    </row>
    <row r="18" s="21" customFormat="1" ht="12.75">
      <c r="A18" s="387" t="str">
        <f>'Table 14'!_Toc370896632</f>
        <v>Table 14: Numbers and rates of intentional self-harm hospitalisation, by District Health Board of domicile and sex, 2010–2012</v>
      </c>
    </row>
    <row r="19" s="264" customFormat="1" ht="15">
      <c r="A19" s="266" t="s">
        <v>211</v>
      </c>
    </row>
    <row r="20" s="264" customFormat="1" ht="14.25">
      <c r="A20" s="387" t="str">
        <f>'A1'!_Toc213746936</f>
        <v>Table A1: New Zealand resident population, by five-year age group and sex, 2012</v>
      </c>
    </row>
    <row r="21" s="264" customFormat="1" ht="14.25">
      <c r="A21" s="387" t="str">
        <f>'A2'!A1</f>
        <v>Table A2: Estimated New Zealand resident population as at 30 June, by District Health Board of domicile, five-year age group and sex, 2008–2012 (aggregated)</v>
      </c>
    </row>
    <row r="22" s="264" customFormat="1" ht="14.25">
      <c r="A22" s="388" t="str">
        <f>'A3'!A1</f>
        <v>Table A3: Estimated New Zealand resident population as at 30 June, by District Health Board of domicile, five-year age group and sex, 2010–2012 (aggregated)</v>
      </c>
    </row>
    <row r="23" ht="14.25">
      <c r="A23" s="264"/>
    </row>
  </sheetData>
  <hyperlinks>
    <hyperlink ref="A4" location="'Table 1'!A1" display="'Table 1'!A1"/>
    <hyperlink ref="A5" location="'Table 2'!A1" display="'Table 2'!A1"/>
    <hyperlink ref="A6" location="'Table 3'!A1" display="'Table 3'!A1"/>
    <hyperlink ref="A7" location="'Table 4'!A1" display="'Table 4'!A1"/>
    <hyperlink ref="A8" location="'Table 5'!A1" display="'Table 5'!A1"/>
    <hyperlink ref="A9" location="'Table 6'!A1" display="'Table 6'!A1"/>
    <hyperlink ref="A10" location="'Table 7'!A1" display="'Table 7'!A1"/>
    <hyperlink ref="A11" location="'Table 8'!A1" display="'Table 8'!A1"/>
    <hyperlink ref="A13" location="'Table 9'!A1" display="'Table 9'!A1"/>
    <hyperlink ref="A14" location="'Table 10'!A1" display="'Table 10'!A1"/>
    <hyperlink ref="A15" location="'Table 11'!A1" display="'Table 11'!A1"/>
    <hyperlink ref="A16" location="'Table 12'!A1" display="'Table 12'!A1"/>
    <hyperlink ref="A17" location="'Table 13'!A1" display="'Table 13'!A1"/>
    <hyperlink ref="A20" location="'A1'!A1" display="'A1'!A1"/>
    <hyperlink ref="A21" location="'A2'!A1" display="'A2'!A1"/>
    <hyperlink ref="A22" location="'A3'!A1" display="'A3'!A1"/>
    <hyperlink ref="A18" location="'Table 14'!A1" display="'Table 14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"/>
  <sheetViews>
    <sheetView workbookViewId="0" topLeftCell="A1">
      <pane ySplit="5" topLeftCell="A6" activePane="bottomLeft" state="frozen"/>
      <selection pane="bottomLeft" activeCell="A6" sqref="A6"/>
    </sheetView>
  </sheetViews>
  <sheetFormatPr defaultColWidth="9.140625" defaultRowHeight="12.75"/>
  <cols>
    <col min="2" max="2" width="9.140625" style="316" customWidth="1"/>
    <col min="3" max="4" width="4.00390625" style="0" bestFit="1" customWidth="1"/>
    <col min="5" max="11" width="6.00390625" style="0" bestFit="1" customWidth="1"/>
    <col min="12" max="12" width="5.57421875" style="0" bestFit="1" customWidth="1"/>
    <col min="13" max="13" width="6.00390625" style="0" bestFit="1" customWidth="1"/>
    <col min="14" max="14" width="5.57421875" style="0" bestFit="1" customWidth="1"/>
    <col min="15" max="17" width="6.00390625" style="0" bestFit="1" customWidth="1"/>
    <col min="18" max="18" width="5.57421875" style="0" bestFit="1" customWidth="1"/>
    <col min="19" max="19" width="6.00390625" style="0" bestFit="1" customWidth="1"/>
    <col min="20" max="20" width="4.140625" style="0" bestFit="1" customWidth="1"/>
    <col min="21" max="21" width="5.57421875" style="47" bestFit="1" customWidth="1"/>
    <col min="22" max="26" width="9.140625" style="35" customWidth="1"/>
  </cols>
  <sheetData>
    <row r="1" spans="1:25" s="46" customFormat="1" ht="12.75">
      <c r="A1" s="37" t="s">
        <v>182</v>
      </c>
      <c r="B1" s="316"/>
      <c r="U1" s="47"/>
      <c r="V1" s="35"/>
      <c r="W1" s="35"/>
      <c r="Y1" s="49" t="s">
        <v>125</v>
      </c>
    </row>
    <row r="2" spans="1:26" s="46" customFormat="1" ht="12.75">
      <c r="A2" s="37"/>
      <c r="B2" s="316"/>
      <c r="U2" s="47"/>
      <c r="V2" s="35"/>
      <c r="W2" s="35"/>
      <c r="X2" s="35"/>
      <c r="Y2" s="35"/>
      <c r="Z2" s="35"/>
    </row>
    <row r="3" spans="1:26" s="46" customFormat="1" ht="12.75">
      <c r="A3" s="83"/>
      <c r="B3" s="317"/>
      <c r="C3" s="345" t="s">
        <v>35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3" t="s">
        <v>2</v>
      </c>
      <c r="W3" s="344"/>
      <c r="X3" s="344"/>
      <c r="Y3" s="344"/>
      <c r="Z3" s="344"/>
    </row>
    <row r="4" spans="1:26" s="46" customFormat="1" ht="15.75" customHeight="1">
      <c r="A4" s="346" t="s">
        <v>176</v>
      </c>
      <c r="B4" s="348" t="s">
        <v>0</v>
      </c>
      <c r="C4" s="347" t="s">
        <v>59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90"/>
      <c r="V4" s="350" t="s">
        <v>177</v>
      </c>
      <c r="W4" s="349" t="s">
        <v>178</v>
      </c>
      <c r="X4" s="349"/>
      <c r="Y4" s="349"/>
      <c r="Z4" s="349"/>
    </row>
    <row r="5" spans="1:26" ht="12.75">
      <c r="A5" s="346"/>
      <c r="B5" s="348"/>
      <c r="C5" s="63" t="s">
        <v>60</v>
      </c>
      <c r="D5" s="63" t="s">
        <v>40</v>
      </c>
      <c r="E5" s="63" t="s">
        <v>3</v>
      </c>
      <c r="F5" s="63" t="s">
        <v>4</v>
      </c>
      <c r="G5" s="63" t="s">
        <v>5</v>
      </c>
      <c r="H5" s="33" t="s">
        <v>6</v>
      </c>
      <c r="I5" s="63" t="s">
        <v>7</v>
      </c>
      <c r="J5" s="63" t="s">
        <v>8</v>
      </c>
      <c r="K5" s="63" t="s">
        <v>9</v>
      </c>
      <c r="L5" s="63" t="s">
        <v>22</v>
      </c>
      <c r="M5" s="63" t="s">
        <v>11</v>
      </c>
      <c r="N5" s="63" t="s">
        <v>23</v>
      </c>
      <c r="O5" s="63" t="s">
        <v>13</v>
      </c>
      <c r="P5" s="63" t="s">
        <v>14</v>
      </c>
      <c r="Q5" s="63" t="s">
        <v>15</v>
      </c>
      <c r="R5" s="63" t="s">
        <v>24</v>
      </c>
      <c r="S5" s="63" t="s">
        <v>17</v>
      </c>
      <c r="T5" s="63" t="s">
        <v>18</v>
      </c>
      <c r="U5" s="91" t="s">
        <v>1</v>
      </c>
      <c r="V5" s="351"/>
      <c r="W5" s="146" t="s">
        <v>164</v>
      </c>
      <c r="X5" s="147" t="s">
        <v>165</v>
      </c>
      <c r="Y5" s="147" t="s">
        <v>166</v>
      </c>
      <c r="Z5" s="147" t="s">
        <v>34</v>
      </c>
    </row>
    <row r="6" spans="1:26" s="46" customFormat="1" ht="12.75">
      <c r="A6" s="128" t="s">
        <v>1</v>
      </c>
      <c r="B6" s="129"/>
      <c r="C6" s="130"/>
      <c r="D6" s="130"/>
      <c r="E6" s="130"/>
      <c r="F6" s="130"/>
      <c r="G6" s="130"/>
      <c r="H6" s="131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56"/>
      <c r="V6" s="143"/>
      <c r="W6" s="144"/>
      <c r="X6" s="145"/>
      <c r="Y6" s="145"/>
      <c r="Z6" s="145"/>
    </row>
    <row r="7" spans="1:26" ht="12.75">
      <c r="A7" s="96"/>
      <c r="B7" s="318" t="s">
        <v>62</v>
      </c>
      <c r="C7" s="96">
        <v>0</v>
      </c>
      <c r="D7" s="96">
        <v>0</v>
      </c>
      <c r="E7" s="96">
        <v>0</v>
      </c>
      <c r="F7" s="96">
        <v>6</v>
      </c>
      <c r="G7" s="96">
        <v>12</v>
      </c>
      <c r="H7" s="96">
        <v>8</v>
      </c>
      <c r="I7" s="96">
        <v>17</v>
      </c>
      <c r="J7" s="96">
        <v>17</v>
      </c>
      <c r="K7" s="96">
        <v>14</v>
      </c>
      <c r="L7" s="96">
        <v>16</v>
      </c>
      <c r="M7" s="96">
        <v>24</v>
      </c>
      <c r="N7" s="96">
        <v>14</v>
      </c>
      <c r="O7" s="96">
        <v>18</v>
      </c>
      <c r="P7" s="96">
        <v>19</v>
      </c>
      <c r="Q7" s="96">
        <v>12</v>
      </c>
      <c r="R7" s="96">
        <v>9</v>
      </c>
      <c r="S7" s="96">
        <v>1</v>
      </c>
      <c r="T7" s="96">
        <v>0</v>
      </c>
      <c r="U7" s="94">
        <v>187</v>
      </c>
      <c r="V7" s="149">
        <v>10.14887826742529</v>
      </c>
      <c r="W7" s="148">
        <v>6.503477553969831</v>
      </c>
      <c r="X7" s="148">
        <v>10.57451730160978</v>
      </c>
      <c r="Y7" s="148">
        <v>20.05152126992968</v>
      </c>
      <c r="Z7" s="148">
        <v>25.27353983664663</v>
      </c>
    </row>
    <row r="8" spans="1:26" ht="12.75">
      <c r="A8" s="96"/>
      <c r="B8" s="318" t="s">
        <v>63</v>
      </c>
      <c r="C8" s="96">
        <v>0</v>
      </c>
      <c r="D8" s="96">
        <v>0</v>
      </c>
      <c r="E8" s="96">
        <v>0</v>
      </c>
      <c r="F8" s="96">
        <v>5</v>
      </c>
      <c r="G8" s="96">
        <v>13</v>
      </c>
      <c r="H8" s="96">
        <v>16</v>
      </c>
      <c r="I8" s="96">
        <v>19</v>
      </c>
      <c r="J8" s="96">
        <v>11</v>
      </c>
      <c r="K8" s="96">
        <v>14</v>
      </c>
      <c r="L8" s="96">
        <v>19</v>
      </c>
      <c r="M8" s="96">
        <v>17</v>
      </c>
      <c r="N8" s="96">
        <v>16</v>
      </c>
      <c r="O8" s="96">
        <v>16</v>
      </c>
      <c r="P8" s="96">
        <v>14</v>
      </c>
      <c r="Q8" s="96">
        <v>10</v>
      </c>
      <c r="R8" s="96">
        <v>2</v>
      </c>
      <c r="S8" s="96">
        <v>2</v>
      </c>
      <c r="T8" s="96">
        <v>2</v>
      </c>
      <c r="U8" s="94">
        <v>176</v>
      </c>
      <c r="V8" s="149">
        <v>9.444807409888531</v>
      </c>
      <c r="W8" s="148">
        <v>6.508768757909962</v>
      </c>
      <c r="X8" s="148">
        <v>11.161233316281448</v>
      </c>
      <c r="Y8" s="148">
        <v>18.704442305047447</v>
      </c>
      <c r="Z8" s="148">
        <v>17.956007780936705</v>
      </c>
    </row>
    <row r="9" spans="1:26" ht="12.75">
      <c r="A9" s="96"/>
      <c r="B9" s="318" t="s">
        <v>64</v>
      </c>
      <c r="C9" s="96">
        <v>0</v>
      </c>
      <c r="D9" s="96">
        <v>0</v>
      </c>
      <c r="E9" s="96">
        <v>0</v>
      </c>
      <c r="F9" s="96">
        <v>8</v>
      </c>
      <c r="G9" s="96">
        <v>6</v>
      </c>
      <c r="H9" s="96">
        <v>4</v>
      </c>
      <c r="I9" s="96">
        <v>13</v>
      </c>
      <c r="J9" s="96">
        <v>15</v>
      </c>
      <c r="K9" s="96">
        <v>13</v>
      </c>
      <c r="L9" s="96">
        <v>15</v>
      </c>
      <c r="M9" s="96">
        <v>13</v>
      </c>
      <c r="N9" s="96">
        <v>22</v>
      </c>
      <c r="O9" s="96">
        <v>13</v>
      </c>
      <c r="P9" s="96">
        <v>23</v>
      </c>
      <c r="Q9" s="96">
        <v>17</v>
      </c>
      <c r="R9" s="96">
        <v>2</v>
      </c>
      <c r="S9" s="96">
        <v>5</v>
      </c>
      <c r="T9" s="96">
        <v>3</v>
      </c>
      <c r="U9" s="94">
        <v>172</v>
      </c>
      <c r="V9" s="149">
        <v>9.061305178067586</v>
      </c>
      <c r="W9" s="148">
        <v>5.082130864869771</v>
      </c>
      <c r="X9" s="148">
        <v>8.248178527241901</v>
      </c>
      <c r="Y9" s="148">
        <v>17.095176717997422</v>
      </c>
      <c r="Z9" s="148">
        <v>29.01915264074289</v>
      </c>
    </row>
    <row r="10" spans="1:26" ht="12.75">
      <c r="A10" s="96"/>
      <c r="B10" s="318" t="s">
        <v>65</v>
      </c>
      <c r="C10" s="96">
        <v>0</v>
      </c>
      <c r="D10" s="96">
        <v>0</v>
      </c>
      <c r="E10" s="96">
        <v>0</v>
      </c>
      <c r="F10" s="96">
        <v>4</v>
      </c>
      <c r="G10" s="96">
        <v>8</v>
      </c>
      <c r="H10" s="96">
        <v>9</v>
      </c>
      <c r="I10" s="96">
        <v>20</v>
      </c>
      <c r="J10" s="96">
        <v>15</v>
      </c>
      <c r="K10" s="96">
        <v>17</v>
      </c>
      <c r="L10" s="96">
        <v>22</v>
      </c>
      <c r="M10" s="96">
        <v>22</v>
      </c>
      <c r="N10" s="96">
        <v>20</v>
      </c>
      <c r="O10" s="96">
        <v>12</v>
      </c>
      <c r="P10" s="96">
        <v>16</v>
      </c>
      <c r="Q10" s="96">
        <v>14</v>
      </c>
      <c r="R10" s="96">
        <v>6</v>
      </c>
      <c r="S10" s="96">
        <v>2</v>
      </c>
      <c r="T10" s="96">
        <v>1</v>
      </c>
      <c r="U10" s="94">
        <v>188</v>
      </c>
      <c r="V10" s="149">
        <v>9.79088045495666</v>
      </c>
      <c r="W10" s="148">
        <v>4.412981520639883</v>
      </c>
      <c r="X10" s="148">
        <v>11.094439139726278</v>
      </c>
      <c r="Y10" s="148">
        <v>20.413644910018803</v>
      </c>
      <c r="Z10" s="148">
        <v>22.140221402214024</v>
      </c>
    </row>
    <row r="11" spans="1:26" ht="12.75">
      <c r="A11" s="96"/>
      <c r="B11" s="318" t="s">
        <v>66</v>
      </c>
      <c r="C11" s="96">
        <v>0</v>
      </c>
      <c r="D11" s="96">
        <v>0</v>
      </c>
      <c r="E11" s="96">
        <v>1</v>
      </c>
      <c r="F11" s="96">
        <v>6</v>
      </c>
      <c r="G11" s="96">
        <v>7</v>
      </c>
      <c r="H11" s="96">
        <v>18</v>
      </c>
      <c r="I11" s="96">
        <v>13</v>
      </c>
      <c r="J11" s="96">
        <v>11</v>
      </c>
      <c r="K11" s="96">
        <v>15</v>
      </c>
      <c r="L11" s="96">
        <v>14</v>
      </c>
      <c r="M11" s="96">
        <v>20</v>
      </c>
      <c r="N11" s="96">
        <v>24</v>
      </c>
      <c r="O11" s="96">
        <v>21</v>
      </c>
      <c r="P11" s="96">
        <v>13</v>
      </c>
      <c r="Q11" s="96">
        <v>13</v>
      </c>
      <c r="R11" s="96">
        <v>13</v>
      </c>
      <c r="S11" s="96">
        <v>7</v>
      </c>
      <c r="T11" s="96">
        <v>2</v>
      </c>
      <c r="U11" s="94">
        <v>198</v>
      </c>
      <c r="V11" s="149">
        <v>10.142912311106105</v>
      </c>
      <c r="W11" s="148">
        <v>4.740892017067211</v>
      </c>
      <c r="X11" s="148">
        <v>10.16767748840528</v>
      </c>
      <c r="Y11" s="148">
        <v>20.852580176850996</v>
      </c>
      <c r="Z11" s="148">
        <v>26.335281046827422</v>
      </c>
    </row>
    <row r="12" spans="1:26" ht="12.75">
      <c r="A12" s="96"/>
      <c r="B12" s="318" t="s">
        <v>67</v>
      </c>
      <c r="C12" s="96">
        <v>0</v>
      </c>
      <c r="D12" s="96">
        <v>0</v>
      </c>
      <c r="E12" s="96">
        <v>1</v>
      </c>
      <c r="F12" s="96">
        <v>4</v>
      </c>
      <c r="G12" s="96">
        <v>8</v>
      </c>
      <c r="H12" s="96">
        <v>7</v>
      </c>
      <c r="I12" s="96">
        <v>9</v>
      </c>
      <c r="J12" s="96">
        <v>15</v>
      </c>
      <c r="K12" s="96">
        <v>23</v>
      </c>
      <c r="L12" s="96">
        <v>14</v>
      </c>
      <c r="M12" s="96">
        <v>24</v>
      </c>
      <c r="N12" s="96">
        <v>24</v>
      </c>
      <c r="O12" s="96">
        <v>16</v>
      </c>
      <c r="P12" s="96">
        <v>19</v>
      </c>
      <c r="Q12" s="96">
        <v>17</v>
      </c>
      <c r="R12" s="96">
        <v>11</v>
      </c>
      <c r="S12" s="96">
        <v>1</v>
      </c>
      <c r="T12" s="96">
        <v>3</v>
      </c>
      <c r="U12" s="94">
        <v>196</v>
      </c>
      <c r="V12" s="149">
        <v>9.718554243640181</v>
      </c>
      <c r="W12" s="148">
        <v>4.315925766076823</v>
      </c>
      <c r="X12" s="148">
        <v>9.432808706133073</v>
      </c>
      <c r="Y12" s="148">
        <v>20.156601286921468</v>
      </c>
      <c r="Z12" s="148">
        <v>27.341446416126097</v>
      </c>
    </row>
    <row r="13" spans="1:26" ht="12.75">
      <c r="A13" s="96"/>
      <c r="B13" s="318" t="s">
        <v>68</v>
      </c>
      <c r="C13" s="96">
        <v>0</v>
      </c>
      <c r="D13" s="96">
        <v>0</v>
      </c>
      <c r="E13" s="96">
        <v>1</v>
      </c>
      <c r="F13" s="96">
        <v>2</v>
      </c>
      <c r="G13" s="96">
        <v>3</v>
      </c>
      <c r="H13" s="96">
        <v>19</v>
      </c>
      <c r="I13" s="96">
        <v>10</v>
      </c>
      <c r="J13" s="96">
        <v>13</v>
      </c>
      <c r="K13" s="96">
        <v>10</v>
      </c>
      <c r="L13" s="96">
        <v>9</v>
      </c>
      <c r="M13" s="96">
        <v>20</v>
      </c>
      <c r="N13" s="96">
        <v>26</v>
      </c>
      <c r="O13" s="96">
        <v>15</v>
      </c>
      <c r="P13" s="96">
        <v>20</v>
      </c>
      <c r="Q13" s="96">
        <v>15</v>
      </c>
      <c r="R13" s="96">
        <v>9</v>
      </c>
      <c r="S13" s="96">
        <v>3</v>
      </c>
      <c r="T13" s="96">
        <v>2</v>
      </c>
      <c r="U13" s="94">
        <v>177</v>
      </c>
      <c r="V13" s="149">
        <v>8.608337886171597</v>
      </c>
      <c r="W13" s="148">
        <v>1.7756942964699198</v>
      </c>
      <c r="X13" s="148">
        <v>8.955789401167698</v>
      </c>
      <c r="Y13" s="148">
        <v>17.72735330615139</v>
      </c>
      <c r="Z13" s="148">
        <v>25.765742079663468</v>
      </c>
    </row>
    <row r="14" spans="1:26" ht="12.75">
      <c r="A14" s="96"/>
      <c r="B14" s="318" t="s">
        <v>69</v>
      </c>
      <c r="C14" s="96">
        <v>0</v>
      </c>
      <c r="D14" s="96">
        <v>0</v>
      </c>
      <c r="E14" s="96">
        <v>0</v>
      </c>
      <c r="F14" s="96">
        <v>3</v>
      </c>
      <c r="G14" s="96">
        <v>9</v>
      </c>
      <c r="H14" s="96">
        <v>19</v>
      </c>
      <c r="I14" s="96">
        <v>11</v>
      </c>
      <c r="J14" s="96">
        <v>10</v>
      </c>
      <c r="K14" s="96">
        <v>18</v>
      </c>
      <c r="L14" s="96">
        <v>19</v>
      </c>
      <c r="M14" s="96">
        <v>20</v>
      </c>
      <c r="N14" s="96">
        <v>25</v>
      </c>
      <c r="O14" s="96">
        <v>17</v>
      </c>
      <c r="P14" s="96">
        <v>11</v>
      </c>
      <c r="Q14" s="96">
        <v>13</v>
      </c>
      <c r="R14" s="96">
        <v>7</v>
      </c>
      <c r="S14" s="96">
        <v>4</v>
      </c>
      <c r="T14" s="96">
        <v>1</v>
      </c>
      <c r="U14" s="94">
        <v>187</v>
      </c>
      <c r="V14" s="149">
        <v>9.075804836975843</v>
      </c>
      <c r="W14" s="148">
        <v>4.173042147725692</v>
      </c>
      <c r="X14" s="148">
        <v>9.892546477912331</v>
      </c>
      <c r="Y14" s="148">
        <v>20.090780564030062</v>
      </c>
      <c r="Z14" s="148">
        <v>18.62052913336954</v>
      </c>
    </row>
    <row r="15" spans="1:26" ht="12.75">
      <c r="A15" s="96"/>
      <c r="B15" s="318" t="s">
        <v>70</v>
      </c>
      <c r="C15" s="96">
        <v>0</v>
      </c>
      <c r="D15" s="96">
        <v>0</v>
      </c>
      <c r="E15" s="96">
        <v>0</v>
      </c>
      <c r="F15" s="96">
        <v>2</v>
      </c>
      <c r="G15" s="96">
        <v>6</v>
      </c>
      <c r="H15" s="96">
        <v>12</v>
      </c>
      <c r="I15" s="96">
        <v>10</v>
      </c>
      <c r="J15" s="96">
        <v>14</v>
      </c>
      <c r="K15" s="96">
        <v>24</v>
      </c>
      <c r="L15" s="96">
        <v>22</v>
      </c>
      <c r="M15" s="96">
        <v>36</v>
      </c>
      <c r="N15" s="96">
        <v>19</v>
      </c>
      <c r="O15" s="96">
        <v>17</v>
      </c>
      <c r="P15" s="96">
        <v>14</v>
      </c>
      <c r="Q15" s="96">
        <v>8</v>
      </c>
      <c r="R15" s="96">
        <v>10</v>
      </c>
      <c r="S15" s="96">
        <v>3</v>
      </c>
      <c r="T15" s="96">
        <v>2</v>
      </c>
      <c r="U15" s="94">
        <v>199</v>
      </c>
      <c r="V15" s="149">
        <v>9.464971148584059</v>
      </c>
      <c r="W15" s="148">
        <v>2.6894372352585223</v>
      </c>
      <c r="X15" s="148">
        <v>10.188487009679063</v>
      </c>
      <c r="Y15" s="148">
        <v>22.842146189735615</v>
      </c>
      <c r="Z15" s="148">
        <v>18.712858768491593</v>
      </c>
    </row>
    <row r="16" spans="1:26" ht="12.75">
      <c r="A16" s="96"/>
      <c r="B16" s="318" t="s">
        <v>71</v>
      </c>
      <c r="C16" s="96">
        <v>0</v>
      </c>
      <c r="D16" s="96">
        <v>0</v>
      </c>
      <c r="E16" s="96">
        <v>1</v>
      </c>
      <c r="F16" s="96">
        <v>4</v>
      </c>
      <c r="G16" s="96">
        <v>12</v>
      </c>
      <c r="H16" s="96">
        <v>13</v>
      </c>
      <c r="I16" s="96">
        <v>21</v>
      </c>
      <c r="J16" s="96">
        <v>12</v>
      </c>
      <c r="K16" s="96">
        <v>15</v>
      </c>
      <c r="L16" s="96">
        <v>21</v>
      </c>
      <c r="M16" s="96">
        <v>29</v>
      </c>
      <c r="N16" s="96">
        <v>19</v>
      </c>
      <c r="O16" s="96">
        <v>20</v>
      </c>
      <c r="P16" s="96">
        <v>21</v>
      </c>
      <c r="Q16" s="96">
        <v>14</v>
      </c>
      <c r="R16" s="96">
        <v>10</v>
      </c>
      <c r="S16" s="96">
        <v>3</v>
      </c>
      <c r="T16" s="96">
        <v>0</v>
      </c>
      <c r="U16" s="94">
        <v>215</v>
      </c>
      <c r="V16" s="149">
        <v>10.03376224939727</v>
      </c>
      <c r="W16" s="148">
        <v>5.219206680584551</v>
      </c>
      <c r="X16" s="148">
        <v>10.248139374695496</v>
      </c>
      <c r="Y16" s="148">
        <v>21.08055614770601</v>
      </c>
      <c r="Z16" s="148">
        <v>24.0090033762661</v>
      </c>
    </row>
    <row r="17" spans="1:26" ht="12.75">
      <c r="A17" s="96"/>
      <c r="B17" s="318" t="s">
        <v>72</v>
      </c>
      <c r="C17" s="96">
        <v>0</v>
      </c>
      <c r="D17" s="96">
        <v>0</v>
      </c>
      <c r="E17" s="96">
        <v>2</v>
      </c>
      <c r="F17" s="96">
        <v>7</v>
      </c>
      <c r="G17" s="96">
        <v>9</v>
      </c>
      <c r="H17" s="96">
        <v>11</v>
      </c>
      <c r="I17" s="96">
        <v>10</v>
      </c>
      <c r="J17" s="96">
        <v>17</v>
      </c>
      <c r="K17" s="96">
        <v>23</v>
      </c>
      <c r="L17" s="96">
        <v>29</v>
      </c>
      <c r="M17" s="96">
        <v>34</v>
      </c>
      <c r="N17" s="96">
        <v>14</v>
      </c>
      <c r="O17" s="96">
        <v>17</v>
      </c>
      <c r="P17" s="96">
        <v>17</v>
      </c>
      <c r="Q17" s="96">
        <v>11</v>
      </c>
      <c r="R17" s="96">
        <v>8</v>
      </c>
      <c r="S17" s="96">
        <v>4</v>
      </c>
      <c r="T17" s="96">
        <v>7</v>
      </c>
      <c r="U17" s="94">
        <v>220</v>
      </c>
      <c r="V17" s="149">
        <v>10.101622251498181</v>
      </c>
      <c r="W17" s="148">
        <v>5.05832885460466</v>
      </c>
      <c r="X17" s="148">
        <v>10.155833777304208</v>
      </c>
      <c r="Y17" s="148">
        <v>21.7110125646711</v>
      </c>
      <c r="Z17" s="148">
        <v>23.26214457175382</v>
      </c>
    </row>
    <row r="18" spans="1:26" ht="12.75">
      <c r="A18" s="96"/>
      <c r="B18" s="318" t="s">
        <v>73</v>
      </c>
      <c r="C18" s="96">
        <v>0</v>
      </c>
      <c r="D18" s="96">
        <v>0</v>
      </c>
      <c r="E18" s="96">
        <v>0</v>
      </c>
      <c r="F18" s="96">
        <v>6</v>
      </c>
      <c r="G18" s="96">
        <v>11</v>
      </c>
      <c r="H18" s="96">
        <v>13</v>
      </c>
      <c r="I18" s="96">
        <v>15</v>
      </c>
      <c r="J18" s="96">
        <v>18</v>
      </c>
      <c r="K18" s="96">
        <v>23</v>
      </c>
      <c r="L18" s="96">
        <v>23</v>
      </c>
      <c r="M18" s="96">
        <v>19</v>
      </c>
      <c r="N18" s="96">
        <v>20</v>
      </c>
      <c r="O18" s="96">
        <v>11</v>
      </c>
      <c r="P18" s="96">
        <v>9</v>
      </c>
      <c r="Q18" s="96">
        <v>14</v>
      </c>
      <c r="R18" s="96">
        <v>11</v>
      </c>
      <c r="S18" s="96">
        <v>9</v>
      </c>
      <c r="T18" s="96">
        <v>2</v>
      </c>
      <c r="U18" s="94">
        <v>204</v>
      </c>
      <c r="V18" s="149">
        <v>9.265319885604889</v>
      </c>
      <c r="W18" s="148">
        <v>5.216003927344134</v>
      </c>
      <c r="X18" s="148">
        <v>11.446582614465827</v>
      </c>
      <c r="Y18" s="148">
        <v>16.479299291164384</v>
      </c>
      <c r="Z18" s="148">
        <v>22.053418279833373</v>
      </c>
    </row>
    <row r="19" spans="1:26" ht="12.75">
      <c r="A19" s="96"/>
      <c r="B19" s="318" t="s">
        <v>74</v>
      </c>
      <c r="C19" s="96">
        <v>0</v>
      </c>
      <c r="D19" s="96">
        <v>0</v>
      </c>
      <c r="E19" s="96">
        <v>0</v>
      </c>
      <c r="F19" s="96">
        <v>6</v>
      </c>
      <c r="G19" s="96">
        <v>8</v>
      </c>
      <c r="H19" s="96">
        <v>16</v>
      </c>
      <c r="I19" s="96">
        <v>12</v>
      </c>
      <c r="J19" s="96">
        <v>19</v>
      </c>
      <c r="K19" s="96">
        <v>32</v>
      </c>
      <c r="L19" s="96">
        <v>33</v>
      </c>
      <c r="M19" s="96">
        <v>19</v>
      </c>
      <c r="N19" s="96">
        <v>27</v>
      </c>
      <c r="O19" s="96">
        <v>17</v>
      </c>
      <c r="P19" s="96">
        <v>12</v>
      </c>
      <c r="Q19" s="96">
        <v>16</v>
      </c>
      <c r="R19" s="96">
        <v>8</v>
      </c>
      <c r="S19" s="96">
        <v>4</v>
      </c>
      <c r="T19" s="96">
        <v>1</v>
      </c>
      <c r="U19" s="94">
        <v>230</v>
      </c>
      <c r="V19" s="149">
        <v>10.293669352169823</v>
      </c>
      <c r="W19" s="148">
        <v>4.168900005955571</v>
      </c>
      <c r="X19" s="148">
        <v>13.114862957982636</v>
      </c>
      <c r="Y19" s="148">
        <v>21.234709902895442</v>
      </c>
      <c r="Z19" s="148">
        <v>19.9154806431243</v>
      </c>
    </row>
    <row r="20" spans="1:26" ht="12.75">
      <c r="A20" s="96"/>
      <c r="B20" s="318" t="s">
        <v>75</v>
      </c>
      <c r="C20" s="96">
        <v>0</v>
      </c>
      <c r="D20" s="96">
        <v>0</v>
      </c>
      <c r="E20" s="96">
        <v>1</v>
      </c>
      <c r="F20" s="96">
        <v>4</v>
      </c>
      <c r="G20" s="96">
        <v>13</v>
      </c>
      <c r="H20" s="96">
        <v>18</v>
      </c>
      <c r="I20" s="96">
        <v>12</v>
      </c>
      <c r="J20" s="96">
        <v>22</v>
      </c>
      <c r="K20" s="96">
        <v>16</v>
      </c>
      <c r="L20" s="96">
        <v>22</v>
      </c>
      <c r="M20" s="96">
        <v>19</v>
      </c>
      <c r="N20" s="96">
        <v>27</v>
      </c>
      <c r="O20" s="96">
        <v>7</v>
      </c>
      <c r="P20" s="96">
        <v>18</v>
      </c>
      <c r="Q20" s="96">
        <v>14</v>
      </c>
      <c r="R20" s="96">
        <v>7</v>
      </c>
      <c r="S20" s="96">
        <v>3</v>
      </c>
      <c r="T20" s="96">
        <v>1</v>
      </c>
      <c r="U20" s="94">
        <v>204</v>
      </c>
      <c r="V20" s="149">
        <v>9.080195675935236</v>
      </c>
      <c r="W20" s="148">
        <v>4.829408255447288</v>
      </c>
      <c r="X20" s="148">
        <v>11.241713369372944</v>
      </c>
      <c r="Y20" s="148">
        <v>16.26227801990503</v>
      </c>
      <c r="Z20" s="148">
        <v>20.70393374741201</v>
      </c>
    </row>
    <row r="21" spans="1:26" ht="12.75">
      <c r="A21" s="96"/>
      <c r="B21" s="318" t="s">
        <v>76</v>
      </c>
      <c r="C21" s="96">
        <v>0</v>
      </c>
      <c r="D21" s="96">
        <v>0</v>
      </c>
      <c r="E21" s="96">
        <v>0</v>
      </c>
      <c r="F21" s="96">
        <v>5</v>
      </c>
      <c r="G21" s="96">
        <v>8</v>
      </c>
      <c r="H21" s="96">
        <v>14</v>
      </c>
      <c r="I21" s="96">
        <v>19</v>
      </c>
      <c r="J21" s="96">
        <v>20</v>
      </c>
      <c r="K21" s="96">
        <v>28</v>
      </c>
      <c r="L21" s="96">
        <v>20</v>
      </c>
      <c r="M21" s="96">
        <v>18</v>
      </c>
      <c r="N21" s="96">
        <v>17</v>
      </c>
      <c r="O21" s="96">
        <v>23</v>
      </c>
      <c r="P21" s="96">
        <v>9</v>
      </c>
      <c r="Q21" s="96">
        <v>12</v>
      </c>
      <c r="R21" s="96">
        <v>9</v>
      </c>
      <c r="S21" s="96">
        <v>3</v>
      </c>
      <c r="T21" s="96">
        <v>3</v>
      </c>
      <c r="U21" s="94">
        <v>208</v>
      </c>
      <c r="V21" s="149">
        <v>9.048507485265135</v>
      </c>
      <c r="W21" s="148">
        <v>3.497914704695278</v>
      </c>
      <c r="X21" s="148">
        <v>13.209608767266264</v>
      </c>
      <c r="Y21" s="148">
        <v>16.538388143247886</v>
      </c>
      <c r="Z21" s="148">
        <v>17.030133875774634</v>
      </c>
    </row>
    <row r="22" spans="1:26" ht="12.75">
      <c r="A22" s="96"/>
      <c r="B22" s="318" t="s">
        <v>77</v>
      </c>
      <c r="C22" s="96">
        <v>0</v>
      </c>
      <c r="D22" s="96">
        <v>0</v>
      </c>
      <c r="E22" s="96">
        <v>0</v>
      </c>
      <c r="F22" s="96">
        <v>5</v>
      </c>
      <c r="G22" s="96">
        <v>18</v>
      </c>
      <c r="H22" s="96">
        <v>9</v>
      </c>
      <c r="I22" s="96">
        <v>14</v>
      </c>
      <c r="J22" s="96">
        <v>15</v>
      </c>
      <c r="K22" s="96">
        <v>27</v>
      </c>
      <c r="L22" s="96">
        <v>35</v>
      </c>
      <c r="M22" s="96">
        <v>28</v>
      </c>
      <c r="N22" s="96">
        <v>28</v>
      </c>
      <c r="O22" s="96">
        <v>20</v>
      </c>
      <c r="P22" s="96">
        <v>12</v>
      </c>
      <c r="Q22" s="96">
        <v>20</v>
      </c>
      <c r="R22" s="96">
        <v>7</v>
      </c>
      <c r="S22" s="96">
        <v>5</v>
      </c>
      <c r="T22" s="96">
        <v>1</v>
      </c>
      <c r="U22" s="94">
        <v>244</v>
      </c>
      <c r="V22" s="149">
        <v>10.29556454638526</v>
      </c>
      <c r="W22" s="148">
        <v>5.8736401246233205</v>
      </c>
      <c r="X22" s="148">
        <v>10.483363708207667</v>
      </c>
      <c r="Y22" s="148">
        <v>23.1018981018981</v>
      </c>
      <c r="Z22" s="148">
        <v>21.090125134742465</v>
      </c>
    </row>
    <row r="23" spans="1:26" ht="12.75">
      <c r="A23" s="96"/>
      <c r="B23" s="318" t="s">
        <v>78</v>
      </c>
      <c r="C23" s="96">
        <v>0</v>
      </c>
      <c r="D23" s="96">
        <v>0</v>
      </c>
      <c r="E23" s="96">
        <v>0</v>
      </c>
      <c r="F23" s="96">
        <v>2</v>
      </c>
      <c r="G23" s="96">
        <v>11</v>
      </c>
      <c r="H23" s="96">
        <v>13</v>
      </c>
      <c r="I23" s="96">
        <v>12</v>
      </c>
      <c r="J23" s="96">
        <v>11</v>
      </c>
      <c r="K23" s="96">
        <v>18</v>
      </c>
      <c r="L23" s="96">
        <v>27</v>
      </c>
      <c r="M23" s="96">
        <v>25</v>
      </c>
      <c r="N23" s="96">
        <v>30</v>
      </c>
      <c r="O23" s="96">
        <v>30</v>
      </c>
      <c r="P23" s="96">
        <v>10</v>
      </c>
      <c r="Q23" s="96">
        <v>11</v>
      </c>
      <c r="R23" s="96">
        <v>5</v>
      </c>
      <c r="S23" s="96">
        <v>2</v>
      </c>
      <c r="T23" s="96">
        <v>0</v>
      </c>
      <c r="U23" s="94">
        <v>207</v>
      </c>
      <c r="V23" s="149">
        <v>8.60893136857332</v>
      </c>
      <c r="W23" s="148">
        <v>3.1662526182473574</v>
      </c>
      <c r="X23" s="148">
        <v>8.588742385443672</v>
      </c>
      <c r="Y23" s="148">
        <v>22.879555482922047</v>
      </c>
      <c r="Z23" s="148">
        <v>12.974075017955194</v>
      </c>
    </row>
    <row r="24" spans="1:26" ht="12.75">
      <c r="A24" s="96"/>
      <c r="B24" s="318" t="s">
        <v>79</v>
      </c>
      <c r="C24" s="96">
        <v>0</v>
      </c>
      <c r="D24" s="96">
        <v>0</v>
      </c>
      <c r="E24" s="96">
        <v>0</v>
      </c>
      <c r="F24" s="96">
        <v>6</v>
      </c>
      <c r="G24" s="96">
        <v>15</v>
      </c>
      <c r="H24" s="96">
        <v>14</v>
      </c>
      <c r="I24" s="96">
        <v>15</v>
      </c>
      <c r="J24" s="96">
        <v>17</v>
      </c>
      <c r="K24" s="96">
        <v>20</v>
      </c>
      <c r="L24" s="96">
        <v>29</v>
      </c>
      <c r="M24" s="96">
        <v>32</v>
      </c>
      <c r="N24" s="96">
        <v>25</v>
      </c>
      <c r="O24" s="96">
        <v>24</v>
      </c>
      <c r="P24" s="96">
        <v>9</v>
      </c>
      <c r="Q24" s="96">
        <v>16</v>
      </c>
      <c r="R24" s="96">
        <v>13</v>
      </c>
      <c r="S24" s="96">
        <v>6</v>
      </c>
      <c r="T24" s="96">
        <v>1</v>
      </c>
      <c r="U24" s="94">
        <v>242</v>
      </c>
      <c r="V24" s="149">
        <v>9.867386481179079</v>
      </c>
      <c r="W24" s="148">
        <v>4.919991565728745</v>
      </c>
      <c r="X24" s="148">
        <v>10.360579564541702</v>
      </c>
      <c r="Y24" s="148">
        <v>22.098559575707654</v>
      </c>
      <c r="Z24" s="148">
        <v>20.5348179246144</v>
      </c>
    </row>
    <row r="25" spans="1:26" ht="12.75">
      <c r="A25" s="96"/>
      <c r="B25" s="318" t="s">
        <v>80</v>
      </c>
      <c r="C25" s="96">
        <v>0</v>
      </c>
      <c r="D25" s="96">
        <v>0</v>
      </c>
      <c r="E25" s="96">
        <v>3</v>
      </c>
      <c r="F25" s="96">
        <v>10</v>
      </c>
      <c r="G25" s="96">
        <v>13</v>
      </c>
      <c r="H25" s="96">
        <v>4</v>
      </c>
      <c r="I25" s="96">
        <v>11</v>
      </c>
      <c r="J25" s="96">
        <v>20</v>
      </c>
      <c r="K25" s="96">
        <v>23</v>
      </c>
      <c r="L25" s="96">
        <v>28</v>
      </c>
      <c r="M25" s="96">
        <v>39</v>
      </c>
      <c r="N25" s="96">
        <v>26</v>
      </c>
      <c r="O25" s="96">
        <v>25</v>
      </c>
      <c r="P25" s="96">
        <v>14</v>
      </c>
      <c r="Q25" s="96">
        <v>18</v>
      </c>
      <c r="R25" s="96">
        <v>6</v>
      </c>
      <c r="S25" s="96">
        <v>5</v>
      </c>
      <c r="T25" s="96">
        <v>1</v>
      </c>
      <c r="U25" s="94">
        <v>246</v>
      </c>
      <c r="V25" s="149">
        <v>9.785665196889102</v>
      </c>
      <c r="W25" s="148">
        <v>5.248505316964082</v>
      </c>
      <c r="X25" s="148">
        <v>9.040182050562674</v>
      </c>
      <c r="Y25" s="148">
        <v>23.337222870478413</v>
      </c>
      <c r="Z25" s="148">
        <v>19.774392162150015</v>
      </c>
    </row>
    <row r="26" spans="1:26" ht="12.75">
      <c r="A26" s="96"/>
      <c r="B26" s="318" t="s">
        <v>81</v>
      </c>
      <c r="C26" s="96">
        <v>0</v>
      </c>
      <c r="D26" s="96">
        <v>0</v>
      </c>
      <c r="E26" s="96">
        <v>1</v>
      </c>
      <c r="F26" s="96">
        <v>6</v>
      </c>
      <c r="G26" s="96">
        <v>21</v>
      </c>
      <c r="H26" s="96">
        <v>11</v>
      </c>
      <c r="I26" s="96">
        <v>21</v>
      </c>
      <c r="J26" s="96">
        <v>27</v>
      </c>
      <c r="K26" s="96">
        <v>27</v>
      </c>
      <c r="L26" s="96">
        <v>27</v>
      </c>
      <c r="M26" s="96">
        <v>26</v>
      </c>
      <c r="N26" s="96">
        <v>32</v>
      </c>
      <c r="O26" s="96">
        <v>24</v>
      </c>
      <c r="P26" s="96">
        <v>18</v>
      </c>
      <c r="Q26" s="96">
        <v>15</v>
      </c>
      <c r="R26" s="96">
        <v>11</v>
      </c>
      <c r="S26" s="96">
        <v>5</v>
      </c>
      <c r="T26" s="96">
        <v>2</v>
      </c>
      <c r="U26" s="94">
        <v>274</v>
      </c>
      <c r="V26" s="149">
        <v>10.94597436376391</v>
      </c>
      <c r="W26" s="148">
        <v>6.004803843074459</v>
      </c>
      <c r="X26" s="148">
        <v>13.245441103992116</v>
      </c>
      <c r="Y26" s="148">
        <v>21.168336829021985</v>
      </c>
      <c r="Z26" s="148">
        <v>22.581359309276067</v>
      </c>
    </row>
    <row r="27" spans="1:26" ht="12.75">
      <c r="A27" s="96"/>
      <c r="B27" s="318" t="s">
        <v>82</v>
      </c>
      <c r="C27" s="96">
        <v>0</v>
      </c>
      <c r="D27" s="96">
        <v>0</v>
      </c>
      <c r="E27" s="96">
        <v>2</v>
      </c>
      <c r="F27" s="96">
        <v>8</v>
      </c>
      <c r="G27" s="96">
        <v>17</v>
      </c>
      <c r="H27" s="96">
        <v>10</v>
      </c>
      <c r="I27" s="96">
        <v>18</v>
      </c>
      <c r="J27" s="96">
        <v>27</v>
      </c>
      <c r="K27" s="96">
        <v>23</v>
      </c>
      <c r="L27" s="96">
        <v>34</v>
      </c>
      <c r="M27" s="96">
        <v>33</v>
      </c>
      <c r="N27" s="96">
        <v>25</v>
      </c>
      <c r="O27" s="96">
        <v>29</v>
      </c>
      <c r="P27" s="96">
        <v>22</v>
      </c>
      <c r="Q27" s="96">
        <v>7</v>
      </c>
      <c r="R27" s="96">
        <v>5</v>
      </c>
      <c r="S27" s="96">
        <v>4</v>
      </c>
      <c r="T27" s="96">
        <v>1</v>
      </c>
      <c r="U27" s="94">
        <v>265</v>
      </c>
      <c r="V27" s="149">
        <v>10.436731935163323</v>
      </c>
      <c r="W27" s="148">
        <v>5.4302967114123115</v>
      </c>
      <c r="X27" s="148">
        <v>12.016268178456988</v>
      </c>
      <c r="Y27" s="148">
        <v>23.106154639372125</v>
      </c>
      <c r="Z27" s="148">
        <v>16.871066121601455</v>
      </c>
    </row>
    <row r="28" spans="1:26" ht="12.75">
      <c r="A28" s="96"/>
      <c r="B28" s="318" t="s">
        <v>83</v>
      </c>
      <c r="C28" s="96">
        <v>0</v>
      </c>
      <c r="D28" s="96">
        <v>0</v>
      </c>
      <c r="E28" s="96">
        <v>2</v>
      </c>
      <c r="F28" s="96">
        <v>13</v>
      </c>
      <c r="G28" s="96">
        <v>23</v>
      </c>
      <c r="H28" s="96">
        <v>21</v>
      </c>
      <c r="I28" s="96">
        <v>18</v>
      </c>
      <c r="J28" s="96">
        <v>15</v>
      </c>
      <c r="K28" s="96">
        <v>25</v>
      </c>
      <c r="L28" s="96">
        <v>31</v>
      </c>
      <c r="M28" s="96">
        <v>22</v>
      </c>
      <c r="N28" s="96">
        <v>31</v>
      </c>
      <c r="O28" s="96">
        <v>22</v>
      </c>
      <c r="P28" s="96">
        <v>25</v>
      </c>
      <c r="Q28" s="96">
        <v>14</v>
      </c>
      <c r="R28" s="96">
        <v>10</v>
      </c>
      <c r="S28" s="96">
        <v>4</v>
      </c>
      <c r="T28" s="96">
        <v>2</v>
      </c>
      <c r="U28" s="94">
        <v>278</v>
      </c>
      <c r="V28" s="149">
        <v>10.72365295849133</v>
      </c>
      <c r="W28" s="148">
        <v>7.625664597852105</v>
      </c>
      <c r="X28" s="148">
        <v>12.143944168600987</v>
      </c>
      <c r="Y28" s="148">
        <v>19.98378673906076</v>
      </c>
      <c r="Z28" s="148">
        <v>23.46116111419187</v>
      </c>
    </row>
    <row r="29" spans="1:26" ht="12.75">
      <c r="A29" s="96"/>
      <c r="B29" s="318" t="s">
        <v>84</v>
      </c>
      <c r="C29" s="96">
        <v>0</v>
      </c>
      <c r="D29" s="96">
        <v>1</v>
      </c>
      <c r="E29" s="96">
        <v>2</v>
      </c>
      <c r="F29" s="96">
        <v>15</v>
      </c>
      <c r="G29" s="96">
        <v>24</v>
      </c>
      <c r="H29" s="96">
        <v>12</v>
      </c>
      <c r="I29" s="96">
        <v>11</v>
      </c>
      <c r="J29" s="96">
        <v>17</v>
      </c>
      <c r="K29" s="96">
        <v>33</v>
      </c>
      <c r="L29" s="96">
        <v>26</v>
      </c>
      <c r="M29" s="96">
        <v>28</v>
      </c>
      <c r="N29" s="96">
        <v>28</v>
      </c>
      <c r="O29" s="96">
        <v>18</v>
      </c>
      <c r="P29" s="96">
        <v>24</v>
      </c>
      <c r="Q29" s="96">
        <v>16</v>
      </c>
      <c r="R29" s="96">
        <v>7</v>
      </c>
      <c r="S29" s="96">
        <v>9</v>
      </c>
      <c r="T29" s="96">
        <v>0</v>
      </c>
      <c r="U29" s="94">
        <v>271</v>
      </c>
      <c r="V29" s="149">
        <v>10.225006304792315</v>
      </c>
      <c r="W29" s="148">
        <v>8.00624076202989</v>
      </c>
      <c r="X29" s="148">
        <v>11.131103046567656</v>
      </c>
      <c r="Y29" s="148">
        <v>18.58874265744665</v>
      </c>
      <c r="Z29" s="148">
        <v>23.526446246271476</v>
      </c>
    </row>
    <row r="30" spans="1:26" ht="12.75">
      <c r="A30" s="96"/>
      <c r="B30" s="318" t="s">
        <v>85</v>
      </c>
      <c r="C30" s="96">
        <v>0</v>
      </c>
      <c r="D30" s="96">
        <v>0</v>
      </c>
      <c r="E30" s="96">
        <v>2</v>
      </c>
      <c r="F30" s="96">
        <v>15</v>
      </c>
      <c r="G30" s="96">
        <v>21</v>
      </c>
      <c r="H30" s="96">
        <v>14</v>
      </c>
      <c r="I30" s="96">
        <v>10</v>
      </c>
      <c r="J30" s="96">
        <v>20</v>
      </c>
      <c r="K30" s="96">
        <v>19</v>
      </c>
      <c r="L30" s="96">
        <v>28</v>
      </c>
      <c r="M30" s="96">
        <v>29</v>
      </c>
      <c r="N30" s="96">
        <v>22</v>
      </c>
      <c r="O30" s="96">
        <v>22</v>
      </c>
      <c r="P30" s="96">
        <v>11</v>
      </c>
      <c r="Q30" s="96">
        <v>13</v>
      </c>
      <c r="R30" s="96">
        <v>7</v>
      </c>
      <c r="S30" s="96">
        <v>2</v>
      </c>
      <c r="T30" s="96">
        <v>2</v>
      </c>
      <c r="U30" s="94">
        <v>237</v>
      </c>
      <c r="V30" s="149">
        <v>8.87735956422826</v>
      </c>
      <c r="W30" s="148">
        <v>7.216453514011947</v>
      </c>
      <c r="X30" s="148">
        <v>9.411132024737833</v>
      </c>
      <c r="Y30" s="148">
        <v>18.52667106904395</v>
      </c>
      <c r="Z30" s="148">
        <v>14.364749725017647</v>
      </c>
    </row>
    <row r="31" spans="1:26" ht="12.75">
      <c r="A31" s="96"/>
      <c r="B31" s="318" t="s">
        <v>86</v>
      </c>
      <c r="C31" s="96">
        <v>0</v>
      </c>
      <c r="D31" s="96">
        <v>0</v>
      </c>
      <c r="E31" s="96">
        <v>2</v>
      </c>
      <c r="F31" s="96">
        <v>12</v>
      </c>
      <c r="G31" s="96">
        <v>24</v>
      </c>
      <c r="H31" s="96">
        <v>20</v>
      </c>
      <c r="I31" s="96">
        <v>25</v>
      </c>
      <c r="J31" s="96">
        <v>13</v>
      </c>
      <c r="K31" s="96">
        <v>24</v>
      </c>
      <c r="L31" s="96">
        <v>22</v>
      </c>
      <c r="M31" s="96">
        <v>28</v>
      </c>
      <c r="N31" s="96">
        <v>27</v>
      </c>
      <c r="O31" s="96">
        <v>19</v>
      </c>
      <c r="P31" s="96">
        <v>17</v>
      </c>
      <c r="Q31" s="96">
        <v>17</v>
      </c>
      <c r="R31" s="96">
        <v>7</v>
      </c>
      <c r="S31" s="96">
        <v>1</v>
      </c>
      <c r="T31" s="96">
        <v>4</v>
      </c>
      <c r="U31" s="94">
        <v>262</v>
      </c>
      <c r="V31" s="149">
        <v>9.648112779136964</v>
      </c>
      <c r="W31" s="148">
        <v>7.086893184771054</v>
      </c>
      <c r="X31" s="148">
        <v>11.876656576336487</v>
      </c>
      <c r="Y31" s="148">
        <v>17.397292546347476</v>
      </c>
      <c r="Z31" s="148">
        <v>18.405521656496948</v>
      </c>
    </row>
    <row r="32" spans="1:26" ht="12.75">
      <c r="A32" s="96"/>
      <c r="B32" s="318" t="s">
        <v>87</v>
      </c>
      <c r="C32" s="96">
        <v>0</v>
      </c>
      <c r="D32" s="96">
        <v>0</v>
      </c>
      <c r="E32" s="96">
        <v>3</v>
      </c>
      <c r="F32" s="96">
        <v>19</v>
      </c>
      <c r="G32" s="96">
        <v>20</v>
      </c>
      <c r="H32" s="96">
        <v>18</v>
      </c>
      <c r="I32" s="96">
        <v>17</v>
      </c>
      <c r="J32" s="96">
        <v>12</v>
      </c>
      <c r="K32" s="96">
        <v>14</v>
      </c>
      <c r="L32" s="96">
        <v>29</v>
      </c>
      <c r="M32" s="96">
        <v>35</v>
      </c>
      <c r="N32" s="96">
        <v>21</v>
      </c>
      <c r="O32" s="96">
        <v>24</v>
      </c>
      <c r="P32" s="96">
        <v>14</v>
      </c>
      <c r="Q32" s="96">
        <v>16</v>
      </c>
      <c r="R32" s="96">
        <v>11</v>
      </c>
      <c r="S32" s="96">
        <v>5</v>
      </c>
      <c r="T32" s="96">
        <v>3</v>
      </c>
      <c r="U32" s="94">
        <v>261</v>
      </c>
      <c r="V32" s="149">
        <v>9.234359908530987</v>
      </c>
      <c r="W32" s="148">
        <v>7.4672589415639115</v>
      </c>
      <c r="X32" s="148">
        <v>8.524672638595804</v>
      </c>
      <c r="Y32" s="148">
        <v>19.473326901775824</v>
      </c>
      <c r="Z32" s="148">
        <v>19.101824419148603</v>
      </c>
    </row>
    <row r="33" spans="1:26" ht="12.75">
      <c r="A33" s="96"/>
      <c r="B33" s="318" t="s">
        <v>88</v>
      </c>
      <c r="C33" s="96">
        <v>0</v>
      </c>
      <c r="D33" s="96">
        <v>0</v>
      </c>
      <c r="E33" s="96">
        <v>2</v>
      </c>
      <c r="F33" s="96">
        <v>13</v>
      </c>
      <c r="G33" s="96">
        <v>23</v>
      </c>
      <c r="H33" s="96">
        <v>24</v>
      </c>
      <c r="I33" s="96">
        <v>17</v>
      </c>
      <c r="J33" s="96">
        <v>20</v>
      </c>
      <c r="K33" s="96">
        <v>24</v>
      </c>
      <c r="L33" s="96">
        <v>26</v>
      </c>
      <c r="M33" s="96">
        <v>19</v>
      </c>
      <c r="N33" s="96">
        <v>28</v>
      </c>
      <c r="O33" s="96">
        <v>31</v>
      </c>
      <c r="P33" s="96">
        <v>19</v>
      </c>
      <c r="Q33" s="96">
        <v>17</v>
      </c>
      <c r="R33" s="96">
        <v>3</v>
      </c>
      <c r="S33" s="96">
        <v>4</v>
      </c>
      <c r="T33" s="96">
        <v>3</v>
      </c>
      <c r="U33" s="94">
        <v>273</v>
      </c>
      <c r="V33" s="149">
        <v>9.556706051321262</v>
      </c>
      <c r="W33" s="148">
        <v>6.677053193857112</v>
      </c>
      <c r="X33" s="148">
        <v>11.421814321611416</v>
      </c>
      <c r="Y33" s="148">
        <v>18.338593923577434</v>
      </c>
      <c r="Z33" s="148">
        <v>17.499809784676252</v>
      </c>
    </row>
    <row r="34" spans="1:26" ht="12.75">
      <c r="A34" s="96"/>
      <c r="B34" s="318" t="s">
        <v>89</v>
      </c>
      <c r="C34" s="96">
        <v>0</v>
      </c>
      <c r="D34" s="96">
        <v>0</v>
      </c>
      <c r="E34" s="96">
        <v>1</v>
      </c>
      <c r="F34" s="96">
        <v>20</v>
      </c>
      <c r="G34" s="96">
        <v>32</v>
      </c>
      <c r="H34" s="96">
        <v>25</v>
      </c>
      <c r="I34" s="96">
        <v>16</v>
      </c>
      <c r="J34" s="96">
        <v>25</v>
      </c>
      <c r="K34" s="96">
        <v>24</v>
      </c>
      <c r="L34" s="96">
        <v>30</v>
      </c>
      <c r="M34" s="96">
        <v>20</v>
      </c>
      <c r="N34" s="96">
        <v>26</v>
      </c>
      <c r="O34" s="96">
        <v>28</v>
      </c>
      <c r="P34" s="96">
        <v>20</v>
      </c>
      <c r="Q34" s="96">
        <v>10</v>
      </c>
      <c r="R34" s="96">
        <v>5</v>
      </c>
      <c r="S34" s="96">
        <v>7</v>
      </c>
      <c r="T34" s="96">
        <v>4</v>
      </c>
      <c r="U34" s="94">
        <v>293</v>
      </c>
      <c r="V34" s="149">
        <v>10.093154060788702</v>
      </c>
      <c r="W34" s="148">
        <v>9.438585664240467</v>
      </c>
      <c r="X34" s="148">
        <v>11.767782426778242</v>
      </c>
      <c r="Y34" s="148">
        <v>18.15420601532634</v>
      </c>
      <c r="Z34" s="148">
        <v>17.013092684370147</v>
      </c>
    </row>
    <row r="35" spans="1:26" ht="12.75">
      <c r="A35" s="96"/>
      <c r="B35" s="318" t="s">
        <v>90</v>
      </c>
      <c r="C35" s="96">
        <v>0</v>
      </c>
      <c r="D35" s="96">
        <v>0</v>
      </c>
      <c r="E35" s="96">
        <v>1</v>
      </c>
      <c r="F35" s="96">
        <v>15</v>
      </c>
      <c r="G35" s="96">
        <v>27</v>
      </c>
      <c r="H35" s="96">
        <v>28</v>
      </c>
      <c r="I35" s="96">
        <v>18</v>
      </c>
      <c r="J35" s="96">
        <v>17</v>
      </c>
      <c r="K35" s="96">
        <v>24</v>
      </c>
      <c r="L35" s="96">
        <v>25</v>
      </c>
      <c r="M35" s="96">
        <v>22</v>
      </c>
      <c r="N35" s="96">
        <v>31</v>
      </c>
      <c r="O35" s="96">
        <v>31</v>
      </c>
      <c r="P35" s="96">
        <v>19</v>
      </c>
      <c r="Q35" s="96">
        <v>18</v>
      </c>
      <c r="R35" s="96">
        <v>11</v>
      </c>
      <c r="S35" s="96">
        <v>3</v>
      </c>
      <c r="T35" s="96">
        <v>1</v>
      </c>
      <c r="U35" s="94">
        <v>291</v>
      </c>
      <c r="V35" s="149">
        <v>9.767610619994366</v>
      </c>
      <c r="W35" s="148">
        <v>7.495315427857589</v>
      </c>
      <c r="X35" s="148">
        <v>11.147700626577656</v>
      </c>
      <c r="Y35" s="148">
        <v>18.857805228283247</v>
      </c>
      <c r="Z35" s="148">
        <v>18.631982514601024</v>
      </c>
    </row>
    <row r="36" spans="1:26" ht="12.75">
      <c r="A36" s="96"/>
      <c r="B36" s="318" t="s">
        <v>91</v>
      </c>
      <c r="C36" s="96">
        <v>0</v>
      </c>
      <c r="D36" s="96">
        <v>0</v>
      </c>
      <c r="E36" s="96">
        <v>2</v>
      </c>
      <c r="F36" s="96">
        <v>26</v>
      </c>
      <c r="G36" s="96">
        <v>44</v>
      </c>
      <c r="H36" s="96">
        <v>41</v>
      </c>
      <c r="I36" s="96">
        <v>33</v>
      </c>
      <c r="J36" s="96">
        <v>34</v>
      </c>
      <c r="K36" s="96">
        <v>25</v>
      </c>
      <c r="L36" s="96">
        <v>30</v>
      </c>
      <c r="M36" s="96">
        <v>29</v>
      </c>
      <c r="N36" s="96">
        <v>28</v>
      </c>
      <c r="O36" s="96">
        <v>20</v>
      </c>
      <c r="P36" s="96">
        <v>20</v>
      </c>
      <c r="Q36" s="96">
        <v>11</v>
      </c>
      <c r="R36" s="96">
        <v>11</v>
      </c>
      <c r="S36" s="96">
        <v>8</v>
      </c>
      <c r="T36" s="96">
        <v>3</v>
      </c>
      <c r="U36" s="94">
        <v>365</v>
      </c>
      <c r="V36" s="149">
        <v>12.298419985906062</v>
      </c>
      <c r="W36" s="148">
        <v>12.308557964516186</v>
      </c>
      <c r="X36" s="148">
        <v>16.78911358529627</v>
      </c>
      <c r="Y36" s="148">
        <v>18.57219724714908</v>
      </c>
      <c r="Z36" s="148">
        <v>18.649495056124422</v>
      </c>
    </row>
    <row r="37" spans="1:26" ht="12.75">
      <c r="A37" s="96"/>
      <c r="B37" s="318" t="s">
        <v>92</v>
      </c>
      <c r="C37" s="96">
        <v>0</v>
      </c>
      <c r="D37" s="96">
        <v>0</v>
      </c>
      <c r="E37" s="96">
        <v>3</v>
      </c>
      <c r="F37" s="96">
        <v>18</v>
      </c>
      <c r="G37" s="96">
        <v>37</v>
      </c>
      <c r="H37" s="96">
        <v>29</v>
      </c>
      <c r="I37" s="96">
        <v>22</v>
      </c>
      <c r="J37" s="96">
        <v>20</v>
      </c>
      <c r="K37" s="96">
        <v>23</v>
      </c>
      <c r="L37" s="96">
        <v>29</v>
      </c>
      <c r="M37" s="96">
        <v>25</v>
      </c>
      <c r="N37" s="96">
        <v>30</v>
      </c>
      <c r="O37" s="96">
        <v>32</v>
      </c>
      <c r="P37" s="96">
        <v>15</v>
      </c>
      <c r="Q37" s="96">
        <v>20</v>
      </c>
      <c r="R37" s="96">
        <v>13</v>
      </c>
      <c r="S37" s="96">
        <v>4</v>
      </c>
      <c r="T37" s="96">
        <v>2</v>
      </c>
      <c r="U37" s="94">
        <v>322</v>
      </c>
      <c r="V37" s="149">
        <v>10.642794197175684</v>
      </c>
      <c r="W37" s="148">
        <v>9.56621560510662</v>
      </c>
      <c r="X37" s="148">
        <v>11.713687568537534</v>
      </c>
      <c r="Y37" s="148">
        <v>20.17917717665478</v>
      </c>
      <c r="Z37" s="148">
        <v>18.568825006017672</v>
      </c>
    </row>
    <row r="38" spans="1:26" ht="12.75">
      <c r="A38" s="96"/>
      <c r="B38" s="318" t="s">
        <v>93</v>
      </c>
      <c r="C38" s="96">
        <v>0</v>
      </c>
      <c r="D38" s="96">
        <v>0</v>
      </c>
      <c r="E38" s="96">
        <v>0</v>
      </c>
      <c r="F38" s="96">
        <v>23</v>
      </c>
      <c r="G38" s="96">
        <v>24</v>
      </c>
      <c r="H38" s="96">
        <v>31</v>
      </c>
      <c r="I38" s="96">
        <v>26</v>
      </c>
      <c r="J38" s="96">
        <v>21</v>
      </c>
      <c r="K38" s="96">
        <v>19</v>
      </c>
      <c r="L38" s="96">
        <v>31</v>
      </c>
      <c r="M38" s="96">
        <v>27</v>
      </c>
      <c r="N38" s="96">
        <v>23</v>
      </c>
      <c r="O38" s="96">
        <v>24</v>
      </c>
      <c r="P38" s="96">
        <v>16</v>
      </c>
      <c r="Q38" s="96">
        <v>17</v>
      </c>
      <c r="R38" s="96">
        <v>14</v>
      </c>
      <c r="S38" s="96">
        <v>5</v>
      </c>
      <c r="T38" s="96">
        <v>1</v>
      </c>
      <c r="U38" s="94">
        <v>302</v>
      </c>
      <c r="V38" s="149">
        <v>9.952628387837192</v>
      </c>
      <c r="W38" s="148">
        <v>8.153635306975696</v>
      </c>
      <c r="X38" s="148">
        <v>11.958330764963323</v>
      </c>
      <c r="Y38" s="148">
        <v>18.355038895201467</v>
      </c>
      <c r="Z38" s="148">
        <v>17.802559537805248</v>
      </c>
    </row>
    <row r="39" spans="1:26" ht="12.75">
      <c r="A39" s="96"/>
      <c r="B39" s="318" t="s">
        <v>94</v>
      </c>
      <c r="C39" s="96">
        <v>0</v>
      </c>
      <c r="D39" s="96">
        <v>0</v>
      </c>
      <c r="E39" s="96">
        <v>2</v>
      </c>
      <c r="F39" s="96">
        <v>34</v>
      </c>
      <c r="G39" s="96">
        <v>47</v>
      </c>
      <c r="H39" s="96">
        <v>34</v>
      </c>
      <c r="I39" s="96">
        <v>30</v>
      </c>
      <c r="J39" s="96">
        <v>24</v>
      </c>
      <c r="K39" s="96">
        <v>19</v>
      </c>
      <c r="L39" s="96">
        <v>16</v>
      </c>
      <c r="M39" s="96">
        <v>34</v>
      </c>
      <c r="N39" s="96">
        <v>20</v>
      </c>
      <c r="O39" s="96">
        <v>15</v>
      </c>
      <c r="P39" s="96">
        <v>17</v>
      </c>
      <c r="Q39" s="96">
        <v>19</v>
      </c>
      <c r="R39" s="96">
        <v>13</v>
      </c>
      <c r="S39" s="96">
        <v>7</v>
      </c>
      <c r="T39" s="96">
        <v>6</v>
      </c>
      <c r="U39" s="94">
        <v>337</v>
      </c>
      <c r="V39" s="149">
        <v>10.796862563031613</v>
      </c>
      <c r="W39" s="148">
        <v>13.949163050216987</v>
      </c>
      <c r="X39" s="148">
        <v>12.946471783951216</v>
      </c>
      <c r="Y39" s="148">
        <v>14.902345804551352</v>
      </c>
      <c r="Z39" s="148">
        <v>20.440458921271265</v>
      </c>
    </row>
    <row r="40" spans="1:26" ht="12.75">
      <c r="A40" s="96"/>
      <c r="B40" s="318" t="s">
        <v>95</v>
      </c>
      <c r="C40" s="96">
        <v>0</v>
      </c>
      <c r="D40" s="96">
        <v>0</v>
      </c>
      <c r="E40" s="96">
        <v>4</v>
      </c>
      <c r="F40" s="96">
        <v>17</v>
      </c>
      <c r="G40" s="96">
        <v>43</v>
      </c>
      <c r="H40" s="96">
        <v>26</v>
      </c>
      <c r="I40" s="96">
        <v>27</v>
      </c>
      <c r="J40" s="96">
        <v>30</v>
      </c>
      <c r="K40" s="96">
        <v>20</v>
      </c>
      <c r="L40" s="96">
        <v>24</v>
      </c>
      <c r="M40" s="96">
        <v>19</v>
      </c>
      <c r="N40" s="96">
        <v>25</v>
      </c>
      <c r="O40" s="96">
        <v>25</v>
      </c>
      <c r="P40" s="96">
        <v>15</v>
      </c>
      <c r="Q40" s="96">
        <v>23</v>
      </c>
      <c r="R40" s="96">
        <v>11</v>
      </c>
      <c r="S40" s="96">
        <v>8</v>
      </c>
      <c r="T40" s="96">
        <v>3</v>
      </c>
      <c r="U40" s="94">
        <v>320</v>
      </c>
      <c r="V40" s="149">
        <v>10.183088229920092</v>
      </c>
      <c r="W40" s="148">
        <v>10.356970240972174</v>
      </c>
      <c r="X40" s="148">
        <v>12.154109386984484</v>
      </c>
      <c r="Y40" s="148">
        <v>16.1741943338145</v>
      </c>
      <c r="Z40" s="148">
        <v>19.214141608223652</v>
      </c>
    </row>
    <row r="41" spans="1:26" ht="12.75">
      <c r="A41" s="96"/>
      <c r="B41" s="318" t="s">
        <v>96</v>
      </c>
      <c r="C41" s="96">
        <v>0</v>
      </c>
      <c r="D41" s="96">
        <v>0</v>
      </c>
      <c r="E41" s="96">
        <v>1</v>
      </c>
      <c r="F41" s="96">
        <v>18</v>
      </c>
      <c r="G41" s="96">
        <v>45</v>
      </c>
      <c r="H41" s="96">
        <v>34</v>
      </c>
      <c r="I41" s="96">
        <v>35</v>
      </c>
      <c r="J41" s="96">
        <v>29</v>
      </c>
      <c r="K41" s="96">
        <v>19</v>
      </c>
      <c r="L41" s="96">
        <v>18</v>
      </c>
      <c r="M41" s="96">
        <v>23</v>
      </c>
      <c r="N41" s="96">
        <v>47</v>
      </c>
      <c r="O41" s="96">
        <v>26</v>
      </c>
      <c r="P41" s="96">
        <v>21</v>
      </c>
      <c r="Q41" s="96">
        <v>25</v>
      </c>
      <c r="R41" s="96">
        <v>10</v>
      </c>
      <c r="S41" s="96">
        <v>10</v>
      </c>
      <c r="T41" s="96">
        <v>3</v>
      </c>
      <c r="U41" s="94">
        <v>364</v>
      </c>
      <c r="V41" s="149">
        <v>11.283894352857494</v>
      </c>
      <c r="W41" s="148">
        <v>10.796175069403983</v>
      </c>
      <c r="X41" s="148">
        <v>13.446266649810948</v>
      </c>
      <c r="Y41" s="148">
        <v>19.762160662899145</v>
      </c>
      <c r="Z41" s="148">
        <v>21.611125031320473</v>
      </c>
    </row>
    <row r="42" spans="1:26" ht="12.75">
      <c r="A42" s="96"/>
      <c r="B42" s="318" t="s">
        <v>97</v>
      </c>
      <c r="C42" s="96">
        <v>0</v>
      </c>
      <c r="D42" s="96">
        <v>0</v>
      </c>
      <c r="E42" s="96">
        <v>4</v>
      </c>
      <c r="F42" s="96">
        <v>24</v>
      </c>
      <c r="G42" s="96">
        <v>46</v>
      </c>
      <c r="H42" s="96">
        <v>37</v>
      </c>
      <c r="I42" s="96">
        <v>27</v>
      </c>
      <c r="J42" s="96">
        <v>34</v>
      </c>
      <c r="K42" s="96">
        <v>29</v>
      </c>
      <c r="L42" s="96">
        <v>18</v>
      </c>
      <c r="M42" s="96">
        <v>21</v>
      </c>
      <c r="N42" s="96">
        <v>27</v>
      </c>
      <c r="O42" s="96">
        <v>19</v>
      </c>
      <c r="P42" s="96">
        <v>30</v>
      </c>
      <c r="Q42" s="96">
        <v>15</v>
      </c>
      <c r="R42" s="96">
        <v>14</v>
      </c>
      <c r="S42" s="96">
        <v>5</v>
      </c>
      <c r="T42" s="96">
        <v>2</v>
      </c>
      <c r="U42" s="94">
        <v>352</v>
      </c>
      <c r="V42" s="149">
        <v>10.75222908049195</v>
      </c>
      <c r="W42" s="148">
        <v>11.817337722630201</v>
      </c>
      <c r="X42" s="148">
        <v>14.103275957801223</v>
      </c>
      <c r="Y42" s="148">
        <v>14.607069821793747</v>
      </c>
      <c r="Z42" s="148">
        <v>20.34337145146873</v>
      </c>
    </row>
    <row r="43" spans="1:26" ht="12.75">
      <c r="A43" s="96"/>
      <c r="B43" s="318" t="s">
        <v>98</v>
      </c>
      <c r="C43" s="96">
        <v>0</v>
      </c>
      <c r="D43" s="96">
        <v>0</v>
      </c>
      <c r="E43" s="96">
        <v>4</v>
      </c>
      <c r="F43" s="96">
        <v>25</v>
      </c>
      <c r="G43" s="96">
        <v>47</v>
      </c>
      <c r="H43" s="96">
        <v>49</v>
      </c>
      <c r="I43" s="96">
        <v>38</v>
      </c>
      <c r="J43" s="96">
        <v>30</v>
      </c>
      <c r="K43" s="96">
        <v>29</v>
      </c>
      <c r="L43" s="96">
        <v>23</v>
      </c>
      <c r="M43" s="96">
        <v>22</v>
      </c>
      <c r="N43" s="96">
        <v>27</v>
      </c>
      <c r="O43" s="96">
        <v>25</v>
      </c>
      <c r="P43" s="96">
        <v>18</v>
      </c>
      <c r="Q43" s="96">
        <v>18</v>
      </c>
      <c r="R43" s="96">
        <v>16</v>
      </c>
      <c r="S43" s="96">
        <v>14</v>
      </c>
      <c r="T43" s="96">
        <v>4</v>
      </c>
      <c r="U43" s="94">
        <v>389</v>
      </c>
      <c r="V43" s="149">
        <v>11.669727811111512</v>
      </c>
      <c r="W43" s="148">
        <v>12.045169385194479</v>
      </c>
      <c r="X43" s="148">
        <v>15.777302297434568</v>
      </c>
      <c r="Y43" s="148">
        <v>16.523012979933906</v>
      </c>
      <c r="Z43" s="148">
        <v>21.228846970340268</v>
      </c>
    </row>
    <row r="44" spans="1:26" ht="12.75">
      <c r="A44" s="96"/>
      <c r="B44" s="318" t="s">
        <v>99</v>
      </c>
      <c r="C44" s="96">
        <v>0</v>
      </c>
      <c r="D44" s="96">
        <v>0</v>
      </c>
      <c r="E44" s="96">
        <v>5</v>
      </c>
      <c r="F44" s="96">
        <v>30</v>
      </c>
      <c r="G44" s="96">
        <v>45</v>
      </c>
      <c r="H44" s="96">
        <v>36</v>
      </c>
      <c r="I44" s="96">
        <v>28</v>
      </c>
      <c r="J44" s="96">
        <v>21</v>
      </c>
      <c r="K44" s="96">
        <v>21</v>
      </c>
      <c r="L44" s="96">
        <v>23</v>
      </c>
      <c r="M44" s="96">
        <v>21</v>
      </c>
      <c r="N44" s="96">
        <v>25</v>
      </c>
      <c r="O44" s="96">
        <v>16</v>
      </c>
      <c r="P44" s="96">
        <v>25</v>
      </c>
      <c r="Q44" s="96">
        <v>20</v>
      </c>
      <c r="R44" s="96">
        <v>14</v>
      </c>
      <c r="S44" s="96">
        <v>6</v>
      </c>
      <c r="T44" s="96">
        <v>2</v>
      </c>
      <c r="U44" s="94">
        <v>338</v>
      </c>
      <c r="V44" s="149">
        <v>9.995119123696707</v>
      </c>
      <c r="W44" s="148">
        <v>12.56197239715932</v>
      </c>
      <c r="X44" s="148">
        <v>11.240125125921214</v>
      </c>
      <c r="Y44" s="148">
        <v>14.295805442497226</v>
      </c>
      <c r="Z44" s="148">
        <v>19.919726475397653</v>
      </c>
    </row>
    <row r="45" spans="1:26" ht="12.75">
      <c r="A45" s="96"/>
      <c r="B45" s="318" t="s">
        <v>100</v>
      </c>
      <c r="C45" s="96">
        <v>0</v>
      </c>
      <c r="D45" s="96">
        <v>0</v>
      </c>
      <c r="E45" s="96">
        <v>4</v>
      </c>
      <c r="F45" s="96">
        <v>38</v>
      </c>
      <c r="G45" s="96">
        <v>53</v>
      </c>
      <c r="H45" s="96">
        <v>43</v>
      </c>
      <c r="I45" s="96">
        <v>31</v>
      </c>
      <c r="J45" s="96">
        <v>41</v>
      </c>
      <c r="K45" s="96">
        <v>37</v>
      </c>
      <c r="L45" s="96">
        <v>23</v>
      </c>
      <c r="M45" s="96">
        <v>30</v>
      </c>
      <c r="N45" s="96">
        <v>23</v>
      </c>
      <c r="O45" s="96">
        <v>28</v>
      </c>
      <c r="P45" s="96">
        <v>22</v>
      </c>
      <c r="Q45" s="96">
        <v>14</v>
      </c>
      <c r="R45" s="96">
        <v>15</v>
      </c>
      <c r="S45" s="96">
        <v>9</v>
      </c>
      <c r="T45" s="96">
        <v>3</v>
      </c>
      <c r="U45" s="94">
        <v>414</v>
      </c>
      <c r="V45" s="149">
        <v>12.297608940398247</v>
      </c>
      <c r="W45" s="148">
        <v>15.571792809596332</v>
      </c>
      <c r="X45" s="148">
        <v>15.881308118273953</v>
      </c>
      <c r="Y45" s="148">
        <v>17.345475165949498</v>
      </c>
      <c r="Z45" s="148">
        <v>18.33687458159909</v>
      </c>
    </row>
    <row r="46" spans="1:26" ht="12.75">
      <c r="A46" s="96"/>
      <c r="B46" s="318" t="s">
        <v>101</v>
      </c>
      <c r="C46" s="96">
        <v>0</v>
      </c>
      <c r="D46" s="96">
        <v>0</v>
      </c>
      <c r="E46" s="96">
        <v>8</v>
      </c>
      <c r="F46" s="96">
        <v>36</v>
      </c>
      <c r="G46" s="96">
        <v>77</v>
      </c>
      <c r="H46" s="96">
        <v>64</v>
      </c>
      <c r="I46" s="96">
        <v>39</v>
      </c>
      <c r="J46" s="96">
        <v>30</v>
      </c>
      <c r="K46" s="96">
        <v>30</v>
      </c>
      <c r="L46" s="96">
        <v>33</v>
      </c>
      <c r="M46" s="96">
        <v>27</v>
      </c>
      <c r="N46" s="96">
        <v>35</v>
      </c>
      <c r="O46" s="96">
        <v>18</v>
      </c>
      <c r="P46" s="96">
        <v>18</v>
      </c>
      <c r="Q46" s="96">
        <v>11</v>
      </c>
      <c r="R46" s="96">
        <v>17</v>
      </c>
      <c r="S46" s="96">
        <v>16</v>
      </c>
      <c r="T46" s="96">
        <v>4</v>
      </c>
      <c r="U46" s="94">
        <v>463</v>
      </c>
      <c r="V46" s="149">
        <v>13.571673344256252</v>
      </c>
      <c r="W46" s="148">
        <v>19.257643409795833</v>
      </c>
      <c r="X46" s="148">
        <v>16.623323644893173</v>
      </c>
      <c r="Y46" s="148">
        <v>18.63825295243122</v>
      </c>
      <c r="Z46" s="148">
        <v>18.888984287799435</v>
      </c>
    </row>
    <row r="47" spans="1:26" ht="12.75">
      <c r="A47" s="96"/>
      <c r="B47" s="318" t="s">
        <v>102</v>
      </c>
      <c r="C47" s="96">
        <v>0</v>
      </c>
      <c r="D47" s="96">
        <v>0</v>
      </c>
      <c r="E47" s="96">
        <v>2</v>
      </c>
      <c r="F47" s="96">
        <v>54</v>
      </c>
      <c r="G47" s="96">
        <v>77</v>
      </c>
      <c r="H47" s="96">
        <v>53</v>
      </c>
      <c r="I47" s="96">
        <v>48</v>
      </c>
      <c r="J47" s="96">
        <v>28</v>
      </c>
      <c r="K47" s="96">
        <v>31</v>
      </c>
      <c r="L47" s="96">
        <v>34</v>
      </c>
      <c r="M47" s="96">
        <v>23</v>
      </c>
      <c r="N47" s="96">
        <v>30</v>
      </c>
      <c r="O47" s="96">
        <v>32</v>
      </c>
      <c r="P47" s="96">
        <v>17</v>
      </c>
      <c r="Q47" s="96">
        <v>25</v>
      </c>
      <c r="R47" s="96">
        <v>19</v>
      </c>
      <c r="S47" s="96">
        <v>10</v>
      </c>
      <c r="T47" s="96">
        <v>1</v>
      </c>
      <c r="U47" s="94">
        <v>484</v>
      </c>
      <c r="V47" s="149">
        <v>13.926336115496246</v>
      </c>
      <c r="W47" s="148">
        <v>22.387039442203843</v>
      </c>
      <c r="X47" s="148">
        <v>16.033670708487826</v>
      </c>
      <c r="Y47" s="148">
        <v>19.477862345527456</v>
      </c>
      <c r="Z47" s="148">
        <v>20.279405137449302</v>
      </c>
    </row>
    <row r="48" spans="1:26" ht="12.75">
      <c r="A48" s="96"/>
      <c r="B48" s="318" t="s">
        <v>103</v>
      </c>
      <c r="C48" s="96">
        <v>0</v>
      </c>
      <c r="D48" s="96">
        <v>1</v>
      </c>
      <c r="E48" s="96">
        <v>7</v>
      </c>
      <c r="F48" s="96">
        <v>58</v>
      </c>
      <c r="G48" s="96">
        <v>73</v>
      </c>
      <c r="H48" s="96">
        <v>66</v>
      </c>
      <c r="I48" s="96">
        <v>35</v>
      </c>
      <c r="J48" s="96">
        <v>30</v>
      </c>
      <c r="K48" s="96">
        <v>34</v>
      </c>
      <c r="L48" s="96">
        <v>31</v>
      </c>
      <c r="M48" s="96">
        <v>26</v>
      </c>
      <c r="N48" s="96">
        <v>15</v>
      </c>
      <c r="O48" s="96">
        <v>24</v>
      </c>
      <c r="P48" s="96">
        <v>25</v>
      </c>
      <c r="Q48" s="96">
        <v>17</v>
      </c>
      <c r="R48" s="96">
        <v>7</v>
      </c>
      <c r="S48" s="96">
        <v>11</v>
      </c>
      <c r="T48" s="96">
        <v>5</v>
      </c>
      <c r="U48" s="94">
        <v>465</v>
      </c>
      <c r="V48" s="149">
        <v>13.365852545243822</v>
      </c>
      <c r="W48" s="148">
        <v>22.605304481372194</v>
      </c>
      <c r="X48" s="148">
        <v>16.316924111469312</v>
      </c>
      <c r="Y48" s="148">
        <v>15.53247257547811</v>
      </c>
      <c r="Z48" s="148">
        <v>18.01751857190376</v>
      </c>
    </row>
    <row r="49" spans="1:26" ht="12.75">
      <c r="A49" s="96"/>
      <c r="B49" s="318" t="s">
        <v>104</v>
      </c>
      <c r="C49" s="96">
        <v>0</v>
      </c>
      <c r="D49" s="96">
        <v>0</v>
      </c>
      <c r="E49" s="96">
        <v>2</v>
      </c>
      <c r="F49" s="96">
        <v>44</v>
      </c>
      <c r="G49" s="96">
        <v>86</v>
      </c>
      <c r="H49" s="96">
        <v>53</v>
      </c>
      <c r="I49" s="96">
        <v>40</v>
      </c>
      <c r="J49" s="96">
        <v>42</v>
      </c>
      <c r="K49" s="96">
        <v>34</v>
      </c>
      <c r="L49" s="96">
        <v>27</v>
      </c>
      <c r="M49" s="96">
        <v>25</v>
      </c>
      <c r="N49" s="96">
        <v>25</v>
      </c>
      <c r="O49" s="96">
        <v>22</v>
      </c>
      <c r="P49" s="96">
        <v>14</v>
      </c>
      <c r="Q49" s="96">
        <v>14</v>
      </c>
      <c r="R49" s="96">
        <v>13</v>
      </c>
      <c r="S49" s="96">
        <v>10</v>
      </c>
      <c r="T49" s="96">
        <v>4</v>
      </c>
      <c r="U49" s="94">
        <v>455</v>
      </c>
      <c r="V49" s="149">
        <v>12.972769198611454</v>
      </c>
      <c r="W49" s="148">
        <v>22.545959070412763</v>
      </c>
      <c r="X49" s="148">
        <v>16.344452074004582</v>
      </c>
      <c r="Y49" s="148">
        <v>15.903103514746514</v>
      </c>
      <c r="Z49" s="148">
        <v>14.916872338694366</v>
      </c>
    </row>
    <row r="50" spans="1:26" ht="12.75">
      <c r="A50" s="96"/>
      <c r="B50" s="318" t="s">
        <v>105</v>
      </c>
      <c r="C50" s="96">
        <v>0</v>
      </c>
      <c r="D50" s="96">
        <v>0</v>
      </c>
      <c r="E50" s="96">
        <v>4</v>
      </c>
      <c r="F50" s="96">
        <v>45</v>
      </c>
      <c r="G50" s="96">
        <v>80</v>
      </c>
      <c r="H50" s="96">
        <v>65</v>
      </c>
      <c r="I50" s="96">
        <v>49</v>
      </c>
      <c r="J50" s="96">
        <v>42</v>
      </c>
      <c r="K50" s="96">
        <v>39</v>
      </c>
      <c r="L50" s="96">
        <v>41</v>
      </c>
      <c r="M50" s="96">
        <v>28</v>
      </c>
      <c r="N50" s="96">
        <v>13</v>
      </c>
      <c r="O50" s="96">
        <v>18</v>
      </c>
      <c r="P50" s="96">
        <v>18</v>
      </c>
      <c r="Q50" s="96">
        <v>14</v>
      </c>
      <c r="R50" s="96">
        <v>10</v>
      </c>
      <c r="S50" s="96">
        <v>7</v>
      </c>
      <c r="T50" s="96">
        <v>1</v>
      </c>
      <c r="U50" s="94">
        <v>474</v>
      </c>
      <c r="V50" s="149">
        <v>13.701255420881115</v>
      </c>
      <c r="W50" s="148">
        <v>22.40805973092402</v>
      </c>
      <c r="X50" s="148">
        <v>18.951100330040703</v>
      </c>
      <c r="Y50" s="148">
        <v>15.982917457821081</v>
      </c>
      <c r="Z50" s="148">
        <v>13.189201736754086</v>
      </c>
    </row>
    <row r="51" spans="1:26" ht="12.75">
      <c r="A51" s="96"/>
      <c r="B51" s="318" t="s">
        <v>106</v>
      </c>
      <c r="C51" s="96">
        <v>0</v>
      </c>
      <c r="D51" s="96">
        <v>0</v>
      </c>
      <c r="E51" s="96">
        <v>5</v>
      </c>
      <c r="F51" s="96">
        <v>44</v>
      </c>
      <c r="G51" s="96">
        <v>85</v>
      </c>
      <c r="H51" s="96">
        <v>71</v>
      </c>
      <c r="I51" s="96">
        <v>42</v>
      </c>
      <c r="J51" s="96">
        <v>39</v>
      </c>
      <c r="K51" s="96">
        <v>34</v>
      </c>
      <c r="L51" s="96">
        <v>33</v>
      </c>
      <c r="M51" s="96">
        <v>30</v>
      </c>
      <c r="N51" s="96">
        <v>27</v>
      </c>
      <c r="O51" s="96">
        <v>34</v>
      </c>
      <c r="P51" s="96">
        <v>13</v>
      </c>
      <c r="Q51" s="96">
        <v>15</v>
      </c>
      <c r="R51" s="96">
        <v>8</v>
      </c>
      <c r="S51" s="96">
        <v>7</v>
      </c>
      <c r="T51" s="96">
        <v>6</v>
      </c>
      <c r="U51" s="94">
        <v>493</v>
      </c>
      <c r="V51" s="149">
        <v>14.127450897163603</v>
      </c>
      <c r="W51" s="148">
        <v>23.346726028884785</v>
      </c>
      <c r="X51" s="148">
        <v>17.95470780161013</v>
      </c>
      <c r="Y51" s="148">
        <v>19.184949097997958</v>
      </c>
      <c r="Z51" s="148">
        <v>12.574097359439554</v>
      </c>
    </row>
    <row r="52" spans="1:26" ht="12.75">
      <c r="A52" s="96"/>
      <c r="B52" s="318" t="s">
        <v>107</v>
      </c>
      <c r="C52" s="96">
        <v>0</v>
      </c>
      <c r="D52" s="96">
        <v>0</v>
      </c>
      <c r="E52" s="96">
        <v>3</v>
      </c>
      <c r="F52" s="96">
        <v>40</v>
      </c>
      <c r="G52" s="96">
        <v>86</v>
      </c>
      <c r="H52" s="96">
        <v>50</v>
      </c>
      <c r="I52" s="96">
        <v>55</v>
      </c>
      <c r="J52" s="96">
        <v>36</v>
      </c>
      <c r="K52" s="96">
        <v>33</v>
      </c>
      <c r="L52" s="96">
        <v>35</v>
      </c>
      <c r="M52" s="96">
        <v>19</v>
      </c>
      <c r="N52" s="96">
        <v>17</v>
      </c>
      <c r="O52" s="96">
        <v>17</v>
      </c>
      <c r="P52" s="96">
        <v>20</v>
      </c>
      <c r="Q52" s="96">
        <v>13</v>
      </c>
      <c r="R52" s="96">
        <v>12</v>
      </c>
      <c r="S52" s="96">
        <v>5</v>
      </c>
      <c r="T52" s="96">
        <v>2</v>
      </c>
      <c r="U52" s="94">
        <v>443</v>
      </c>
      <c r="V52" s="149">
        <v>12.458383791355047</v>
      </c>
      <c r="W52" s="148">
        <v>22.925764192139738</v>
      </c>
      <c r="X52" s="148">
        <v>16.658050433683727</v>
      </c>
      <c r="Y52" s="148">
        <v>13.257604290642844</v>
      </c>
      <c r="Z52" s="148">
        <v>13.116077283963074</v>
      </c>
    </row>
    <row r="53" spans="1:26" ht="12.75">
      <c r="A53" s="96"/>
      <c r="B53" s="318" t="s">
        <v>108</v>
      </c>
      <c r="C53" s="96">
        <v>0</v>
      </c>
      <c r="D53" s="96">
        <v>0</v>
      </c>
      <c r="E53" s="96">
        <v>7</v>
      </c>
      <c r="F53" s="96">
        <v>56</v>
      </c>
      <c r="G53" s="96">
        <v>81</v>
      </c>
      <c r="H53" s="96">
        <v>53</v>
      </c>
      <c r="I53" s="96">
        <v>63</v>
      </c>
      <c r="J53" s="96">
        <v>32</v>
      </c>
      <c r="K53" s="96">
        <v>38</v>
      </c>
      <c r="L53" s="96">
        <v>34</v>
      </c>
      <c r="M53" s="96">
        <v>25</v>
      </c>
      <c r="N53" s="96">
        <v>23</v>
      </c>
      <c r="O53" s="96">
        <v>25</v>
      </c>
      <c r="P53" s="96">
        <v>20</v>
      </c>
      <c r="Q53" s="96">
        <v>24</v>
      </c>
      <c r="R53" s="96">
        <v>10</v>
      </c>
      <c r="S53" s="96">
        <v>14</v>
      </c>
      <c r="T53" s="96">
        <v>7</v>
      </c>
      <c r="U53" s="94">
        <v>512</v>
      </c>
      <c r="V53" s="149">
        <v>14.148385823426237</v>
      </c>
      <c r="W53" s="148">
        <v>25.08100983102356</v>
      </c>
      <c r="X53" s="148">
        <v>17.56987804993246</v>
      </c>
      <c r="Y53" s="148">
        <v>15.691680476323162</v>
      </c>
      <c r="Z53" s="148">
        <v>18.591507399419946</v>
      </c>
    </row>
    <row r="54" spans="1:26" ht="12.75">
      <c r="A54" s="96"/>
      <c r="B54" s="318" t="s">
        <v>109</v>
      </c>
      <c r="C54" s="96">
        <v>0</v>
      </c>
      <c r="D54" s="96">
        <v>0</v>
      </c>
      <c r="E54" s="96">
        <v>6</v>
      </c>
      <c r="F54" s="96">
        <v>59</v>
      </c>
      <c r="G54" s="96">
        <v>97</v>
      </c>
      <c r="H54" s="96">
        <v>66</v>
      </c>
      <c r="I54" s="96">
        <v>50</v>
      </c>
      <c r="J54" s="96">
        <v>47</v>
      </c>
      <c r="K54" s="96">
        <v>38</v>
      </c>
      <c r="L54" s="96">
        <v>44</v>
      </c>
      <c r="M54" s="96">
        <v>29</v>
      </c>
      <c r="N54" s="96">
        <v>23</v>
      </c>
      <c r="O54" s="96">
        <v>14</v>
      </c>
      <c r="P54" s="96">
        <v>26</v>
      </c>
      <c r="Q54" s="96">
        <v>16</v>
      </c>
      <c r="R54" s="96">
        <v>15</v>
      </c>
      <c r="S54" s="96">
        <v>10</v>
      </c>
      <c r="T54" s="96">
        <v>3</v>
      </c>
      <c r="U54" s="94">
        <v>543</v>
      </c>
      <c r="V54" s="149">
        <v>14.969000709835356</v>
      </c>
      <c r="W54" s="148">
        <v>28.700211572072483</v>
      </c>
      <c r="X54" s="148">
        <v>18.66173971979537</v>
      </c>
      <c r="Y54" s="148">
        <v>15.698139056969973</v>
      </c>
      <c r="Z54" s="148">
        <v>17.07525307964386</v>
      </c>
    </row>
    <row r="55" spans="1:26" ht="12.75">
      <c r="A55" s="96"/>
      <c r="B55" s="318" t="s">
        <v>38</v>
      </c>
      <c r="C55" s="96">
        <v>0</v>
      </c>
      <c r="D55" s="96">
        <v>0</v>
      </c>
      <c r="E55" s="96">
        <v>7</v>
      </c>
      <c r="F55" s="96">
        <v>59</v>
      </c>
      <c r="G55" s="96">
        <v>84</v>
      </c>
      <c r="H55" s="96">
        <v>73</v>
      </c>
      <c r="I55" s="96">
        <v>69</v>
      </c>
      <c r="J55" s="96">
        <v>49</v>
      </c>
      <c r="K55" s="96">
        <v>31</v>
      </c>
      <c r="L55" s="96">
        <v>38</v>
      </c>
      <c r="M55" s="96">
        <v>25</v>
      </c>
      <c r="N55" s="96">
        <v>24</v>
      </c>
      <c r="O55" s="96">
        <v>15</v>
      </c>
      <c r="P55" s="96">
        <v>20</v>
      </c>
      <c r="Q55" s="96">
        <v>22</v>
      </c>
      <c r="R55" s="96">
        <v>8</v>
      </c>
      <c r="S55" s="96">
        <v>10</v>
      </c>
      <c r="T55" s="96">
        <v>6</v>
      </c>
      <c r="U55" s="94">
        <v>540</v>
      </c>
      <c r="V55" s="149">
        <v>14.656532945675265</v>
      </c>
      <c r="W55" s="148">
        <v>26.74191805004666</v>
      </c>
      <c r="X55" s="148">
        <v>20.053602738129758</v>
      </c>
      <c r="Y55" s="148">
        <v>14.131749469020296</v>
      </c>
      <c r="Z55" s="148">
        <v>15.615572985058735</v>
      </c>
    </row>
    <row r="56" spans="1:26" ht="12.75">
      <c r="A56" s="96"/>
      <c r="B56" s="318" t="s">
        <v>39</v>
      </c>
      <c r="C56" s="96">
        <v>0</v>
      </c>
      <c r="D56" s="96">
        <v>0</v>
      </c>
      <c r="E56" s="96">
        <v>8</v>
      </c>
      <c r="F56" s="96">
        <v>72</v>
      </c>
      <c r="G56" s="96">
        <v>70</v>
      </c>
      <c r="H56" s="96">
        <v>83</v>
      </c>
      <c r="I56" s="96">
        <v>71</v>
      </c>
      <c r="J56" s="96">
        <v>51</v>
      </c>
      <c r="K56" s="96">
        <v>50</v>
      </c>
      <c r="L56" s="96">
        <v>31</v>
      </c>
      <c r="M56" s="96">
        <v>29</v>
      </c>
      <c r="N56" s="96">
        <v>24</v>
      </c>
      <c r="O56" s="96">
        <v>18</v>
      </c>
      <c r="P56" s="96">
        <v>13</v>
      </c>
      <c r="Q56" s="96">
        <v>17</v>
      </c>
      <c r="R56" s="96">
        <v>10</v>
      </c>
      <c r="S56" s="96">
        <v>9</v>
      </c>
      <c r="T56" s="96">
        <v>5</v>
      </c>
      <c r="U56" s="94">
        <v>561</v>
      </c>
      <c r="V56" s="149">
        <v>14.80846467466295</v>
      </c>
      <c r="W56" s="148">
        <v>26.150049721925527</v>
      </c>
      <c r="X56" s="148">
        <v>22.063595068137573</v>
      </c>
      <c r="Y56" s="148">
        <v>13.379681248770249</v>
      </c>
      <c r="Z56" s="148">
        <v>12.43695156498307</v>
      </c>
    </row>
    <row r="57" spans="1:26" ht="12.75">
      <c r="A57" s="96"/>
      <c r="B57" s="318" t="s">
        <v>110</v>
      </c>
      <c r="C57" s="96">
        <v>0</v>
      </c>
      <c r="D57" s="96">
        <v>0</v>
      </c>
      <c r="E57" s="96">
        <v>12</v>
      </c>
      <c r="F57" s="96">
        <v>66</v>
      </c>
      <c r="G57" s="96">
        <v>74</v>
      </c>
      <c r="H57" s="96">
        <v>80</v>
      </c>
      <c r="I57" s="96">
        <v>56</v>
      </c>
      <c r="J57" s="96">
        <v>56</v>
      </c>
      <c r="K57" s="96">
        <v>56</v>
      </c>
      <c r="L57" s="96">
        <v>40</v>
      </c>
      <c r="M57" s="96">
        <v>23</v>
      </c>
      <c r="N57" s="96">
        <v>28</v>
      </c>
      <c r="O57" s="96">
        <v>22</v>
      </c>
      <c r="P57" s="96">
        <v>16</v>
      </c>
      <c r="Q57" s="96">
        <v>22</v>
      </c>
      <c r="R57" s="96">
        <v>14</v>
      </c>
      <c r="S57" s="96">
        <v>8</v>
      </c>
      <c r="T57" s="96">
        <v>4</v>
      </c>
      <c r="U57" s="94">
        <v>577</v>
      </c>
      <c r="V57" s="149">
        <v>15.09981231096111</v>
      </c>
      <c r="W57" s="148">
        <v>26.098465783047182</v>
      </c>
      <c r="X57" s="148">
        <v>21.38945189529518</v>
      </c>
      <c r="Y57" s="148">
        <v>14.416207389263114</v>
      </c>
      <c r="Z57" s="148">
        <v>14.539506565495934</v>
      </c>
    </row>
    <row r="58" spans="1:26" ht="12.75">
      <c r="A58" s="96"/>
      <c r="B58" s="318">
        <v>1999</v>
      </c>
      <c r="C58" s="96">
        <v>0</v>
      </c>
      <c r="D58" s="96">
        <v>0</v>
      </c>
      <c r="E58" s="96">
        <v>6</v>
      </c>
      <c r="F58" s="96">
        <v>48</v>
      </c>
      <c r="G58" s="96">
        <v>72</v>
      </c>
      <c r="H58" s="96">
        <v>67</v>
      </c>
      <c r="I58" s="96">
        <v>59</v>
      </c>
      <c r="J58" s="96">
        <v>61</v>
      </c>
      <c r="K58" s="96">
        <v>48</v>
      </c>
      <c r="L58" s="96">
        <v>33</v>
      </c>
      <c r="M58" s="96">
        <v>33</v>
      </c>
      <c r="N58" s="96">
        <v>23</v>
      </c>
      <c r="O58" s="96">
        <v>15</v>
      </c>
      <c r="P58" s="96">
        <v>9</v>
      </c>
      <c r="Q58" s="96">
        <v>18</v>
      </c>
      <c r="R58" s="96">
        <v>13</v>
      </c>
      <c r="S58" s="96">
        <v>8</v>
      </c>
      <c r="T58" s="96">
        <v>3</v>
      </c>
      <c r="U58" s="94">
        <v>516</v>
      </c>
      <c r="V58" s="149">
        <v>13.42861020471816</v>
      </c>
      <c r="W58" s="148">
        <v>22.59674230298465</v>
      </c>
      <c r="X58" s="148">
        <v>20.347025005194986</v>
      </c>
      <c r="Y58" s="148">
        <v>12.904186415862222</v>
      </c>
      <c r="Z58" s="148">
        <v>11.443444701236341</v>
      </c>
    </row>
    <row r="59" spans="1:26" ht="12.75">
      <c r="A59" s="96"/>
      <c r="B59" s="318" t="s">
        <v>111</v>
      </c>
      <c r="C59" s="96">
        <v>0</v>
      </c>
      <c r="D59" s="96">
        <v>0</v>
      </c>
      <c r="E59" s="96">
        <v>4</v>
      </c>
      <c r="F59" s="96">
        <v>42</v>
      </c>
      <c r="G59" s="96">
        <v>54</v>
      </c>
      <c r="H59" s="96">
        <v>71</v>
      </c>
      <c r="I59" s="96">
        <v>55</v>
      </c>
      <c r="J59" s="96">
        <v>51</v>
      </c>
      <c r="K59" s="96">
        <v>31</v>
      </c>
      <c r="L59" s="96">
        <v>30</v>
      </c>
      <c r="M59" s="96">
        <v>31</v>
      </c>
      <c r="N59" s="96">
        <v>26</v>
      </c>
      <c r="O59" s="96">
        <v>16</v>
      </c>
      <c r="P59" s="96">
        <v>14</v>
      </c>
      <c r="Q59" s="96">
        <v>13</v>
      </c>
      <c r="R59" s="96">
        <v>5</v>
      </c>
      <c r="S59" s="96">
        <v>9</v>
      </c>
      <c r="T59" s="96">
        <v>6</v>
      </c>
      <c r="U59" s="94">
        <v>458</v>
      </c>
      <c r="V59" s="149">
        <v>11.928743737815372</v>
      </c>
      <c r="W59" s="148">
        <v>18.119703289858627</v>
      </c>
      <c r="X59" s="148">
        <v>18.126835559971067</v>
      </c>
      <c r="Y59" s="148">
        <v>12.433907144064317</v>
      </c>
      <c r="Z59" s="148">
        <v>10.420361830436326</v>
      </c>
    </row>
    <row r="60" spans="1:26" ht="12.75">
      <c r="A60" s="96"/>
      <c r="B60" s="318" t="s">
        <v>112</v>
      </c>
      <c r="C60" s="96">
        <v>0</v>
      </c>
      <c r="D60" s="96">
        <v>0</v>
      </c>
      <c r="E60" s="96">
        <v>3</v>
      </c>
      <c r="F60" s="96">
        <v>43</v>
      </c>
      <c r="G60" s="96">
        <v>67</v>
      </c>
      <c r="H60" s="96">
        <v>59</v>
      </c>
      <c r="I60" s="96">
        <v>62</v>
      </c>
      <c r="J60" s="96">
        <v>57</v>
      </c>
      <c r="K60" s="96">
        <v>61</v>
      </c>
      <c r="L60" s="96">
        <v>27</v>
      </c>
      <c r="M60" s="96">
        <v>23</v>
      </c>
      <c r="N60" s="96">
        <v>20</v>
      </c>
      <c r="O60" s="96">
        <v>21</v>
      </c>
      <c r="P60" s="96">
        <v>17</v>
      </c>
      <c r="Q60" s="96">
        <v>13</v>
      </c>
      <c r="R60" s="96">
        <v>17</v>
      </c>
      <c r="S60" s="96">
        <v>13</v>
      </c>
      <c r="T60" s="96">
        <v>4</v>
      </c>
      <c r="U60" s="94">
        <v>507</v>
      </c>
      <c r="V60" s="149">
        <v>12.863413613900597</v>
      </c>
      <c r="W60" s="148">
        <v>20.576516582801773</v>
      </c>
      <c r="X60" s="148">
        <v>20.69246153712955</v>
      </c>
      <c r="Y60" s="148">
        <v>10.607791481127457</v>
      </c>
      <c r="Z60" s="148">
        <v>13.89823883254794</v>
      </c>
    </row>
    <row r="61" spans="1:26" ht="12.75">
      <c r="A61" s="96"/>
      <c r="B61" s="318" t="s">
        <v>113</v>
      </c>
      <c r="C61" s="96">
        <v>0</v>
      </c>
      <c r="D61" s="96">
        <v>0</v>
      </c>
      <c r="E61" s="96">
        <v>0</v>
      </c>
      <c r="F61" s="96">
        <v>40</v>
      </c>
      <c r="G61" s="96">
        <v>55</v>
      </c>
      <c r="H61" s="96">
        <v>52</v>
      </c>
      <c r="I61" s="96">
        <v>56</v>
      </c>
      <c r="J61" s="96">
        <v>57</v>
      </c>
      <c r="K61" s="96">
        <v>48</v>
      </c>
      <c r="L61" s="96">
        <v>35</v>
      </c>
      <c r="M61" s="96">
        <v>30</v>
      </c>
      <c r="N61" s="96">
        <v>28</v>
      </c>
      <c r="O61" s="96">
        <v>18</v>
      </c>
      <c r="P61" s="96">
        <v>14</v>
      </c>
      <c r="Q61" s="96">
        <v>12</v>
      </c>
      <c r="R61" s="96">
        <v>6</v>
      </c>
      <c r="S61" s="96">
        <v>6</v>
      </c>
      <c r="T61" s="96">
        <v>9</v>
      </c>
      <c r="U61" s="94">
        <v>466</v>
      </c>
      <c r="V61" s="149">
        <v>11.625911720939898</v>
      </c>
      <c r="W61" s="148">
        <v>17.189592154308254</v>
      </c>
      <c r="X61" s="148">
        <v>18.4034767882909</v>
      </c>
      <c r="Y61" s="148">
        <v>12.565373904774841</v>
      </c>
      <c r="Z61" s="148">
        <v>10.043808099155893</v>
      </c>
    </row>
    <row r="62" spans="1:26" ht="12.75">
      <c r="A62" s="96"/>
      <c r="B62" s="318" t="s">
        <v>114</v>
      </c>
      <c r="C62" s="96">
        <v>0</v>
      </c>
      <c r="D62" s="96">
        <v>0</v>
      </c>
      <c r="E62" s="96">
        <v>5</v>
      </c>
      <c r="F62" s="96">
        <v>51</v>
      </c>
      <c r="G62" s="96">
        <v>46</v>
      </c>
      <c r="H62" s="96">
        <v>46</v>
      </c>
      <c r="I62" s="96">
        <v>55</v>
      </c>
      <c r="J62" s="96">
        <v>60</v>
      </c>
      <c r="K62" s="96">
        <v>51</v>
      </c>
      <c r="L62" s="96">
        <v>47</v>
      </c>
      <c r="M62" s="96">
        <v>41</v>
      </c>
      <c r="N62" s="96">
        <v>25</v>
      </c>
      <c r="O62" s="96">
        <v>24</v>
      </c>
      <c r="P62" s="96">
        <v>12</v>
      </c>
      <c r="Q62" s="96">
        <v>17</v>
      </c>
      <c r="R62" s="96">
        <v>17</v>
      </c>
      <c r="S62" s="96">
        <v>14</v>
      </c>
      <c r="T62" s="96">
        <v>6</v>
      </c>
      <c r="U62" s="94">
        <v>517</v>
      </c>
      <c r="V62" s="149">
        <v>12.359663500598904</v>
      </c>
      <c r="W62" s="148">
        <v>16.896011147883645</v>
      </c>
      <c r="X62" s="148">
        <v>18.193989117934812</v>
      </c>
      <c r="Y62" s="148">
        <v>15.05246387958029</v>
      </c>
      <c r="Z62" s="148">
        <v>13.851287540137255</v>
      </c>
    </row>
    <row r="63" spans="1:26" ht="12.75">
      <c r="A63" s="96"/>
      <c r="B63" s="318" t="s">
        <v>115</v>
      </c>
      <c r="C63" s="96">
        <v>0</v>
      </c>
      <c r="D63" s="96">
        <v>0</v>
      </c>
      <c r="E63" s="96">
        <v>6</v>
      </c>
      <c r="F63" s="96">
        <v>50</v>
      </c>
      <c r="G63" s="96">
        <v>63</v>
      </c>
      <c r="H63" s="96">
        <v>50</v>
      </c>
      <c r="I63" s="96">
        <v>45</v>
      </c>
      <c r="J63" s="96">
        <v>57</v>
      </c>
      <c r="K63" s="96">
        <v>47</v>
      </c>
      <c r="L63" s="96">
        <v>41</v>
      </c>
      <c r="M63" s="96">
        <v>24</v>
      </c>
      <c r="N63" s="96">
        <v>32</v>
      </c>
      <c r="O63" s="96">
        <v>20</v>
      </c>
      <c r="P63" s="96">
        <v>11</v>
      </c>
      <c r="Q63" s="96">
        <v>12</v>
      </c>
      <c r="R63" s="96">
        <v>12</v>
      </c>
      <c r="S63" s="96">
        <v>9</v>
      </c>
      <c r="T63" s="96">
        <v>9</v>
      </c>
      <c r="U63" s="94">
        <v>488</v>
      </c>
      <c r="V63" s="149">
        <v>11.740197271121998</v>
      </c>
      <c r="W63" s="148">
        <v>19.252393771083927</v>
      </c>
      <c r="X63" s="148">
        <v>17.038400616464745</v>
      </c>
      <c r="Y63" s="148">
        <v>12.486259778235489</v>
      </c>
      <c r="Z63" s="148">
        <v>10.908267643608372</v>
      </c>
    </row>
    <row r="64" spans="1:26" ht="12.75">
      <c r="A64" s="96"/>
      <c r="B64" s="318" t="s">
        <v>116</v>
      </c>
      <c r="C64" s="96">
        <v>0</v>
      </c>
      <c r="D64" s="96">
        <v>0</v>
      </c>
      <c r="E64" s="96">
        <v>2</v>
      </c>
      <c r="F64" s="96">
        <v>45</v>
      </c>
      <c r="G64" s="96">
        <v>63</v>
      </c>
      <c r="H64" s="96">
        <v>56</v>
      </c>
      <c r="I64" s="96">
        <v>54</v>
      </c>
      <c r="J64" s="96">
        <v>55</v>
      </c>
      <c r="K64" s="96">
        <v>51</v>
      </c>
      <c r="L64" s="96">
        <v>41</v>
      </c>
      <c r="M64" s="96">
        <v>39</v>
      </c>
      <c r="N64" s="96">
        <v>42</v>
      </c>
      <c r="O64" s="96">
        <v>15</v>
      </c>
      <c r="P64" s="96">
        <v>18</v>
      </c>
      <c r="Q64" s="96">
        <v>5</v>
      </c>
      <c r="R64" s="96">
        <v>12</v>
      </c>
      <c r="S64" s="96">
        <v>6</v>
      </c>
      <c r="T64" s="96">
        <v>7</v>
      </c>
      <c r="U64" s="94">
        <v>511</v>
      </c>
      <c r="V64" s="149">
        <v>12.186181666917095</v>
      </c>
      <c r="W64" s="148">
        <v>18.12567132116004</v>
      </c>
      <c r="X64" s="148">
        <v>18.53504496464612</v>
      </c>
      <c r="Y64" s="148">
        <v>14.243829406749704</v>
      </c>
      <c r="Z64" s="148">
        <v>9.639328460117278</v>
      </c>
    </row>
    <row r="65" spans="1:26" ht="12.75">
      <c r="A65" s="96"/>
      <c r="B65" s="318" t="s">
        <v>117</v>
      </c>
      <c r="C65" s="96">
        <v>0</v>
      </c>
      <c r="D65" s="96">
        <v>0</v>
      </c>
      <c r="E65" s="96">
        <v>6</v>
      </c>
      <c r="F65" s="96">
        <v>61</v>
      </c>
      <c r="G65" s="96">
        <v>58</v>
      </c>
      <c r="H65" s="96">
        <v>54</v>
      </c>
      <c r="I65" s="96">
        <v>48</v>
      </c>
      <c r="J65" s="96">
        <v>53</v>
      </c>
      <c r="K65" s="96">
        <v>54</v>
      </c>
      <c r="L65" s="96">
        <v>38</v>
      </c>
      <c r="M65" s="96">
        <v>43</v>
      </c>
      <c r="N65" s="96">
        <v>46</v>
      </c>
      <c r="O65" s="96">
        <v>14</v>
      </c>
      <c r="P65" s="96">
        <v>13</v>
      </c>
      <c r="Q65" s="96">
        <v>16</v>
      </c>
      <c r="R65" s="96">
        <v>4</v>
      </c>
      <c r="S65" s="96">
        <v>6</v>
      </c>
      <c r="T65" s="96">
        <v>12</v>
      </c>
      <c r="U65" s="94">
        <v>526</v>
      </c>
      <c r="V65" s="149">
        <v>12.248800082339312</v>
      </c>
      <c r="W65" s="148">
        <v>19.65902332650499</v>
      </c>
      <c r="X65" s="148">
        <v>17.67292406561813</v>
      </c>
      <c r="Y65" s="148">
        <v>14.116233668719026</v>
      </c>
      <c r="Z65" s="148">
        <v>9.968920424558728</v>
      </c>
    </row>
    <row r="66" spans="1:26" ht="12.75">
      <c r="A66" s="96"/>
      <c r="B66" s="318" t="s">
        <v>118</v>
      </c>
      <c r="C66" s="96">
        <v>0</v>
      </c>
      <c r="D66" s="96">
        <v>0</v>
      </c>
      <c r="E66" s="96">
        <v>2</v>
      </c>
      <c r="F66" s="96">
        <v>41</v>
      </c>
      <c r="G66" s="96">
        <v>52</v>
      </c>
      <c r="H66" s="96">
        <v>40</v>
      </c>
      <c r="I66" s="96">
        <v>52</v>
      </c>
      <c r="J66" s="96">
        <v>60</v>
      </c>
      <c r="K66" s="96">
        <v>53</v>
      </c>
      <c r="L66" s="96">
        <v>46</v>
      </c>
      <c r="M66" s="96">
        <v>42</v>
      </c>
      <c r="N66" s="96">
        <v>31</v>
      </c>
      <c r="O66" s="96">
        <v>19</v>
      </c>
      <c r="P66" s="96">
        <v>10</v>
      </c>
      <c r="Q66" s="96">
        <v>9</v>
      </c>
      <c r="R66" s="96">
        <v>10</v>
      </c>
      <c r="S66" s="96">
        <v>13</v>
      </c>
      <c r="T66" s="96">
        <v>7</v>
      </c>
      <c r="U66" s="94">
        <v>487</v>
      </c>
      <c r="V66" s="149">
        <v>11.043698289581988</v>
      </c>
      <c r="W66" s="148">
        <v>15.156700728499487</v>
      </c>
      <c r="X66" s="148">
        <v>17.401047458173824</v>
      </c>
      <c r="Y66" s="148">
        <v>13.472352389878163</v>
      </c>
      <c r="Z66" s="148">
        <v>9.309041168759618</v>
      </c>
    </row>
    <row r="67" spans="1:26" ht="12.75">
      <c r="A67" s="96"/>
      <c r="B67" s="318" t="s">
        <v>119</v>
      </c>
      <c r="C67" s="96">
        <v>0</v>
      </c>
      <c r="D67" s="96">
        <v>0</v>
      </c>
      <c r="E67" s="96">
        <v>5</v>
      </c>
      <c r="F67" s="96">
        <v>56</v>
      </c>
      <c r="G67" s="96">
        <v>65</v>
      </c>
      <c r="H67" s="96">
        <v>47</v>
      </c>
      <c r="I67" s="96">
        <v>41</v>
      </c>
      <c r="J67" s="96">
        <v>48</v>
      </c>
      <c r="K67" s="96">
        <v>47</v>
      </c>
      <c r="L67" s="96">
        <v>53</v>
      </c>
      <c r="M67" s="96">
        <v>43</v>
      </c>
      <c r="N67" s="96">
        <v>41</v>
      </c>
      <c r="O67" s="96">
        <v>23</v>
      </c>
      <c r="P67" s="96">
        <v>15</v>
      </c>
      <c r="Q67" s="96">
        <v>12</v>
      </c>
      <c r="R67" s="96">
        <v>6</v>
      </c>
      <c r="S67" s="96">
        <v>11</v>
      </c>
      <c r="T67" s="96">
        <v>7</v>
      </c>
      <c r="U67" s="94">
        <v>520</v>
      </c>
      <c r="V67" s="149">
        <v>11.77016898992605</v>
      </c>
      <c r="W67" s="148">
        <v>19.522111614849713</v>
      </c>
      <c r="X67" s="148">
        <v>15.61699948796723</v>
      </c>
      <c r="Y67" s="148">
        <v>15.213174609211578</v>
      </c>
      <c r="Z67" s="148">
        <v>9.473918858671421</v>
      </c>
    </row>
    <row r="68" spans="1:26" ht="12.75">
      <c r="A68" s="96"/>
      <c r="B68" s="318" t="s">
        <v>120</v>
      </c>
      <c r="C68" s="96">
        <v>0</v>
      </c>
      <c r="D68" s="96">
        <v>0</v>
      </c>
      <c r="E68" s="96">
        <v>10</v>
      </c>
      <c r="F68" s="96">
        <v>54</v>
      </c>
      <c r="G68" s="96">
        <v>60</v>
      </c>
      <c r="H68" s="96">
        <v>35</v>
      </c>
      <c r="I68" s="96">
        <v>49</v>
      </c>
      <c r="J68" s="96">
        <v>41</v>
      </c>
      <c r="K68" s="96">
        <v>49</v>
      </c>
      <c r="L68" s="96">
        <v>50</v>
      </c>
      <c r="M68" s="96">
        <v>46</v>
      </c>
      <c r="N68" s="96">
        <v>39</v>
      </c>
      <c r="O68" s="96">
        <v>24</v>
      </c>
      <c r="P68" s="96">
        <v>8</v>
      </c>
      <c r="Q68" s="96">
        <v>12</v>
      </c>
      <c r="R68" s="96">
        <v>8</v>
      </c>
      <c r="S68" s="96">
        <v>16</v>
      </c>
      <c r="T68" s="96">
        <v>9</v>
      </c>
      <c r="U68" s="94">
        <v>510</v>
      </c>
      <c r="V68" s="149">
        <v>11.329095033648072</v>
      </c>
      <c r="W68" s="148">
        <v>18.143332325370427</v>
      </c>
      <c r="X68" s="148">
        <v>14.867347374716966</v>
      </c>
      <c r="Y68" s="148">
        <v>14.78313421040398</v>
      </c>
      <c r="Z68" s="148">
        <v>9.5917185464022</v>
      </c>
    </row>
    <row r="69" spans="1:27" ht="12.75">
      <c r="A69" s="96"/>
      <c r="B69" s="318" t="s">
        <v>121</v>
      </c>
      <c r="C69" s="96">
        <v>0</v>
      </c>
      <c r="D69" s="96">
        <v>0</v>
      </c>
      <c r="E69" s="96">
        <v>8</v>
      </c>
      <c r="F69" s="96">
        <v>52</v>
      </c>
      <c r="G69" s="96">
        <v>61</v>
      </c>
      <c r="H69" s="96">
        <v>48</v>
      </c>
      <c r="I69" s="96">
        <v>46</v>
      </c>
      <c r="J69" s="96">
        <v>54</v>
      </c>
      <c r="K69" s="96">
        <v>49</v>
      </c>
      <c r="L69" s="96">
        <v>58</v>
      </c>
      <c r="M69" s="96">
        <v>43</v>
      </c>
      <c r="N69" s="96">
        <v>33</v>
      </c>
      <c r="O69" s="96">
        <v>26</v>
      </c>
      <c r="P69" s="96">
        <v>14</v>
      </c>
      <c r="Q69" s="96">
        <v>14</v>
      </c>
      <c r="R69" s="96">
        <v>10</v>
      </c>
      <c r="S69" s="96">
        <v>10</v>
      </c>
      <c r="T69" s="96">
        <v>9</v>
      </c>
      <c r="U69" s="94">
        <v>535</v>
      </c>
      <c r="V69" s="149">
        <v>11.807189744896748</v>
      </c>
      <c r="W69" s="148">
        <v>17.701887679172867</v>
      </c>
      <c r="X69" s="148">
        <v>16.8</v>
      </c>
      <c r="Y69" s="148">
        <v>14.6</v>
      </c>
      <c r="Z69" s="148">
        <v>10</v>
      </c>
      <c r="AA69" s="46"/>
    </row>
    <row r="70" spans="1:27" ht="12.75">
      <c r="A70" s="96"/>
      <c r="B70" s="318" t="s">
        <v>128</v>
      </c>
      <c r="C70" s="96">
        <v>0</v>
      </c>
      <c r="D70" s="96">
        <v>0</v>
      </c>
      <c r="E70" s="96">
        <v>6</v>
      </c>
      <c r="F70" s="96">
        <v>60</v>
      </c>
      <c r="G70" s="96">
        <v>69</v>
      </c>
      <c r="H70" s="96">
        <v>50</v>
      </c>
      <c r="I70" s="96">
        <v>39</v>
      </c>
      <c r="J70" s="96">
        <v>36</v>
      </c>
      <c r="K70" s="96">
        <v>38</v>
      </c>
      <c r="L70" s="96">
        <v>50</v>
      </c>
      <c r="M70" s="96">
        <v>39</v>
      </c>
      <c r="N70" s="96">
        <v>34</v>
      </c>
      <c r="O70" s="96">
        <v>27</v>
      </c>
      <c r="P70" s="96">
        <v>12</v>
      </c>
      <c r="Q70" s="96">
        <v>6</v>
      </c>
      <c r="R70" s="96">
        <v>8</v>
      </c>
      <c r="S70" s="96">
        <v>10</v>
      </c>
      <c r="T70" s="96">
        <v>9</v>
      </c>
      <c r="U70" s="94">
        <v>493</v>
      </c>
      <c r="V70" s="149">
        <v>10.9000006714222</v>
      </c>
      <c r="W70" s="148">
        <v>20.055658338645234</v>
      </c>
      <c r="X70" s="148">
        <v>13.925672789406237</v>
      </c>
      <c r="Y70" s="148">
        <v>13.492727419920662</v>
      </c>
      <c r="Z70" s="148">
        <v>7.657358721731584</v>
      </c>
      <c r="AA70" s="46"/>
    </row>
    <row r="71" spans="1:27" ht="14.25">
      <c r="A71" s="96"/>
      <c r="B71" s="318" t="s">
        <v>179</v>
      </c>
      <c r="C71" s="96">
        <v>0</v>
      </c>
      <c r="D71" s="96">
        <v>1</v>
      </c>
      <c r="E71" s="96">
        <v>12</v>
      </c>
      <c r="F71" s="96">
        <v>77</v>
      </c>
      <c r="G71" s="96">
        <v>73</v>
      </c>
      <c r="H71" s="96">
        <v>50</v>
      </c>
      <c r="I71" s="96">
        <v>33</v>
      </c>
      <c r="J71" s="96">
        <v>42</v>
      </c>
      <c r="K71" s="96">
        <v>60</v>
      </c>
      <c r="L71" s="96">
        <v>49</v>
      </c>
      <c r="M71" s="96">
        <v>45</v>
      </c>
      <c r="N71" s="96">
        <v>30</v>
      </c>
      <c r="O71" s="96">
        <v>20</v>
      </c>
      <c r="P71" s="96">
        <v>10</v>
      </c>
      <c r="Q71" s="96">
        <v>12</v>
      </c>
      <c r="R71" s="96">
        <v>15</v>
      </c>
      <c r="S71" s="96">
        <v>8</v>
      </c>
      <c r="T71" s="96">
        <v>12</v>
      </c>
      <c r="U71" s="94">
        <v>549</v>
      </c>
      <c r="V71" s="150">
        <v>12.1508236485011</v>
      </c>
      <c r="W71" s="97">
        <v>23.3586645072879</v>
      </c>
      <c r="X71" s="97">
        <v>15.814804366595713</v>
      </c>
      <c r="Y71" s="97">
        <v>12.85633933593436</v>
      </c>
      <c r="Z71" s="97">
        <v>9.324390642892197</v>
      </c>
      <c r="AA71" s="46"/>
    </row>
    <row r="72" spans="1:26" s="46" customFormat="1" ht="12.75">
      <c r="A72" s="102" t="s">
        <v>36</v>
      </c>
      <c r="B72" s="319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57"/>
      <c r="V72" s="132"/>
      <c r="W72" s="132"/>
      <c r="X72" s="119"/>
      <c r="Y72" s="119"/>
      <c r="Z72" s="119"/>
    </row>
    <row r="73" spans="1:26" ht="12.75">
      <c r="A73" s="96"/>
      <c r="B73" s="318" t="s">
        <v>62</v>
      </c>
      <c r="C73" s="96">
        <v>0</v>
      </c>
      <c r="D73" s="96">
        <v>0</v>
      </c>
      <c r="E73" s="96">
        <v>0</v>
      </c>
      <c r="F73" s="96">
        <v>5</v>
      </c>
      <c r="G73" s="96">
        <v>11</v>
      </c>
      <c r="H73" s="96">
        <v>6</v>
      </c>
      <c r="I73" s="96">
        <v>9</v>
      </c>
      <c r="J73" s="96">
        <v>9</v>
      </c>
      <c r="K73" s="96">
        <v>10</v>
      </c>
      <c r="L73" s="96">
        <v>12</v>
      </c>
      <c r="M73" s="96">
        <v>18</v>
      </c>
      <c r="N73" s="96">
        <v>8</v>
      </c>
      <c r="O73" s="96">
        <v>15</v>
      </c>
      <c r="P73" s="96">
        <v>15</v>
      </c>
      <c r="Q73" s="96">
        <v>7</v>
      </c>
      <c r="R73" s="96">
        <v>8</v>
      </c>
      <c r="S73" s="96">
        <v>1</v>
      </c>
      <c r="T73" s="96">
        <v>0</v>
      </c>
      <c r="U73" s="94">
        <v>134</v>
      </c>
      <c r="V73" s="149">
        <v>14.752842546468237</v>
      </c>
      <c r="W73" s="148">
        <v>11.420413990007138</v>
      </c>
      <c r="X73" s="148"/>
      <c r="Y73" s="148"/>
      <c r="Z73" s="148"/>
    </row>
    <row r="74" spans="1:26" ht="12.75">
      <c r="A74" s="96"/>
      <c r="B74" s="318" t="s">
        <v>63</v>
      </c>
      <c r="C74" s="96">
        <v>0</v>
      </c>
      <c r="D74" s="96">
        <v>0</v>
      </c>
      <c r="E74" s="96">
        <v>0</v>
      </c>
      <c r="F74" s="96">
        <v>4</v>
      </c>
      <c r="G74" s="96">
        <v>9</v>
      </c>
      <c r="H74" s="96">
        <v>9</v>
      </c>
      <c r="I74" s="96">
        <v>12</v>
      </c>
      <c r="J74" s="96">
        <v>10</v>
      </c>
      <c r="K74" s="96">
        <v>7</v>
      </c>
      <c r="L74" s="96">
        <v>15</v>
      </c>
      <c r="M74" s="96">
        <v>11</v>
      </c>
      <c r="N74" s="96">
        <v>9</v>
      </c>
      <c r="O74" s="96">
        <v>10</v>
      </c>
      <c r="P74" s="96">
        <v>8</v>
      </c>
      <c r="Q74" s="96">
        <v>10</v>
      </c>
      <c r="R74" s="96">
        <v>1</v>
      </c>
      <c r="S74" s="96">
        <v>2</v>
      </c>
      <c r="T74" s="96">
        <v>2</v>
      </c>
      <c r="U74" s="94">
        <v>119</v>
      </c>
      <c r="V74" s="149">
        <v>12.86700767547185</v>
      </c>
      <c r="W74" s="148">
        <v>9.20516905647017</v>
      </c>
      <c r="X74" s="148"/>
      <c r="Y74" s="148"/>
      <c r="Z74" s="148"/>
    </row>
    <row r="75" spans="1:26" ht="12.75">
      <c r="A75" s="96"/>
      <c r="B75" s="318" t="s">
        <v>64</v>
      </c>
      <c r="C75" s="96">
        <v>0</v>
      </c>
      <c r="D75" s="96">
        <v>0</v>
      </c>
      <c r="E75" s="96">
        <v>0</v>
      </c>
      <c r="F75" s="96">
        <v>8</v>
      </c>
      <c r="G75" s="96">
        <v>6</v>
      </c>
      <c r="H75" s="96">
        <v>3</v>
      </c>
      <c r="I75" s="96">
        <v>9</v>
      </c>
      <c r="J75" s="96">
        <v>12</v>
      </c>
      <c r="K75" s="96">
        <v>8</v>
      </c>
      <c r="L75" s="96">
        <v>8</v>
      </c>
      <c r="M75" s="96">
        <v>8</v>
      </c>
      <c r="N75" s="96">
        <v>17</v>
      </c>
      <c r="O75" s="96">
        <v>6</v>
      </c>
      <c r="P75" s="96">
        <v>19</v>
      </c>
      <c r="Q75" s="96">
        <v>14</v>
      </c>
      <c r="R75" s="96">
        <v>2</v>
      </c>
      <c r="S75" s="96">
        <v>5</v>
      </c>
      <c r="T75" s="96">
        <v>3</v>
      </c>
      <c r="U75" s="94">
        <v>128</v>
      </c>
      <c r="V75" s="149">
        <v>13.909451853304034</v>
      </c>
      <c r="W75" s="148">
        <v>9.90624447196179</v>
      </c>
      <c r="X75" s="148"/>
      <c r="Y75" s="148"/>
      <c r="Z75" s="148"/>
    </row>
    <row r="76" spans="1:26" ht="12.75">
      <c r="A76" s="96"/>
      <c r="B76" s="318" t="s">
        <v>65</v>
      </c>
      <c r="C76" s="96">
        <v>0</v>
      </c>
      <c r="D76" s="96">
        <v>0</v>
      </c>
      <c r="E76" s="96">
        <v>0</v>
      </c>
      <c r="F76" s="96">
        <v>4</v>
      </c>
      <c r="G76" s="96">
        <v>7</v>
      </c>
      <c r="H76" s="96">
        <v>6</v>
      </c>
      <c r="I76" s="96">
        <v>15</v>
      </c>
      <c r="J76" s="96">
        <v>11</v>
      </c>
      <c r="K76" s="96">
        <v>12</v>
      </c>
      <c r="L76" s="96">
        <v>20</v>
      </c>
      <c r="M76" s="96">
        <v>17</v>
      </c>
      <c r="N76" s="96">
        <v>12</v>
      </c>
      <c r="O76" s="96">
        <v>8</v>
      </c>
      <c r="P76" s="96">
        <v>14</v>
      </c>
      <c r="Q76" s="96">
        <v>9</v>
      </c>
      <c r="R76" s="96">
        <v>5</v>
      </c>
      <c r="S76" s="96">
        <v>1</v>
      </c>
      <c r="T76" s="96">
        <v>0</v>
      </c>
      <c r="U76" s="94">
        <v>141</v>
      </c>
      <c r="V76" s="149">
        <v>14.715113131180395</v>
      </c>
      <c r="W76" s="148">
        <v>7.89237668161435</v>
      </c>
      <c r="X76" s="148"/>
      <c r="Y76" s="148"/>
      <c r="Z76" s="148"/>
    </row>
    <row r="77" spans="1:26" ht="12.75">
      <c r="A77" s="96"/>
      <c r="B77" s="318" t="s">
        <v>66</v>
      </c>
      <c r="C77" s="96">
        <v>0</v>
      </c>
      <c r="D77" s="96">
        <v>0</v>
      </c>
      <c r="E77" s="96">
        <v>1</v>
      </c>
      <c r="F77" s="96">
        <v>5</v>
      </c>
      <c r="G77" s="96">
        <v>7</v>
      </c>
      <c r="H77" s="96">
        <v>12</v>
      </c>
      <c r="I77" s="96">
        <v>9</v>
      </c>
      <c r="J77" s="96">
        <v>8</v>
      </c>
      <c r="K77" s="96">
        <v>10</v>
      </c>
      <c r="L77" s="96">
        <v>10</v>
      </c>
      <c r="M77" s="96">
        <v>12</v>
      </c>
      <c r="N77" s="96">
        <v>21</v>
      </c>
      <c r="O77" s="96">
        <v>12</v>
      </c>
      <c r="P77" s="96">
        <v>11</v>
      </c>
      <c r="Q77" s="96">
        <v>10</v>
      </c>
      <c r="R77" s="96">
        <v>12</v>
      </c>
      <c r="S77" s="96">
        <v>7</v>
      </c>
      <c r="T77" s="96">
        <v>1</v>
      </c>
      <c r="U77" s="94">
        <v>148</v>
      </c>
      <c r="V77" s="149">
        <v>15.447993950998537</v>
      </c>
      <c r="W77" s="148">
        <v>8.572653236176597</v>
      </c>
      <c r="X77" s="148"/>
      <c r="Y77" s="148"/>
      <c r="Z77" s="148"/>
    </row>
    <row r="78" spans="1:26" ht="12.75">
      <c r="A78" s="96"/>
      <c r="B78" s="318" t="s">
        <v>67</v>
      </c>
      <c r="C78" s="96">
        <v>0</v>
      </c>
      <c r="D78" s="96">
        <v>0</v>
      </c>
      <c r="E78" s="96">
        <v>1</v>
      </c>
      <c r="F78" s="96">
        <v>4</v>
      </c>
      <c r="G78" s="96">
        <v>6</v>
      </c>
      <c r="H78" s="96">
        <v>6</v>
      </c>
      <c r="I78" s="96">
        <v>8</v>
      </c>
      <c r="J78" s="96">
        <v>7</v>
      </c>
      <c r="K78" s="96">
        <v>18</v>
      </c>
      <c r="L78" s="96">
        <v>10</v>
      </c>
      <c r="M78" s="96">
        <v>18</v>
      </c>
      <c r="N78" s="96">
        <v>14</v>
      </c>
      <c r="O78" s="96">
        <v>11</v>
      </c>
      <c r="P78" s="96">
        <v>12</v>
      </c>
      <c r="Q78" s="96">
        <v>15</v>
      </c>
      <c r="R78" s="96">
        <v>7</v>
      </c>
      <c r="S78" s="96">
        <v>1</v>
      </c>
      <c r="T78" s="96">
        <v>2</v>
      </c>
      <c r="U78" s="94">
        <v>140</v>
      </c>
      <c r="V78" s="149">
        <v>14.071878609657894</v>
      </c>
      <c r="W78" s="148">
        <v>7.054176072234762</v>
      </c>
      <c r="X78" s="148"/>
      <c r="Y78" s="148"/>
      <c r="Z78" s="148"/>
    </row>
    <row r="79" spans="1:26" ht="12.75">
      <c r="A79" s="96"/>
      <c r="B79" s="318" t="s">
        <v>68</v>
      </c>
      <c r="C79" s="96">
        <v>0</v>
      </c>
      <c r="D79" s="96">
        <v>0</v>
      </c>
      <c r="E79" s="96">
        <v>1</v>
      </c>
      <c r="F79" s="96">
        <v>2</v>
      </c>
      <c r="G79" s="96">
        <v>3</v>
      </c>
      <c r="H79" s="96">
        <v>13</v>
      </c>
      <c r="I79" s="96">
        <v>10</v>
      </c>
      <c r="J79" s="96">
        <v>11</v>
      </c>
      <c r="K79" s="96">
        <v>7</v>
      </c>
      <c r="L79" s="96">
        <v>8</v>
      </c>
      <c r="M79" s="96">
        <v>14</v>
      </c>
      <c r="N79" s="96">
        <v>18</v>
      </c>
      <c r="O79" s="96">
        <v>8</v>
      </c>
      <c r="P79" s="96">
        <v>16</v>
      </c>
      <c r="Q79" s="96">
        <v>12</v>
      </c>
      <c r="R79" s="96">
        <v>7</v>
      </c>
      <c r="S79" s="96">
        <v>2</v>
      </c>
      <c r="T79" s="96">
        <v>2</v>
      </c>
      <c r="U79" s="94">
        <v>134</v>
      </c>
      <c r="V79" s="149">
        <v>13.29044992059935</v>
      </c>
      <c r="W79" s="148">
        <v>3.4852920674752546</v>
      </c>
      <c r="X79" s="148"/>
      <c r="Y79" s="148"/>
      <c r="Z79" s="148"/>
    </row>
    <row r="80" spans="1:26" ht="12.75">
      <c r="A80" s="96"/>
      <c r="B80" s="318" t="s">
        <v>69</v>
      </c>
      <c r="C80" s="96">
        <v>0</v>
      </c>
      <c r="D80" s="96">
        <v>0</v>
      </c>
      <c r="E80" s="96">
        <v>0</v>
      </c>
      <c r="F80" s="96">
        <v>2</v>
      </c>
      <c r="G80" s="96">
        <v>5</v>
      </c>
      <c r="H80" s="96">
        <v>15</v>
      </c>
      <c r="I80" s="96">
        <v>10</v>
      </c>
      <c r="J80" s="96">
        <v>9</v>
      </c>
      <c r="K80" s="96">
        <v>14</v>
      </c>
      <c r="L80" s="96">
        <v>16</v>
      </c>
      <c r="M80" s="96">
        <v>13</v>
      </c>
      <c r="N80" s="96">
        <v>18</v>
      </c>
      <c r="O80" s="96">
        <v>10</v>
      </c>
      <c r="P80" s="96">
        <v>3</v>
      </c>
      <c r="Q80" s="96">
        <v>10</v>
      </c>
      <c r="R80" s="96">
        <v>6</v>
      </c>
      <c r="S80" s="96">
        <v>4</v>
      </c>
      <c r="T80" s="96">
        <v>1</v>
      </c>
      <c r="U80" s="94">
        <v>136</v>
      </c>
      <c r="V80" s="149">
        <v>13.357758467612058</v>
      </c>
      <c r="W80" s="148">
        <v>4.774897680763984</v>
      </c>
      <c r="X80" s="148"/>
      <c r="Y80" s="148"/>
      <c r="Z80" s="148"/>
    </row>
    <row r="81" spans="1:26" ht="12.75">
      <c r="A81" s="96"/>
      <c r="B81" s="318" t="s">
        <v>70</v>
      </c>
      <c r="C81" s="96">
        <v>0</v>
      </c>
      <c r="D81" s="96">
        <v>0</v>
      </c>
      <c r="E81" s="96">
        <v>0</v>
      </c>
      <c r="F81" s="96">
        <v>1</v>
      </c>
      <c r="G81" s="96">
        <v>5</v>
      </c>
      <c r="H81" s="96">
        <v>10</v>
      </c>
      <c r="I81" s="96">
        <v>7</v>
      </c>
      <c r="J81" s="96">
        <v>10</v>
      </c>
      <c r="K81" s="96">
        <v>11</v>
      </c>
      <c r="L81" s="96">
        <v>13</v>
      </c>
      <c r="M81" s="96">
        <v>25</v>
      </c>
      <c r="N81" s="96">
        <v>13</v>
      </c>
      <c r="O81" s="96">
        <v>11</v>
      </c>
      <c r="P81" s="96">
        <v>11</v>
      </c>
      <c r="Q81" s="96">
        <v>4</v>
      </c>
      <c r="R81" s="96">
        <v>7</v>
      </c>
      <c r="S81" s="96">
        <v>2</v>
      </c>
      <c r="T81" s="96">
        <v>2</v>
      </c>
      <c r="U81" s="94">
        <v>132</v>
      </c>
      <c r="V81" s="149">
        <v>12.741785328448694</v>
      </c>
      <c r="W81" s="148">
        <v>3.9637973178304815</v>
      </c>
      <c r="X81" s="148"/>
      <c r="Y81" s="148"/>
      <c r="Z81" s="148"/>
    </row>
    <row r="82" spans="1:26" ht="12.75">
      <c r="A82" s="96"/>
      <c r="B82" s="318" t="s">
        <v>71</v>
      </c>
      <c r="C82" s="96">
        <v>0</v>
      </c>
      <c r="D82" s="96">
        <v>0</v>
      </c>
      <c r="E82" s="96">
        <v>1</v>
      </c>
      <c r="F82" s="96">
        <v>4</v>
      </c>
      <c r="G82" s="96">
        <v>11</v>
      </c>
      <c r="H82" s="96">
        <v>9</v>
      </c>
      <c r="I82" s="96">
        <v>16</v>
      </c>
      <c r="J82" s="96">
        <v>11</v>
      </c>
      <c r="K82" s="96">
        <v>9</v>
      </c>
      <c r="L82" s="96">
        <v>15</v>
      </c>
      <c r="M82" s="96">
        <v>18</v>
      </c>
      <c r="N82" s="96">
        <v>11</v>
      </c>
      <c r="O82" s="96">
        <v>11</v>
      </c>
      <c r="P82" s="96">
        <v>18</v>
      </c>
      <c r="Q82" s="96">
        <v>8</v>
      </c>
      <c r="R82" s="96">
        <v>8</v>
      </c>
      <c r="S82" s="96">
        <v>3</v>
      </c>
      <c r="T82" s="96">
        <v>0</v>
      </c>
      <c r="U82" s="94">
        <v>153</v>
      </c>
      <c r="V82" s="149">
        <v>14.48834223984287</v>
      </c>
      <c r="W82" s="148">
        <v>9.607378466662396</v>
      </c>
      <c r="X82" s="148"/>
      <c r="Y82" s="148"/>
      <c r="Z82" s="148"/>
    </row>
    <row r="83" spans="1:26" ht="12.75">
      <c r="A83" s="96"/>
      <c r="B83" s="318" t="s">
        <v>72</v>
      </c>
      <c r="C83" s="96">
        <v>0</v>
      </c>
      <c r="D83" s="96">
        <v>0</v>
      </c>
      <c r="E83" s="96">
        <v>2</v>
      </c>
      <c r="F83" s="96">
        <v>6</v>
      </c>
      <c r="G83" s="96">
        <v>7</v>
      </c>
      <c r="H83" s="96">
        <v>8</v>
      </c>
      <c r="I83" s="96">
        <v>9</v>
      </c>
      <c r="J83" s="96">
        <v>12</v>
      </c>
      <c r="K83" s="96">
        <v>16</v>
      </c>
      <c r="L83" s="96">
        <v>23</v>
      </c>
      <c r="M83" s="96">
        <v>26</v>
      </c>
      <c r="N83" s="96">
        <v>9</v>
      </c>
      <c r="O83" s="96">
        <v>12</v>
      </c>
      <c r="P83" s="96">
        <v>13</v>
      </c>
      <c r="Q83" s="96">
        <v>6</v>
      </c>
      <c r="R83" s="96">
        <v>7</v>
      </c>
      <c r="S83" s="96">
        <v>2</v>
      </c>
      <c r="T83" s="96">
        <v>6</v>
      </c>
      <c r="U83" s="94">
        <v>164</v>
      </c>
      <c r="V83" s="149">
        <v>15.298155604056458</v>
      </c>
      <c r="W83" s="148">
        <v>8.049037211318185</v>
      </c>
      <c r="X83" s="148"/>
      <c r="Y83" s="148"/>
      <c r="Z83" s="148"/>
    </row>
    <row r="84" spans="1:26" ht="12.75">
      <c r="A84" s="96"/>
      <c r="B84" s="318" t="s">
        <v>73</v>
      </c>
      <c r="C84" s="96">
        <v>0</v>
      </c>
      <c r="D84" s="96">
        <v>0</v>
      </c>
      <c r="E84" s="96">
        <v>0</v>
      </c>
      <c r="F84" s="96">
        <v>5</v>
      </c>
      <c r="G84" s="96">
        <v>9</v>
      </c>
      <c r="H84" s="96">
        <v>10</v>
      </c>
      <c r="I84" s="96">
        <v>13</v>
      </c>
      <c r="J84" s="96">
        <v>16</v>
      </c>
      <c r="K84" s="96">
        <v>17</v>
      </c>
      <c r="L84" s="96">
        <v>18</v>
      </c>
      <c r="M84" s="96">
        <v>15</v>
      </c>
      <c r="N84" s="96">
        <v>14</v>
      </c>
      <c r="O84" s="96">
        <v>5</v>
      </c>
      <c r="P84" s="96">
        <v>5</v>
      </c>
      <c r="Q84" s="96">
        <v>11</v>
      </c>
      <c r="R84" s="96">
        <v>9</v>
      </c>
      <c r="S84" s="96">
        <v>8</v>
      </c>
      <c r="T84" s="96">
        <v>2</v>
      </c>
      <c r="U84" s="94">
        <v>157</v>
      </c>
      <c r="V84" s="149">
        <v>14.522690935913154</v>
      </c>
      <c r="W84" s="148">
        <v>8.407398510689406</v>
      </c>
      <c r="X84" s="148"/>
      <c r="Y84" s="148"/>
      <c r="Z84" s="148"/>
    </row>
    <row r="85" spans="1:26" ht="12.75">
      <c r="A85" s="96"/>
      <c r="B85" s="318" t="s">
        <v>74</v>
      </c>
      <c r="C85" s="96">
        <v>0</v>
      </c>
      <c r="D85" s="96">
        <v>0</v>
      </c>
      <c r="E85" s="96">
        <v>0</v>
      </c>
      <c r="F85" s="96">
        <v>3</v>
      </c>
      <c r="G85" s="96">
        <v>7</v>
      </c>
      <c r="H85" s="96">
        <v>15</v>
      </c>
      <c r="I85" s="96">
        <v>9</v>
      </c>
      <c r="J85" s="96">
        <v>14</v>
      </c>
      <c r="K85" s="96">
        <v>23</v>
      </c>
      <c r="L85" s="96">
        <v>26</v>
      </c>
      <c r="M85" s="96">
        <v>13</v>
      </c>
      <c r="N85" s="96">
        <v>18</v>
      </c>
      <c r="O85" s="96">
        <v>9</v>
      </c>
      <c r="P85" s="96">
        <v>6</v>
      </c>
      <c r="Q85" s="96">
        <v>11</v>
      </c>
      <c r="R85" s="96">
        <v>7</v>
      </c>
      <c r="S85" s="96">
        <v>3</v>
      </c>
      <c r="T85" s="96">
        <v>1</v>
      </c>
      <c r="U85" s="94">
        <v>165</v>
      </c>
      <c r="V85" s="149">
        <v>15.039578324486625</v>
      </c>
      <c r="W85" s="148">
        <v>5.836689429755443</v>
      </c>
      <c r="X85" s="148"/>
      <c r="Y85" s="148"/>
      <c r="Z85" s="148"/>
    </row>
    <row r="86" spans="1:26" ht="12.75">
      <c r="A86" s="96"/>
      <c r="B86" s="318" t="s">
        <v>75</v>
      </c>
      <c r="C86" s="96">
        <v>0</v>
      </c>
      <c r="D86" s="96">
        <v>0</v>
      </c>
      <c r="E86" s="96">
        <v>1</v>
      </c>
      <c r="F86" s="96">
        <v>4</v>
      </c>
      <c r="G86" s="96">
        <v>11</v>
      </c>
      <c r="H86" s="96">
        <v>16</v>
      </c>
      <c r="I86" s="96">
        <v>8</v>
      </c>
      <c r="J86" s="96">
        <v>19</v>
      </c>
      <c r="K86" s="96">
        <v>13</v>
      </c>
      <c r="L86" s="96">
        <v>13</v>
      </c>
      <c r="M86" s="96">
        <v>14</v>
      </c>
      <c r="N86" s="96">
        <v>20</v>
      </c>
      <c r="O86" s="96">
        <v>6</v>
      </c>
      <c r="P86" s="96">
        <v>13</v>
      </c>
      <c r="Q86" s="96">
        <v>8</v>
      </c>
      <c r="R86" s="96">
        <v>6</v>
      </c>
      <c r="S86" s="96">
        <v>3</v>
      </c>
      <c r="T86" s="96">
        <v>0</v>
      </c>
      <c r="U86" s="94">
        <v>155</v>
      </c>
      <c r="V86" s="149">
        <v>13.981499238601288</v>
      </c>
      <c r="W86" s="148">
        <v>8.332407510276637</v>
      </c>
      <c r="X86" s="148"/>
      <c r="Y86" s="148"/>
      <c r="Z86" s="148"/>
    </row>
    <row r="87" spans="1:26" ht="12.75">
      <c r="A87" s="96"/>
      <c r="B87" s="318" t="s">
        <v>76</v>
      </c>
      <c r="C87" s="96">
        <v>0</v>
      </c>
      <c r="D87" s="96">
        <v>0</v>
      </c>
      <c r="E87" s="96">
        <v>0</v>
      </c>
      <c r="F87" s="96">
        <v>4</v>
      </c>
      <c r="G87" s="96">
        <v>4</v>
      </c>
      <c r="H87" s="96">
        <v>10</v>
      </c>
      <c r="I87" s="96">
        <v>17</v>
      </c>
      <c r="J87" s="96">
        <v>12</v>
      </c>
      <c r="K87" s="96">
        <v>18</v>
      </c>
      <c r="L87" s="96">
        <v>11</v>
      </c>
      <c r="M87" s="96">
        <v>13</v>
      </c>
      <c r="N87" s="96">
        <v>9</v>
      </c>
      <c r="O87" s="96">
        <v>18</v>
      </c>
      <c r="P87" s="96">
        <v>6</v>
      </c>
      <c r="Q87" s="96">
        <v>8</v>
      </c>
      <c r="R87" s="96">
        <v>8</v>
      </c>
      <c r="S87" s="96">
        <v>2</v>
      </c>
      <c r="T87" s="96">
        <v>2</v>
      </c>
      <c r="U87" s="94">
        <v>142</v>
      </c>
      <c r="V87" s="149">
        <v>12.553902936823022</v>
      </c>
      <c r="W87" s="148">
        <v>4.204993429697766</v>
      </c>
      <c r="X87" s="148"/>
      <c r="Y87" s="148"/>
      <c r="Z87" s="148"/>
    </row>
    <row r="88" spans="1:26" ht="12.75">
      <c r="A88" s="96"/>
      <c r="B88" s="318" t="s">
        <v>77</v>
      </c>
      <c r="C88" s="96">
        <v>0</v>
      </c>
      <c r="D88" s="96">
        <v>0</v>
      </c>
      <c r="E88" s="96">
        <v>0</v>
      </c>
      <c r="F88" s="96">
        <v>5</v>
      </c>
      <c r="G88" s="96">
        <v>14</v>
      </c>
      <c r="H88" s="96">
        <v>7</v>
      </c>
      <c r="I88" s="96">
        <v>11</v>
      </c>
      <c r="J88" s="96">
        <v>12</v>
      </c>
      <c r="K88" s="96">
        <v>19</v>
      </c>
      <c r="L88" s="96">
        <v>21</v>
      </c>
      <c r="M88" s="96">
        <v>14</v>
      </c>
      <c r="N88" s="96">
        <v>14</v>
      </c>
      <c r="O88" s="96">
        <v>12</v>
      </c>
      <c r="P88" s="96">
        <v>8</v>
      </c>
      <c r="Q88" s="96">
        <v>13</v>
      </c>
      <c r="R88" s="96">
        <v>3</v>
      </c>
      <c r="S88" s="96">
        <v>3</v>
      </c>
      <c r="T88" s="96">
        <v>1</v>
      </c>
      <c r="U88" s="94">
        <v>157</v>
      </c>
      <c r="V88" s="149">
        <v>13.594700817041634</v>
      </c>
      <c r="W88" s="148">
        <v>9.490035462764098</v>
      </c>
      <c r="X88" s="148"/>
      <c r="Y88" s="148"/>
      <c r="Z88" s="148"/>
    </row>
    <row r="89" spans="1:26" ht="12.75">
      <c r="A89" s="96"/>
      <c r="B89" s="318" t="s">
        <v>78</v>
      </c>
      <c r="C89" s="96">
        <v>0</v>
      </c>
      <c r="D89" s="96">
        <v>0</v>
      </c>
      <c r="E89" s="96">
        <v>0</v>
      </c>
      <c r="F89" s="96">
        <v>1</v>
      </c>
      <c r="G89" s="96">
        <v>4</v>
      </c>
      <c r="H89" s="96">
        <v>8</v>
      </c>
      <c r="I89" s="96">
        <v>9</v>
      </c>
      <c r="J89" s="96">
        <v>8</v>
      </c>
      <c r="K89" s="96">
        <v>15</v>
      </c>
      <c r="L89" s="96">
        <v>20</v>
      </c>
      <c r="M89" s="96">
        <v>14</v>
      </c>
      <c r="N89" s="96">
        <v>16</v>
      </c>
      <c r="O89" s="96">
        <v>18</v>
      </c>
      <c r="P89" s="96">
        <v>5</v>
      </c>
      <c r="Q89" s="96">
        <v>3</v>
      </c>
      <c r="R89" s="96">
        <v>5</v>
      </c>
      <c r="S89" s="96">
        <v>1</v>
      </c>
      <c r="T89" s="96">
        <v>0</v>
      </c>
      <c r="U89" s="94">
        <v>127</v>
      </c>
      <c r="V89" s="149">
        <v>10.696166940228927</v>
      </c>
      <c r="W89" s="148">
        <v>2.381859756097561</v>
      </c>
      <c r="X89" s="148"/>
      <c r="Y89" s="148"/>
      <c r="Z89" s="148"/>
    </row>
    <row r="90" spans="1:26" ht="12.75">
      <c r="A90" s="96"/>
      <c r="B90" s="318" t="s">
        <v>79</v>
      </c>
      <c r="C90" s="96">
        <v>0</v>
      </c>
      <c r="D90" s="96">
        <v>0</v>
      </c>
      <c r="E90" s="96">
        <v>0</v>
      </c>
      <c r="F90" s="96">
        <v>2</v>
      </c>
      <c r="G90" s="96">
        <v>11</v>
      </c>
      <c r="H90" s="96">
        <v>9</v>
      </c>
      <c r="I90" s="96">
        <v>9</v>
      </c>
      <c r="J90" s="96">
        <v>11</v>
      </c>
      <c r="K90" s="96">
        <v>15</v>
      </c>
      <c r="L90" s="96">
        <v>20</v>
      </c>
      <c r="M90" s="96">
        <v>25</v>
      </c>
      <c r="N90" s="96">
        <v>17</v>
      </c>
      <c r="O90" s="96">
        <v>13</v>
      </c>
      <c r="P90" s="96">
        <v>6</v>
      </c>
      <c r="Q90" s="96">
        <v>10</v>
      </c>
      <c r="R90" s="96">
        <v>7</v>
      </c>
      <c r="S90" s="96">
        <v>5</v>
      </c>
      <c r="T90" s="96">
        <v>1</v>
      </c>
      <c r="U90" s="94">
        <v>161</v>
      </c>
      <c r="V90" s="149">
        <v>13.442161207412463</v>
      </c>
      <c r="W90" s="148">
        <v>5.948023426061494</v>
      </c>
      <c r="X90" s="148"/>
      <c r="Y90" s="148"/>
      <c r="Z90" s="148"/>
    </row>
    <row r="91" spans="1:26" ht="12.75">
      <c r="A91" s="96"/>
      <c r="B91" s="318" t="s">
        <v>80</v>
      </c>
      <c r="C91" s="96">
        <v>0</v>
      </c>
      <c r="D91" s="96">
        <v>0</v>
      </c>
      <c r="E91" s="96">
        <v>2</v>
      </c>
      <c r="F91" s="96">
        <v>4</v>
      </c>
      <c r="G91" s="96">
        <v>7</v>
      </c>
      <c r="H91" s="96">
        <v>2</v>
      </c>
      <c r="I91" s="96">
        <v>8</v>
      </c>
      <c r="J91" s="96">
        <v>12</v>
      </c>
      <c r="K91" s="96">
        <v>16</v>
      </c>
      <c r="L91" s="96">
        <v>21</v>
      </c>
      <c r="M91" s="96">
        <v>22</v>
      </c>
      <c r="N91" s="96">
        <v>13</v>
      </c>
      <c r="O91" s="96">
        <v>18</v>
      </c>
      <c r="P91" s="96">
        <v>8</v>
      </c>
      <c r="Q91" s="96">
        <v>13</v>
      </c>
      <c r="R91" s="96">
        <v>5</v>
      </c>
      <c r="S91" s="96">
        <v>4</v>
      </c>
      <c r="T91" s="96">
        <v>1</v>
      </c>
      <c r="U91" s="94">
        <v>156</v>
      </c>
      <c r="V91" s="149">
        <v>12.77764120768165</v>
      </c>
      <c r="W91" s="148">
        <v>4.914004914004914</v>
      </c>
      <c r="X91" s="148"/>
      <c r="Y91" s="148"/>
      <c r="Z91" s="148"/>
    </row>
    <row r="92" spans="1:26" ht="12.75">
      <c r="A92" s="96"/>
      <c r="B92" s="318" t="s">
        <v>81</v>
      </c>
      <c r="C92" s="96">
        <v>0</v>
      </c>
      <c r="D92" s="96">
        <v>0</v>
      </c>
      <c r="E92" s="96">
        <v>1</v>
      </c>
      <c r="F92" s="96">
        <v>5</v>
      </c>
      <c r="G92" s="96">
        <v>16</v>
      </c>
      <c r="H92" s="96">
        <v>8</v>
      </c>
      <c r="I92" s="96">
        <v>18</v>
      </c>
      <c r="J92" s="96">
        <v>24</v>
      </c>
      <c r="K92" s="96">
        <v>19</v>
      </c>
      <c r="L92" s="96">
        <v>19</v>
      </c>
      <c r="M92" s="96">
        <v>16</v>
      </c>
      <c r="N92" s="96">
        <v>20</v>
      </c>
      <c r="O92" s="96">
        <v>18</v>
      </c>
      <c r="P92" s="96">
        <v>9</v>
      </c>
      <c r="Q92" s="96">
        <v>6</v>
      </c>
      <c r="R92" s="96">
        <v>8</v>
      </c>
      <c r="S92" s="96">
        <v>3</v>
      </c>
      <c r="T92" s="96">
        <v>1</v>
      </c>
      <c r="U92" s="94">
        <v>191</v>
      </c>
      <c r="V92" s="149">
        <v>15.63484673358057</v>
      </c>
      <c r="W92" s="148">
        <v>9.157908508133096</v>
      </c>
      <c r="X92" s="148"/>
      <c r="Y92" s="148"/>
      <c r="Z92" s="148"/>
    </row>
    <row r="93" spans="1:26" ht="12.75">
      <c r="A93" s="96"/>
      <c r="B93" s="318" t="s">
        <v>82</v>
      </c>
      <c r="C93" s="96">
        <v>0</v>
      </c>
      <c r="D93" s="96">
        <v>0</v>
      </c>
      <c r="E93" s="96">
        <v>1</v>
      </c>
      <c r="F93" s="96">
        <v>6</v>
      </c>
      <c r="G93" s="96">
        <v>14</v>
      </c>
      <c r="H93" s="96">
        <v>8</v>
      </c>
      <c r="I93" s="96">
        <v>12</v>
      </c>
      <c r="J93" s="96">
        <v>21</v>
      </c>
      <c r="K93" s="96">
        <v>16</v>
      </c>
      <c r="L93" s="96">
        <v>23</v>
      </c>
      <c r="M93" s="96">
        <v>18</v>
      </c>
      <c r="N93" s="96">
        <v>17</v>
      </c>
      <c r="O93" s="96">
        <v>15</v>
      </c>
      <c r="P93" s="96">
        <v>17</v>
      </c>
      <c r="Q93" s="96">
        <v>4</v>
      </c>
      <c r="R93" s="96">
        <v>4</v>
      </c>
      <c r="S93" s="96">
        <v>2</v>
      </c>
      <c r="T93" s="96">
        <v>1</v>
      </c>
      <c r="U93" s="94">
        <v>179</v>
      </c>
      <c r="V93" s="149">
        <v>14.343164628032175</v>
      </c>
      <c r="W93" s="148">
        <v>8.532059212490934</v>
      </c>
      <c r="X93" s="148"/>
      <c r="Y93" s="148"/>
      <c r="Z93" s="148"/>
    </row>
    <row r="94" spans="1:26" ht="12.75">
      <c r="A94" s="96"/>
      <c r="B94" s="318" t="s">
        <v>83</v>
      </c>
      <c r="C94" s="96">
        <v>0</v>
      </c>
      <c r="D94" s="96">
        <v>0</v>
      </c>
      <c r="E94" s="96">
        <v>2</v>
      </c>
      <c r="F94" s="96">
        <v>6</v>
      </c>
      <c r="G94" s="96">
        <v>16</v>
      </c>
      <c r="H94" s="96">
        <v>16</v>
      </c>
      <c r="I94" s="96">
        <v>11</v>
      </c>
      <c r="J94" s="96">
        <v>9</v>
      </c>
      <c r="K94" s="96">
        <v>20</v>
      </c>
      <c r="L94" s="96">
        <v>20</v>
      </c>
      <c r="M94" s="96">
        <v>10</v>
      </c>
      <c r="N94" s="96">
        <v>20</v>
      </c>
      <c r="O94" s="96">
        <v>14</v>
      </c>
      <c r="P94" s="96">
        <v>13</v>
      </c>
      <c r="Q94" s="96">
        <v>10</v>
      </c>
      <c r="R94" s="96">
        <v>8</v>
      </c>
      <c r="S94" s="96">
        <v>4</v>
      </c>
      <c r="T94" s="96">
        <v>2</v>
      </c>
      <c r="U94" s="94">
        <v>181</v>
      </c>
      <c r="V94" s="149">
        <v>14.407883451936458</v>
      </c>
      <c r="W94" s="148">
        <v>9.155603645594907</v>
      </c>
      <c r="X94" s="148"/>
      <c r="Y94" s="148"/>
      <c r="Z94" s="148"/>
    </row>
    <row r="95" spans="1:26" ht="12.75">
      <c r="A95" s="96"/>
      <c r="B95" s="318" t="s">
        <v>84</v>
      </c>
      <c r="C95" s="96">
        <v>0</v>
      </c>
      <c r="D95" s="96">
        <v>1</v>
      </c>
      <c r="E95" s="96">
        <v>2</v>
      </c>
      <c r="F95" s="96">
        <v>12</v>
      </c>
      <c r="G95" s="96">
        <v>18</v>
      </c>
      <c r="H95" s="96">
        <v>8</v>
      </c>
      <c r="I95" s="96">
        <v>10</v>
      </c>
      <c r="J95" s="96">
        <v>11</v>
      </c>
      <c r="K95" s="96">
        <v>26</v>
      </c>
      <c r="L95" s="96">
        <v>19</v>
      </c>
      <c r="M95" s="96">
        <v>17</v>
      </c>
      <c r="N95" s="96">
        <v>13</v>
      </c>
      <c r="O95" s="96">
        <v>7</v>
      </c>
      <c r="P95" s="96">
        <v>16</v>
      </c>
      <c r="Q95" s="96">
        <v>8</v>
      </c>
      <c r="R95" s="96">
        <v>5</v>
      </c>
      <c r="S95" s="96">
        <v>5</v>
      </c>
      <c r="T95" s="96">
        <v>0</v>
      </c>
      <c r="U95" s="94">
        <v>178</v>
      </c>
      <c r="V95" s="149">
        <v>13.819639756628888</v>
      </c>
      <c r="W95" s="148">
        <v>12.057393191591979</v>
      </c>
      <c r="X95" s="148"/>
      <c r="Y95" s="148"/>
      <c r="Z95" s="148"/>
    </row>
    <row r="96" spans="1:26" ht="12.75">
      <c r="A96" s="96"/>
      <c r="B96" s="318" t="s">
        <v>85</v>
      </c>
      <c r="C96" s="96">
        <v>0</v>
      </c>
      <c r="D96" s="96">
        <v>0</v>
      </c>
      <c r="E96" s="96">
        <v>2</v>
      </c>
      <c r="F96" s="96">
        <v>10</v>
      </c>
      <c r="G96" s="96">
        <v>14</v>
      </c>
      <c r="H96" s="96">
        <v>7</v>
      </c>
      <c r="I96" s="96">
        <v>5</v>
      </c>
      <c r="J96" s="96">
        <v>15</v>
      </c>
      <c r="K96" s="96">
        <v>16</v>
      </c>
      <c r="L96" s="96">
        <v>17</v>
      </c>
      <c r="M96" s="96">
        <v>16</v>
      </c>
      <c r="N96" s="96">
        <v>12</v>
      </c>
      <c r="O96" s="96">
        <v>12</v>
      </c>
      <c r="P96" s="96">
        <v>6</v>
      </c>
      <c r="Q96" s="96">
        <v>9</v>
      </c>
      <c r="R96" s="96">
        <v>5</v>
      </c>
      <c r="S96" s="96">
        <v>1</v>
      </c>
      <c r="T96" s="96">
        <v>2</v>
      </c>
      <c r="U96" s="94">
        <v>149</v>
      </c>
      <c r="V96" s="149">
        <v>11.451716981296725</v>
      </c>
      <c r="W96" s="148">
        <v>9.418043401483342</v>
      </c>
      <c r="X96" s="148"/>
      <c r="Y96" s="148"/>
      <c r="Z96" s="148"/>
    </row>
    <row r="97" spans="1:26" ht="12.75">
      <c r="A97" s="96"/>
      <c r="B97" s="318" t="s">
        <v>86</v>
      </c>
      <c r="C97" s="96">
        <v>0</v>
      </c>
      <c r="D97" s="96">
        <v>0</v>
      </c>
      <c r="E97" s="96">
        <v>1</v>
      </c>
      <c r="F97" s="96">
        <v>10</v>
      </c>
      <c r="G97" s="96">
        <v>13</v>
      </c>
      <c r="H97" s="96">
        <v>12</v>
      </c>
      <c r="I97" s="96">
        <v>15</v>
      </c>
      <c r="J97" s="96">
        <v>9</v>
      </c>
      <c r="K97" s="96">
        <v>16</v>
      </c>
      <c r="L97" s="96">
        <v>16</v>
      </c>
      <c r="M97" s="96">
        <v>20</v>
      </c>
      <c r="N97" s="96">
        <v>19</v>
      </c>
      <c r="O97" s="96">
        <v>13</v>
      </c>
      <c r="P97" s="96">
        <v>8</v>
      </c>
      <c r="Q97" s="96">
        <v>12</v>
      </c>
      <c r="R97" s="96">
        <v>5</v>
      </c>
      <c r="S97" s="96">
        <v>1</v>
      </c>
      <c r="T97" s="96">
        <v>3</v>
      </c>
      <c r="U97" s="94">
        <v>173</v>
      </c>
      <c r="V97" s="149">
        <v>13.054283306794401</v>
      </c>
      <c r="W97" s="148">
        <v>8.876196356900278</v>
      </c>
      <c r="X97" s="148"/>
      <c r="Y97" s="148"/>
      <c r="Z97" s="148"/>
    </row>
    <row r="98" spans="1:26" ht="12.75">
      <c r="A98" s="96"/>
      <c r="B98" s="318" t="s">
        <v>87</v>
      </c>
      <c r="C98" s="96">
        <v>0</v>
      </c>
      <c r="D98" s="96">
        <v>0</v>
      </c>
      <c r="E98" s="96">
        <v>2</v>
      </c>
      <c r="F98" s="96">
        <v>14</v>
      </c>
      <c r="G98" s="96">
        <v>13</v>
      </c>
      <c r="H98" s="96">
        <v>12</v>
      </c>
      <c r="I98" s="96">
        <v>15</v>
      </c>
      <c r="J98" s="96">
        <v>11</v>
      </c>
      <c r="K98" s="96">
        <v>10</v>
      </c>
      <c r="L98" s="96">
        <v>22</v>
      </c>
      <c r="M98" s="96">
        <v>22</v>
      </c>
      <c r="N98" s="96">
        <v>15</v>
      </c>
      <c r="O98" s="96">
        <v>12</v>
      </c>
      <c r="P98" s="96">
        <v>7</v>
      </c>
      <c r="Q98" s="96">
        <v>13</v>
      </c>
      <c r="R98" s="96">
        <v>7</v>
      </c>
      <c r="S98" s="96">
        <v>3</v>
      </c>
      <c r="T98" s="96">
        <v>3</v>
      </c>
      <c r="U98" s="94">
        <v>181</v>
      </c>
      <c r="V98" s="149">
        <v>13.350159567504626</v>
      </c>
      <c r="W98" s="148">
        <v>10.112738304805424</v>
      </c>
      <c r="X98" s="148"/>
      <c r="Y98" s="148"/>
      <c r="Z98" s="148"/>
    </row>
    <row r="99" spans="1:26" ht="12.75">
      <c r="A99" s="96"/>
      <c r="B99" s="318" t="s">
        <v>88</v>
      </c>
      <c r="C99" s="96">
        <v>0</v>
      </c>
      <c r="D99" s="96">
        <v>0</v>
      </c>
      <c r="E99" s="96">
        <v>1</v>
      </c>
      <c r="F99" s="96">
        <v>10</v>
      </c>
      <c r="G99" s="96">
        <v>17</v>
      </c>
      <c r="H99" s="96">
        <v>13</v>
      </c>
      <c r="I99" s="96">
        <v>12</v>
      </c>
      <c r="J99" s="96">
        <v>15</v>
      </c>
      <c r="K99" s="96">
        <v>14</v>
      </c>
      <c r="L99" s="96">
        <v>21</v>
      </c>
      <c r="M99" s="96">
        <v>13</v>
      </c>
      <c r="N99" s="96">
        <v>15</v>
      </c>
      <c r="O99" s="96">
        <v>19</v>
      </c>
      <c r="P99" s="96">
        <v>16</v>
      </c>
      <c r="Q99" s="96">
        <v>12</v>
      </c>
      <c r="R99" s="96">
        <v>3</v>
      </c>
      <c r="S99" s="96">
        <v>3</v>
      </c>
      <c r="T99" s="96">
        <v>3</v>
      </c>
      <c r="U99" s="94">
        <v>187</v>
      </c>
      <c r="V99" s="149">
        <v>13.417868335939714</v>
      </c>
      <c r="W99" s="148">
        <v>9.78757340680055</v>
      </c>
      <c r="X99" s="148"/>
      <c r="Y99" s="148"/>
      <c r="Z99" s="148"/>
    </row>
    <row r="100" spans="1:26" ht="12.75">
      <c r="A100" s="96"/>
      <c r="B100" s="318" t="s">
        <v>89</v>
      </c>
      <c r="C100" s="96">
        <v>0</v>
      </c>
      <c r="D100" s="96">
        <v>0</v>
      </c>
      <c r="E100" s="96">
        <v>1</v>
      </c>
      <c r="F100" s="96">
        <v>12</v>
      </c>
      <c r="G100" s="96">
        <v>25</v>
      </c>
      <c r="H100" s="96">
        <v>17</v>
      </c>
      <c r="I100" s="96">
        <v>9</v>
      </c>
      <c r="J100" s="96">
        <v>19</v>
      </c>
      <c r="K100" s="96">
        <v>15</v>
      </c>
      <c r="L100" s="96">
        <v>20</v>
      </c>
      <c r="M100" s="96">
        <v>13</v>
      </c>
      <c r="N100" s="96">
        <v>16</v>
      </c>
      <c r="O100" s="96">
        <v>17</v>
      </c>
      <c r="P100" s="96">
        <v>12</v>
      </c>
      <c r="Q100" s="96">
        <v>7</v>
      </c>
      <c r="R100" s="96">
        <v>4</v>
      </c>
      <c r="S100" s="96">
        <v>5</v>
      </c>
      <c r="T100" s="96">
        <v>3</v>
      </c>
      <c r="U100" s="94">
        <v>195</v>
      </c>
      <c r="V100" s="149">
        <v>13.824067770488991</v>
      </c>
      <c r="W100" s="148">
        <v>13.176638176638177</v>
      </c>
      <c r="X100" s="148"/>
      <c r="Y100" s="148"/>
      <c r="Z100" s="148"/>
    </row>
    <row r="101" spans="1:26" ht="12.75">
      <c r="A101" s="96"/>
      <c r="B101" s="318" t="s">
        <v>90</v>
      </c>
      <c r="C101" s="96">
        <v>0</v>
      </c>
      <c r="D101" s="96">
        <v>0</v>
      </c>
      <c r="E101" s="96">
        <v>1</v>
      </c>
      <c r="F101" s="96">
        <v>11</v>
      </c>
      <c r="G101" s="96">
        <v>23</v>
      </c>
      <c r="H101" s="96">
        <v>18</v>
      </c>
      <c r="I101" s="96">
        <v>13</v>
      </c>
      <c r="J101" s="96">
        <v>13</v>
      </c>
      <c r="K101" s="96">
        <v>16</v>
      </c>
      <c r="L101" s="96">
        <v>15</v>
      </c>
      <c r="M101" s="96">
        <v>11</v>
      </c>
      <c r="N101" s="96">
        <v>21</v>
      </c>
      <c r="O101" s="96">
        <v>22</v>
      </c>
      <c r="P101" s="96">
        <v>15</v>
      </c>
      <c r="Q101" s="96">
        <v>8</v>
      </c>
      <c r="R101" s="96">
        <v>9</v>
      </c>
      <c r="S101" s="96">
        <v>1</v>
      </c>
      <c r="T101" s="96">
        <v>1</v>
      </c>
      <c r="U101" s="94">
        <v>198</v>
      </c>
      <c r="V101" s="149">
        <v>13.538740641443034</v>
      </c>
      <c r="W101" s="148">
        <v>11.916862360239739</v>
      </c>
      <c r="X101" s="148"/>
      <c r="Y101" s="148"/>
      <c r="Z101" s="148"/>
    </row>
    <row r="102" spans="1:26" ht="12.75">
      <c r="A102" s="96"/>
      <c r="B102" s="318" t="s">
        <v>91</v>
      </c>
      <c r="C102" s="96">
        <v>0</v>
      </c>
      <c r="D102" s="96">
        <v>0</v>
      </c>
      <c r="E102" s="96">
        <v>1</v>
      </c>
      <c r="F102" s="96">
        <v>23</v>
      </c>
      <c r="G102" s="96">
        <v>36</v>
      </c>
      <c r="H102" s="96">
        <v>29</v>
      </c>
      <c r="I102" s="96">
        <v>23</v>
      </c>
      <c r="J102" s="96">
        <v>20</v>
      </c>
      <c r="K102" s="96">
        <v>18</v>
      </c>
      <c r="L102" s="96">
        <v>25</v>
      </c>
      <c r="M102" s="96">
        <v>20</v>
      </c>
      <c r="N102" s="96">
        <v>13</v>
      </c>
      <c r="O102" s="96">
        <v>13</v>
      </c>
      <c r="P102" s="96">
        <v>12</v>
      </c>
      <c r="Q102" s="96">
        <v>6</v>
      </c>
      <c r="R102" s="96">
        <v>8</v>
      </c>
      <c r="S102" s="96">
        <v>6</v>
      </c>
      <c r="T102" s="96">
        <v>3</v>
      </c>
      <c r="U102" s="94">
        <v>256</v>
      </c>
      <c r="V102" s="149">
        <v>17.59413293009668</v>
      </c>
      <c r="W102" s="148">
        <v>20.32240286580325</v>
      </c>
      <c r="X102" s="148"/>
      <c r="Y102" s="148"/>
      <c r="Z102" s="148"/>
    </row>
    <row r="103" spans="1:26" ht="12.75">
      <c r="A103" s="96"/>
      <c r="B103" s="318" t="s">
        <v>92</v>
      </c>
      <c r="C103" s="96">
        <v>0</v>
      </c>
      <c r="D103" s="96">
        <v>0</v>
      </c>
      <c r="E103" s="96">
        <v>2</v>
      </c>
      <c r="F103" s="96">
        <v>17</v>
      </c>
      <c r="G103" s="96">
        <v>30</v>
      </c>
      <c r="H103" s="96">
        <v>21</v>
      </c>
      <c r="I103" s="96">
        <v>16</v>
      </c>
      <c r="J103" s="96">
        <v>12</v>
      </c>
      <c r="K103" s="96">
        <v>15</v>
      </c>
      <c r="L103" s="96">
        <v>16</v>
      </c>
      <c r="M103" s="96">
        <v>15</v>
      </c>
      <c r="N103" s="96">
        <v>13</v>
      </c>
      <c r="O103" s="96">
        <v>17</v>
      </c>
      <c r="P103" s="96">
        <v>9</v>
      </c>
      <c r="Q103" s="96">
        <v>13</v>
      </c>
      <c r="R103" s="96">
        <v>8</v>
      </c>
      <c r="S103" s="96">
        <v>3</v>
      </c>
      <c r="T103" s="96">
        <v>1</v>
      </c>
      <c r="U103" s="94">
        <v>208</v>
      </c>
      <c r="V103" s="149">
        <v>13.929139310234715</v>
      </c>
      <c r="W103" s="148">
        <v>15.983132694008027</v>
      </c>
      <c r="X103" s="148"/>
      <c r="Y103" s="148"/>
      <c r="Z103" s="148"/>
    </row>
    <row r="104" spans="1:26" ht="12.75">
      <c r="A104" s="96"/>
      <c r="B104" s="318" t="s">
        <v>93</v>
      </c>
      <c r="C104" s="96">
        <v>0</v>
      </c>
      <c r="D104" s="96">
        <v>0</v>
      </c>
      <c r="E104" s="96">
        <v>0</v>
      </c>
      <c r="F104" s="96">
        <v>17</v>
      </c>
      <c r="G104" s="96">
        <v>19</v>
      </c>
      <c r="H104" s="96">
        <v>22</v>
      </c>
      <c r="I104" s="96">
        <v>21</v>
      </c>
      <c r="J104" s="96">
        <v>14</v>
      </c>
      <c r="K104" s="96">
        <v>14</v>
      </c>
      <c r="L104" s="96">
        <v>24</v>
      </c>
      <c r="M104" s="96">
        <v>22</v>
      </c>
      <c r="N104" s="96">
        <v>12</v>
      </c>
      <c r="O104" s="96">
        <v>17</v>
      </c>
      <c r="P104" s="96">
        <v>9</v>
      </c>
      <c r="Q104" s="96">
        <v>9</v>
      </c>
      <c r="R104" s="96">
        <v>8</v>
      </c>
      <c r="S104" s="96">
        <v>4</v>
      </c>
      <c r="T104" s="96">
        <v>1</v>
      </c>
      <c r="U104" s="94">
        <v>213</v>
      </c>
      <c r="V104" s="149">
        <v>14.396557068302616</v>
      </c>
      <c r="W104" s="148">
        <v>12.203803518763348</v>
      </c>
      <c r="X104" s="148"/>
      <c r="Y104" s="148"/>
      <c r="Z104" s="148"/>
    </row>
    <row r="105" spans="1:26" ht="12.75">
      <c r="A105" s="96"/>
      <c r="B105" s="318" t="s">
        <v>94</v>
      </c>
      <c r="C105" s="96">
        <v>0</v>
      </c>
      <c r="D105" s="96">
        <v>0</v>
      </c>
      <c r="E105" s="96">
        <v>2</v>
      </c>
      <c r="F105" s="96">
        <v>20</v>
      </c>
      <c r="G105" s="96">
        <v>38</v>
      </c>
      <c r="H105" s="96">
        <v>25</v>
      </c>
      <c r="I105" s="96">
        <v>17</v>
      </c>
      <c r="J105" s="96">
        <v>18</v>
      </c>
      <c r="K105" s="96">
        <v>13</v>
      </c>
      <c r="L105" s="96">
        <v>11</v>
      </c>
      <c r="M105" s="96">
        <v>16</v>
      </c>
      <c r="N105" s="96">
        <v>16</v>
      </c>
      <c r="O105" s="96">
        <v>13</v>
      </c>
      <c r="P105" s="96">
        <v>10</v>
      </c>
      <c r="Q105" s="96">
        <v>12</v>
      </c>
      <c r="R105" s="96">
        <v>6</v>
      </c>
      <c r="S105" s="96">
        <v>5</v>
      </c>
      <c r="T105" s="96">
        <v>3</v>
      </c>
      <c r="U105" s="94">
        <v>225</v>
      </c>
      <c r="V105" s="149">
        <v>14.818173662124977</v>
      </c>
      <c r="W105" s="148">
        <v>19.460475104012886</v>
      </c>
      <c r="X105" s="148"/>
      <c r="Y105" s="148"/>
      <c r="Z105" s="148"/>
    </row>
    <row r="106" spans="1:26" ht="12.75">
      <c r="A106" s="96"/>
      <c r="B106" s="318" t="s">
        <v>95</v>
      </c>
      <c r="C106" s="96">
        <v>0</v>
      </c>
      <c r="D106" s="96">
        <v>0</v>
      </c>
      <c r="E106" s="96">
        <v>4</v>
      </c>
      <c r="F106" s="96">
        <v>14</v>
      </c>
      <c r="G106" s="96">
        <v>36</v>
      </c>
      <c r="H106" s="96">
        <v>16</v>
      </c>
      <c r="I106" s="96">
        <v>21</v>
      </c>
      <c r="J106" s="96">
        <v>25</v>
      </c>
      <c r="K106" s="96">
        <v>17</v>
      </c>
      <c r="L106" s="96">
        <v>19</v>
      </c>
      <c r="M106" s="96">
        <v>12</v>
      </c>
      <c r="N106" s="96">
        <v>19</v>
      </c>
      <c r="O106" s="96">
        <v>17</v>
      </c>
      <c r="P106" s="96">
        <v>12</v>
      </c>
      <c r="Q106" s="96">
        <v>17</v>
      </c>
      <c r="R106" s="96">
        <v>6</v>
      </c>
      <c r="S106" s="96">
        <v>3</v>
      </c>
      <c r="T106" s="96">
        <v>3</v>
      </c>
      <c r="U106" s="94">
        <v>241</v>
      </c>
      <c r="V106" s="149">
        <v>15.79358401704209</v>
      </c>
      <c r="W106" s="148">
        <v>16.92161906051171</v>
      </c>
      <c r="X106" s="148"/>
      <c r="Y106" s="148"/>
      <c r="Z106" s="148"/>
    </row>
    <row r="107" spans="1:26" ht="12.75">
      <c r="A107" s="96"/>
      <c r="B107" s="318" t="s">
        <v>96</v>
      </c>
      <c r="C107" s="96">
        <v>0</v>
      </c>
      <c r="D107" s="96">
        <v>0</v>
      </c>
      <c r="E107" s="96">
        <v>1</v>
      </c>
      <c r="F107" s="96">
        <v>16</v>
      </c>
      <c r="G107" s="96">
        <v>36</v>
      </c>
      <c r="H107" s="96">
        <v>27</v>
      </c>
      <c r="I107" s="96">
        <v>28</v>
      </c>
      <c r="J107" s="96">
        <v>21</v>
      </c>
      <c r="K107" s="96">
        <v>12</v>
      </c>
      <c r="L107" s="96">
        <v>10</v>
      </c>
      <c r="M107" s="96">
        <v>14</v>
      </c>
      <c r="N107" s="96">
        <v>27</v>
      </c>
      <c r="O107" s="96">
        <v>15</v>
      </c>
      <c r="P107" s="96">
        <v>17</v>
      </c>
      <c r="Q107" s="96">
        <v>18</v>
      </c>
      <c r="R107" s="96">
        <v>7</v>
      </c>
      <c r="S107" s="96">
        <v>6</v>
      </c>
      <c r="T107" s="96">
        <v>2</v>
      </c>
      <c r="U107" s="94">
        <v>257</v>
      </c>
      <c r="V107" s="149">
        <v>16.261169080459652</v>
      </c>
      <c r="W107" s="148">
        <v>17.48310526846653</v>
      </c>
      <c r="X107" s="148"/>
      <c r="Y107" s="148"/>
      <c r="Z107" s="148"/>
    </row>
    <row r="108" spans="1:26" ht="12.75">
      <c r="A108" s="96"/>
      <c r="B108" s="318" t="s">
        <v>97</v>
      </c>
      <c r="C108" s="96">
        <v>0</v>
      </c>
      <c r="D108" s="96">
        <v>0</v>
      </c>
      <c r="E108" s="96">
        <v>3</v>
      </c>
      <c r="F108" s="96">
        <v>20</v>
      </c>
      <c r="G108" s="96">
        <v>38</v>
      </c>
      <c r="H108" s="96">
        <v>26</v>
      </c>
      <c r="I108" s="96">
        <v>22</v>
      </c>
      <c r="J108" s="96">
        <v>25</v>
      </c>
      <c r="K108" s="96">
        <v>15</v>
      </c>
      <c r="L108" s="96">
        <v>12</v>
      </c>
      <c r="M108" s="96">
        <v>12</v>
      </c>
      <c r="N108" s="96">
        <v>20</v>
      </c>
      <c r="O108" s="96">
        <v>11</v>
      </c>
      <c r="P108" s="96">
        <v>24</v>
      </c>
      <c r="Q108" s="96">
        <v>8</v>
      </c>
      <c r="R108" s="96">
        <v>9</v>
      </c>
      <c r="S108" s="96">
        <v>4</v>
      </c>
      <c r="T108" s="96">
        <v>1</v>
      </c>
      <c r="U108" s="94">
        <v>250</v>
      </c>
      <c r="V108" s="149">
        <v>15.458932167653868</v>
      </c>
      <c r="W108" s="148">
        <v>19.16468411313772</v>
      </c>
      <c r="X108" s="148"/>
      <c r="Y108" s="148"/>
      <c r="Z108" s="148"/>
    </row>
    <row r="109" spans="1:26" ht="12.75">
      <c r="A109" s="96"/>
      <c r="B109" s="318" t="s">
        <v>98</v>
      </c>
      <c r="C109" s="96">
        <v>0</v>
      </c>
      <c r="D109" s="96">
        <v>0</v>
      </c>
      <c r="E109" s="96">
        <v>2</v>
      </c>
      <c r="F109" s="96">
        <v>21</v>
      </c>
      <c r="G109" s="96">
        <v>36</v>
      </c>
      <c r="H109" s="96">
        <v>41</v>
      </c>
      <c r="I109" s="96">
        <v>28</v>
      </c>
      <c r="J109" s="96">
        <v>26</v>
      </c>
      <c r="K109" s="96">
        <v>22</v>
      </c>
      <c r="L109" s="96">
        <v>17</v>
      </c>
      <c r="M109" s="96">
        <v>16</v>
      </c>
      <c r="N109" s="96">
        <v>18</v>
      </c>
      <c r="O109" s="96">
        <v>18</v>
      </c>
      <c r="P109" s="96">
        <v>13</v>
      </c>
      <c r="Q109" s="96">
        <v>14</v>
      </c>
      <c r="R109" s="96">
        <v>12</v>
      </c>
      <c r="S109" s="96">
        <v>11</v>
      </c>
      <c r="T109" s="96">
        <v>2</v>
      </c>
      <c r="U109" s="94">
        <v>297</v>
      </c>
      <c r="V109" s="149">
        <v>18.324512321060773</v>
      </c>
      <c r="W109" s="148">
        <v>18.65488463426608</v>
      </c>
      <c r="X109" s="148"/>
      <c r="Y109" s="148"/>
      <c r="Z109" s="148"/>
    </row>
    <row r="110" spans="1:26" ht="12.75">
      <c r="A110" s="96"/>
      <c r="B110" s="318" t="s">
        <v>99</v>
      </c>
      <c r="C110" s="96">
        <v>0</v>
      </c>
      <c r="D110" s="96">
        <v>0</v>
      </c>
      <c r="E110" s="96">
        <v>2</v>
      </c>
      <c r="F110" s="96">
        <v>25</v>
      </c>
      <c r="G110" s="96">
        <v>35</v>
      </c>
      <c r="H110" s="96">
        <v>26</v>
      </c>
      <c r="I110" s="96">
        <v>25</v>
      </c>
      <c r="J110" s="96">
        <v>15</v>
      </c>
      <c r="K110" s="96">
        <v>15</v>
      </c>
      <c r="L110" s="96">
        <v>17</v>
      </c>
      <c r="M110" s="96">
        <v>17</v>
      </c>
      <c r="N110" s="96">
        <v>14</v>
      </c>
      <c r="O110" s="96">
        <v>12</v>
      </c>
      <c r="P110" s="96">
        <v>20</v>
      </c>
      <c r="Q110" s="96">
        <v>14</v>
      </c>
      <c r="R110" s="96">
        <v>11</v>
      </c>
      <c r="S110" s="96">
        <v>5</v>
      </c>
      <c r="T110" s="96">
        <v>2</v>
      </c>
      <c r="U110" s="94">
        <v>255</v>
      </c>
      <c r="V110" s="149">
        <v>15.465142527774008</v>
      </c>
      <c r="W110" s="148">
        <v>19.643149451628744</v>
      </c>
      <c r="X110" s="148"/>
      <c r="Y110" s="148"/>
      <c r="Z110" s="148"/>
    </row>
    <row r="111" spans="1:26" ht="12.75">
      <c r="A111" s="96"/>
      <c r="B111" s="318" t="s">
        <v>100</v>
      </c>
      <c r="C111" s="96">
        <v>0</v>
      </c>
      <c r="D111" s="96">
        <v>0</v>
      </c>
      <c r="E111" s="96">
        <v>2</v>
      </c>
      <c r="F111" s="96">
        <v>29</v>
      </c>
      <c r="G111" s="96">
        <v>39</v>
      </c>
      <c r="H111" s="96">
        <v>34</v>
      </c>
      <c r="I111" s="96">
        <v>19</v>
      </c>
      <c r="J111" s="96">
        <v>32</v>
      </c>
      <c r="K111" s="96">
        <v>29</v>
      </c>
      <c r="L111" s="96">
        <v>19</v>
      </c>
      <c r="M111" s="96">
        <v>20</v>
      </c>
      <c r="N111" s="96">
        <v>14</v>
      </c>
      <c r="O111" s="96">
        <v>22</v>
      </c>
      <c r="P111" s="96">
        <v>14</v>
      </c>
      <c r="Q111" s="96">
        <v>10</v>
      </c>
      <c r="R111" s="96">
        <v>9</v>
      </c>
      <c r="S111" s="96">
        <v>7</v>
      </c>
      <c r="T111" s="96">
        <v>2</v>
      </c>
      <c r="U111" s="94">
        <v>301</v>
      </c>
      <c r="V111" s="149">
        <v>18.275153271642896</v>
      </c>
      <c r="W111" s="148">
        <v>22.89793581843284</v>
      </c>
      <c r="X111" s="148"/>
      <c r="Y111" s="148"/>
      <c r="Z111" s="148"/>
    </row>
    <row r="112" spans="1:26" ht="12.75">
      <c r="A112" s="96"/>
      <c r="B112" s="318" t="s">
        <v>101</v>
      </c>
      <c r="C112" s="96">
        <v>0</v>
      </c>
      <c r="D112" s="96">
        <v>0</v>
      </c>
      <c r="E112" s="96">
        <v>7</v>
      </c>
      <c r="F112" s="96">
        <v>29</v>
      </c>
      <c r="G112" s="96">
        <v>64</v>
      </c>
      <c r="H112" s="96">
        <v>51</v>
      </c>
      <c r="I112" s="96">
        <v>28</v>
      </c>
      <c r="J112" s="96">
        <v>24</v>
      </c>
      <c r="K112" s="96">
        <v>26</v>
      </c>
      <c r="L112" s="96">
        <v>24</v>
      </c>
      <c r="M112" s="96">
        <v>18</v>
      </c>
      <c r="N112" s="96">
        <v>26</v>
      </c>
      <c r="O112" s="96">
        <v>16</v>
      </c>
      <c r="P112" s="96">
        <v>14</v>
      </c>
      <c r="Q112" s="96">
        <v>8</v>
      </c>
      <c r="R112" s="96">
        <v>14</v>
      </c>
      <c r="S112" s="96">
        <v>11</v>
      </c>
      <c r="T112" s="96">
        <v>3</v>
      </c>
      <c r="U112" s="94">
        <v>363</v>
      </c>
      <c r="V112" s="149">
        <v>21.67937900157643</v>
      </c>
      <c r="W112" s="148">
        <v>31.171442936148818</v>
      </c>
      <c r="X112" s="148"/>
      <c r="Y112" s="148"/>
      <c r="Z112" s="148"/>
    </row>
    <row r="113" spans="1:26" ht="12.75">
      <c r="A113" s="96"/>
      <c r="B113" s="318" t="s">
        <v>102</v>
      </c>
      <c r="C113" s="96">
        <v>0</v>
      </c>
      <c r="D113" s="96">
        <v>0</v>
      </c>
      <c r="E113" s="96">
        <v>2</v>
      </c>
      <c r="F113" s="96">
        <v>47</v>
      </c>
      <c r="G113" s="96">
        <v>59</v>
      </c>
      <c r="H113" s="96">
        <v>40</v>
      </c>
      <c r="I113" s="96">
        <v>32</v>
      </c>
      <c r="J113" s="96">
        <v>24</v>
      </c>
      <c r="K113" s="96">
        <v>28</v>
      </c>
      <c r="L113" s="96">
        <v>32</v>
      </c>
      <c r="M113" s="96">
        <v>18</v>
      </c>
      <c r="N113" s="96">
        <v>27</v>
      </c>
      <c r="O113" s="96">
        <v>19</v>
      </c>
      <c r="P113" s="96">
        <v>12</v>
      </c>
      <c r="Q113" s="96">
        <v>21</v>
      </c>
      <c r="R113" s="96">
        <v>14</v>
      </c>
      <c r="S113" s="96">
        <v>6</v>
      </c>
      <c r="T113" s="96">
        <v>0</v>
      </c>
      <c r="U113" s="94">
        <v>381</v>
      </c>
      <c r="V113" s="149">
        <v>22.409000729201527</v>
      </c>
      <c r="W113" s="148">
        <v>35.696245159117694</v>
      </c>
      <c r="X113" s="148"/>
      <c r="Y113" s="148"/>
      <c r="Z113" s="148"/>
    </row>
    <row r="114" spans="1:26" ht="12.75">
      <c r="A114" s="96"/>
      <c r="B114" s="318" t="s">
        <v>103</v>
      </c>
      <c r="C114" s="96">
        <v>0</v>
      </c>
      <c r="D114" s="96">
        <v>1</v>
      </c>
      <c r="E114" s="96">
        <v>7</v>
      </c>
      <c r="F114" s="96">
        <v>50</v>
      </c>
      <c r="G114" s="96">
        <v>61</v>
      </c>
      <c r="H114" s="96">
        <v>50</v>
      </c>
      <c r="I114" s="96">
        <v>29</v>
      </c>
      <c r="J114" s="96">
        <v>26</v>
      </c>
      <c r="K114" s="96">
        <v>27</v>
      </c>
      <c r="L114" s="96">
        <v>23</v>
      </c>
      <c r="M114" s="96">
        <v>20</v>
      </c>
      <c r="N114" s="96">
        <v>10</v>
      </c>
      <c r="O114" s="96">
        <v>16</v>
      </c>
      <c r="P114" s="96">
        <v>21</v>
      </c>
      <c r="Q114" s="96">
        <v>10</v>
      </c>
      <c r="R114" s="96">
        <v>7</v>
      </c>
      <c r="S114" s="96">
        <v>10</v>
      </c>
      <c r="T114" s="96">
        <v>4</v>
      </c>
      <c r="U114" s="94">
        <v>372</v>
      </c>
      <c r="V114" s="149">
        <v>21.7978070605949</v>
      </c>
      <c r="W114" s="148">
        <v>37.8581173260573</v>
      </c>
      <c r="X114" s="148"/>
      <c r="Y114" s="148"/>
      <c r="Z114" s="148"/>
    </row>
    <row r="115" spans="1:26" ht="12.75">
      <c r="A115" s="96"/>
      <c r="B115" s="318" t="s">
        <v>104</v>
      </c>
      <c r="C115" s="96">
        <v>0</v>
      </c>
      <c r="D115" s="96">
        <v>0</v>
      </c>
      <c r="E115" s="96">
        <v>2</v>
      </c>
      <c r="F115" s="96">
        <v>37</v>
      </c>
      <c r="G115" s="96">
        <v>74</v>
      </c>
      <c r="H115" s="96">
        <v>43</v>
      </c>
      <c r="I115" s="96">
        <v>29</v>
      </c>
      <c r="J115" s="96">
        <v>35</v>
      </c>
      <c r="K115" s="96">
        <v>22</v>
      </c>
      <c r="L115" s="96">
        <v>23</v>
      </c>
      <c r="M115" s="96">
        <v>19</v>
      </c>
      <c r="N115" s="96">
        <v>20</v>
      </c>
      <c r="O115" s="96">
        <v>19</v>
      </c>
      <c r="P115" s="96">
        <v>9</v>
      </c>
      <c r="Q115" s="96">
        <v>10</v>
      </c>
      <c r="R115" s="96">
        <v>8</v>
      </c>
      <c r="S115" s="96">
        <v>9</v>
      </c>
      <c r="T115" s="96">
        <v>4</v>
      </c>
      <c r="U115" s="94">
        <v>363</v>
      </c>
      <c r="V115" s="149">
        <v>21.10898067979538</v>
      </c>
      <c r="W115" s="148">
        <v>37.987679671457904</v>
      </c>
      <c r="X115" s="148"/>
      <c r="Y115" s="148"/>
      <c r="Z115" s="148"/>
    </row>
    <row r="116" spans="1:26" ht="12.75">
      <c r="A116" s="96"/>
      <c r="B116" s="318" t="s">
        <v>105</v>
      </c>
      <c r="C116" s="96">
        <v>0</v>
      </c>
      <c r="D116" s="96">
        <v>0</v>
      </c>
      <c r="E116" s="96">
        <v>4</v>
      </c>
      <c r="F116" s="96">
        <v>41</v>
      </c>
      <c r="G116" s="96">
        <v>68</v>
      </c>
      <c r="H116" s="96">
        <v>53</v>
      </c>
      <c r="I116" s="96">
        <v>42</v>
      </c>
      <c r="J116" s="96">
        <v>33</v>
      </c>
      <c r="K116" s="96">
        <v>27</v>
      </c>
      <c r="L116" s="96">
        <v>31</v>
      </c>
      <c r="M116" s="96">
        <v>19</v>
      </c>
      <c r="N116" s="96">
        <v>11</v>
      </c>
      <c r="O116" s="96">
        <v>13</v>
      </c>
      <c r="P116" s="96">
        <v>15</v>
      </c>
      <c r="Q116" s="96">
        <v>6</v>
      </c>
      <c r="R116" s="96">
        <v>9</v>
      </c>
      <c r="S116" s="96">
        <v>7</v>
      </c>
      <c r="T116" s="96">
        <v>1</v>
      </c>
      <c r="U116" s="94">
        <v>380</v>
      </c>
      <c r="V116" s="149">
        <v>22.333894140742256</v>
      </c>
      <c r="W116" s="148">
        <v>38.65618339344547</v>
      </c>
      <c r="X116" s="148"/>
      <c r="Y116" s="148"/>
      <c r="Z116" s="148"/>
    </row>
    <row r="117" spans="1:26" ht="12.75">
      <c r="A117" s="96"/>
      <c r="B117" s="318" t="s">
        <v>106</v>
      </c>
      <c r="C117" s="96">
        <v>0</v>
      </c>
      <c r="D117" s="96">
        <v>0</v>
      </c>
      <c r="E117" s="96">
        <v>4</v>
      </c>
      <c r="F117" s="96">
        <v>39</v>
      </c>
      <c r="G117" s="96">
        <v>73</v>
      </c>
      <c r="H117" s="96">
        <v>60</v>
      </c>
      <c r="I117" s="96">
        <v>38</v>
      </c>
      <c r="J117" s="96">
        <v>34</v>
      </c>
      <c r="K117" s="96">
        <v>25</v>
      </c>
      <c r="L117" s="96">
        <v>24</v>
      </c>
      <c r="M117" s="96">
        <v>18</v>
      </c>
      <c r="N117" s="96">
        <v>18</v>
      </c>
      <c r="O117" s="96">
        <v>27</v>
      </c>
      <c r="P117" s="96">
        <v>9</v>
      </c>
      <c r="Q117" s="96">
        <v>13</v>
      </c>
      <c r="R117" s="96">
        <v>5</v>
      </c>
      <c r="S117" s="96">
        <v>6</v>
      </c>
      <c r="T117" s="96">
        <v>4</v>
      </c>
      <c r="U117" s="94">
        <v>397</v>
      </c>
      <c r="V117" s="149">
        <v>23.125439980312315</v>
      </c>
      <c r="W117" s="148">
        <v>39.94578785933376</v>
      </c>
      <c r="X117" s="148"/>
      <c r="Y117" s="148"/>
      <c r="Z117" s="148"/>
    </row>
    <row r="118" spans="1:26" ht="12.75">
      <c r="A118" s="96"/>
      <c r="B118" s="318" t="s">
        <v>107</v>
      </c>
      <c r="C118" s="96">
        <v>0</v>
      </c>
      <c r="D118" s="96">
        <v>0</v>
      </c>
      <c r="E118" s="96">
        <v>2</v>
      </c>
      <c r="F118" s="96">
        <v>34</v>
      </c>
      <c r="G118" s="96">
        <v>76</v>
      </c>
      <c r="H118" s="96">
        <v>38</v>
      </c>
      <c r="I118" s="96">
        <v>40</v>
      </c>
      <c r="J118" s="96">
        <v>33</v>
      </c>
      <c r="K118" s="96">
        <v>22</v>
      </c>
      <c r="L118" s="96">
        <v>29</v>
      </c>
      <c r="M118" s="96">
        <v>11</v>
      </c>
      <c r="N118" s="96">
        <v>13</v>
      </c>
      <c r="O118" s="96">
        <v>9</v>
      </c>
      <c r="P118" s="96">
        <v>18</v>
      </c>
      <c r="Q118" s="96">
        <v>9</v>
      </c>
      <c r="R118" s="96">
        <v>10</v>
      </c>
      <c r="S118" s="96">
        <v>4</v>
      </c>
      <c r="T118" s="96">
        <v>1</v>
      </c>
      <c r="U118" s="94">
        <v>349</v>
      </c>
      <c r="V118" s="149">
        <v>19.924287122677</v>
      </c>
      <c r="W118" s="148">
        <v>39.37289712935787</v>
      </c>
      <c r="X118" s="148"/>
      <c r="Y118" s="148"/>
      <c r="Z118" s="148"/>
    </row>
    <row r="119" spans="1:26" ht="12.75">
      <c r="A119" s="96"/>
      <c r="B119" s="318" t="s">
        <v>108</v>
      </c>
      <c r="C119" s="96">
        <v>0</v>
      </c>
      <c r="D119" s="96">
        <v>0</v>
      </c>
      <c r="E119" s="96">
        <v>5</v>
      </c>
      <c r="F119" s="96">
        <v>44</v>
      </c>
      <c r="G119" s="96">
        <v>67</v>
      </c>
      <c r="H119" s="96">
        <v>44</v>
      </c>
      <c r="I119" s="96">
        <v>49</v>
      </c>
      <c r="J119" s="96">
        <v>27</v>
      </c>
      <c r="K119" s="96">
        <v>32</v>
      </c>
      <c r="L119" s="96">
        <v>26</v>
      </c>
      <c r="M119" s="96">
        <v>17</v>
      </c>
      <c r="N119" s="96">
        <v>19</v>
      </c>
      <c r="O119" s="96">
        <v>23</v>
      </c>
      <c r="P119" s="96">
        <v>17</v>
      </c>
      <c r="Q119" s="96">
        <v>17</v>
      </c>
      <c r="R119" s="96">
        <v>6</v>
      </c>
      <c r="S119" s="96">
        <v>10</v>
      </c>
      <c r="T119" s="96">
        <v>6</v>
      </c>
      <c r="U119" s="94">
        <v>409</v>
      </c>
      <c r="V119" s="149">
        <v>23.13258671534559</v>
      </c>
      <c r="W119" s="148">
        <v>39.92374923569399</v>
      </c>
      <c r="X119" s="148"/>
      <c r="Y119" s="148"/>
      <c r="Z119" s="148"/>
    </row>
    <row r="120" spans="1:26" ht="12.75">
      <c r="A120" s="96"/>
      <c r="B120" s="318" t="s">
        <v>109</v>
      </c>
      <c r="C120" s="96">
        <v>0</v>
      </c>
      <c r="D120" s="96">
        <v>0</v>
      </c>
      <c r="E120" s="96">
        <v>4</v>
      </c>
      <c r="F120" s="96">
        <v>45</v>
      </c>
      <c r="G120" s="96">
        <v>77</v>
      </c>
      <c r="H120" s="96">
        <v>58</v>
      </c>
      <c r="I120" s="96">
        <v>38</v>
      </c>
      <c r="J120" s="96">
        <v>38</v>
      </c>
      <c r="K120" s="96">
        <v>29</v>
      </c>
      <c r="L120" s="96">
        <v>35</v>
      </c>
      <c r="M120" s="96">
        <v>20</v>
      </c>
      <c r="N120" s="96">
        <v>20</v>
      </c>
      <c r="O120" s="96">
        <v>9</v>
      </c>
      <c r="P120" s="96">
        <v>21</v>
      </c>
      <c r="Q120" s="96">
        <v>14</v>
      </c>
      <c r="R120" s="96">
        <v>9</v>
      </c>
      <c r="S120" s="96">
        <v>8</v>
      </c>
      <c r="T120" s="96">
        <v>2</v>
      </c>
      <c r="U120" s="94">
        <v>427</v>
      </c>
      <c r="V120" s="149">
        <v>23.908906121626146</v>
      </c>
      <c r="W120" s="148">
        <v>44.05922715781871</v>
      </c>
      <c r="X120" s="148"/>
      <c r="Y120" s="148"/>
      <c r="Z120" s="148"/>
    </row>
    <row r="121" spans="1:26" ht="12.75">
      <c r="A121" s="96"/>
      <c r="B121" s="318" t="s">
        <v>38</v>
      </c>
      <c r="C121" s="96">
        <v>0</v>
      </c>
      <c r="D121" s="96">
        <v>0</v>
      </c>
      <c r="E121" s="96">
        <v>3</v>
      </c>
      <c r="F121" s="96">
        <v>38</v>
      </c>
      <c r="G121" s="96">
        <v>67</v>
      </c>
      <c r="H121" s="96">
        <v>64</v>
      </c>
      <c r="I121" s="96">
        <v>57</v>
      </c>
      <c r="J121" s="96">
        <v>42</v>
      </c>
      <c r="K121" s="96">
        <v>24</v>
      </c>
      <c r="L121" s="96">
        <v>27</v>
      </c>
      <c r="M121" s="96">
        <v>19</v>
      </c>
      <c r="N121" s="96">
        <v>21</v>
      </c>
      <c r="O121" s="96">
        <v>13</v>
      </c>
      <c r="P121" s="96">
        <v>18</v>
      </c>
      <c r="Q121" s="96">
        <v>16</v>
      </c>
      <c r="R121" s="96">
        <v>5</v>
      </c>
      <c r="S121" s="96">
        <v>8</v>
      </c>
      <c r="T121" s="96">
        <v>6</v>
      </c>
      <c r="U121" s="94">
        <v>428</v>
      </c>
      <c r="V121" s="149">
        <v>23.772651826335387</v>
      </c>
      <c r="W121" s="148">
        <v>39.12013233781911</v>
      </c>
      <c r="X121" s="148"/>
      <c r="Y121" s="148"/>
      <c r="Z121" s="148"/>
    </row>
    <row r="122" spans="1:26" ht="12.75">
      <c r="A122" s="96"/>
      <c r="B122" s="318" t="s">
        <v>39</v>
      </c>
      <c r="C122" s="96">
        <v>0</v>
      </c>
      <c r="D122" s="96">
        <v>0</v>
      </c>
      <c r="E122" s="96">
        <v>5</v>
      </c>
      <c r="F122" s="96">
        <v>53</v>
      </c>
      <c r="G122" s="96">
        <v>60</v>
      </c>
      <c r="H122" s="96">
        <v>70</v>
      </c>
      <c r="I122" s="96">
        <v>54</v>
      </c>
      <c r="J122" s="96">
        <v>40</v>
      </c>
      <c r="K122" s="96">
        <v>36</v>
      </c>
      <c r="L122" s="96">
        <v>22</v>
      </c>
      <c r="M122" s="96">
        <v>21</v>
      </c>
      <c r="N122" s="96">
        <v>17</v>
      </c>
      <c r="O122" s="96">
        <v>16</v>
      </c>
      <c r="P122" s="96">
        <v>12</v>
      </c>
      <c r="Q122" s="96">
        <v>15</v>
      </c>
      <c r="R122" s="96">
        <v>7</v>
      </c>
      <c r="S122" s="96">
        <v>9</v>
      </c>
      <c r="T122" s="96">
        <v>3</v>
      </c>
      <c r="U122" s="94">
        <v>440</v>
      </c>
      <c r="V122" s="149">
        <v>23.65569048544731</v>
      </c>
      <c r="W122" s="148">
        <v>41.067015554586426</v>
      </c>
      <c r="X122" s="148"/>
      <c r="Y122" s="148"/>
      <c r="Z122" s="148"/>
    </row>
    <row r="123" spans="1:26" ht="12.75">
      <c r="A123" s="96"/>
      <c r="B123" s="318" t="s">
        <v>110</v>
      </c>
      <c r="C123" s="96">
        <v>0</v>
      </c>
      <c r="D123" s="96">
        <v>0</v>
      </c>
      <c r="E123" s="96">
        <v>8</v>
      </c>
      <c r="F123" s="96">
        <v>40</v>
      </c>
      <c r="G123" s="96">
        <v>65</v>
      </c>
      <c r="H123" s="96">
        <v>66</v>
      </c>
      <c r="I123" s="96">
        <v>45</v>
      </c>
      <c r="J123" s="96">
        <v>46</v>
      </c>
      <c r="K123" s="96">
        <v>37</v>
      </c>
      <c r="L123" s="96">
        <v>30</v>
      </c>
      <c r="M123" s="96">
        <v>17</v>
      </c>
      <c r="N123" s="96">
        <v>24</v>
      </c>
      <c r="O123" s="96">
        <v>19</v>
      </c>
      <c r="P123" s="96">
        <v>14</v>
      </c>
      <c r="Q123" s="96">
        <v>14</v>
      </c>
      <c r="R123" s="96">
        <v>14</v>
      </c>
      <c r="S123" s="96">
        <v>4</v>
      </c>
      <c r="T123" s="96">
        <v>2</v>
      </c>
      <c r="U123" s="94">
        <v>445</v>
      </c>
      <c r="V123" s="149">
        <v>23.725389396930552</v>
      </c>
      <c r="W123" s="148">
        <v>38.4967919340055</v>
      </c>
      <c r="X123" s="148"/>
      <c r="Y123" s="148"/>
      <c r="Z123" s="148"/>
    </row>
    <row r="124" spans="1:26" ht="12.75">
      <c r="A124" s="96"/>
      <c r="B124" s="318">
        <v>1999</v>
      </c>
      <c r="C124" s="96">
        <v>0</v>
      </c>
      <c r="D124" s="96">
        <v>0</v>
      </c>
      <c r="E124" s="96">
        <v>3</v>
      </c>
      <c r="F124" s="96">
        <v>29</v>
      </c>
      <c r="G124" s="96">
        <v>54</v>
      </c>
      <c r="H124" s="96">
        <v>56</v>
      </c>
      <c r="I124" s="96">
        <v>50</v>
      </c>
      <c r="J124" s="96">
        <v>45</v>
      </c>
      <c r="K124" s="96">
        <v>29</v>
      </c>
      <c r="L124" s="96">
        <v>25</v>
      </c>
      <c r="M124" s="96">
        <v>26</v>
      </c>
      <c r="N124" s="96">
        <v>19</v>
      </c>
      <c r="O124" s="96">
        <v>13</v>
      </c>
      <c r="P124" s="96">
        <v>4</v>
      </c>
      <c r="Q124" s="96">
        <v>14</v>
      </c>
      <c r="R124" s="96">
        <v>10</v>
      </c>
      <c r="S124" s="96">
        <v>6</v>
      </c>
      <c r="T124" s="96">
        <v>2</v>
      </c>
      <c r="U124" s="94">
        <v>385</v>
      </c>
      <c r="V124" s="149">
        <v>20.439680091797538</v>
      </c>
      <c r="W124" s="148">
        <v>30.644268045043383</v>
      </c>
      <c r="X124" s="148"/>
      <c r="Y124" s="148"/>
      <c r="Z124" s="148"/>
    </row>
    <row r="125" spans="1:26" ht="12.75">
      <c r="A125" s="96"/>
      <c r="B125" s="318" t="s">
        <v>111</v>
      </c>
      <c r="C125" s="96">
        <v>0</v>
      </c>
      <c r="D125" s="96">
        <v>0</v>
      </c>
      <c r="E125" s="96">
        <v>3</v>
      </c>
      <c r="F125" s="96">
        <v>31</v>
      </c>
      <c r="G125" s="96">
        <v>50</v>
      </c>
      <c r="H125" s="96">
        <v>58</v>
      </c>
      <c r="I125" s="96">
        <v>47</v>
      </c>
      <c r="J125" s="96">
        <v>40</v>
      </c>
      <c r="K125" s="96">
        <v>25</v>
      </c>
      <c r="L125" s="96">
        <v>23</v>
      </c>
      <c r="M125" s="96">
        <v>25</v>
      </c>
      <c r="N125" s="96">
        <v>21</v>
      </c>
      <c r="O125" s="96">
        <v>11</v>
      </c>
      <c r="P125" s="96">
        <v>12</v>
      </c>
      <c r="Q125" s="96">
        <v>13</v>
      </c>
      <c r="R125" s="96">
        <v>5</v>
      </c>
      <c r="S125" s="96">
        <v>6</v>
      </c>
      <c r="T125" s="96">
        <v>5</v>
      </c>
      <c r="U125" s="94">
        <v>375</v>
      </c>
      <c r="V125" s="149">
        <v>19.971892650763348</v>
      </c>
      <c r="W125" s="148">
        <v>29.879375853037732</v>
      </c>
      <c r="X125" s="148"/>
      <c r="Y125" s="148"/>
      <c r="Z125" s="148"/>
    </row>
    <row r="126" spans="1:26" ht="12.75">
      <c r="A126" s="96"/>
      <c r="B126" s="318" t="s">
        <v>112</v>
      </c>
      <c r="C126" s="96">
        <v>0</v>
      </c>
      <c r="D126" s="96">
        <v>0</v>
      </c>
      <c r="E126" s="96">
        <v>1</v>
      </c>
      <c r="F126" s="96">
        <v>30</v>
      </c>
      <c r="G126" s="96">
        <v>57</v>
      </c>
      <c r="H126" s="96">
        <v>42</v>
      </c>
      <c r="I126" s="96">
        <v>50</v>
      </c>
      <c r="J126" s="96">
        <v>46</v>
      </c>
      <c r="K126" s="96">
        <v>50</v>
      </c>
      <c r="L126" s="96">
        <v>18</v>
      </c>
      <c r="M126" s="96">
        <v>15</v>
      </c>
      <c r="N126" s="96">
        <v>16</v>
      </c>
      <c r="O126" s="96">
        <v>15</v>
      </c>
      <c r="P126" s="96">
        <v>13</v>
      </c>
      <c r="Q126" s="96">
        <v>10</v>
      </c>
      <c r="R126" s="96">
        <v>14</v>
      </c>
      <c r="S126" s="96">
        <v>7</v>
      </c>
      <c r="T126" s="96">
        <v>4</v>
      </c>
      <c r="U126" s="94">
        <v>388</v>
      </c>
      <c r="V126" s="149">
        <v>20.266892140550528</v>
      </c>
      <c r="W126" s="148">
        <v>32.201946922308174</v>
      </c>
      <c r="X126" s="148"/>
      <c r="Y126" s="148"/>
      <c r="Z126" s="148"/>
    </row>
    <row r="127" spans="1:26" ht="12.75">
      <c r="A127" s="96"/>
      <c r="B127" s="318" t="s">
        <v>113</v>
      </c>
      <c r="C127" s="96">
        <v>0</v>
      </c>
      <c r="D127" s="96">
        <v>0</v>
      </c>
      <c r="E127" s="96">
        <v>0</v>
      </c>
      <c r="F127" s="96">
        <v>25</v>
      </c>
      <c r="G127" s="96">
        <v>40</v>
      </c>
      <c r="H127" s="96">
        <v>43</v>
      </c>
      <c r="I127" s="96">
        <v>39</v>
      </c>
      <c r="J127" s="96">
        <v>43</v>
      </c>
      <c r="K127" s="96">
        <v>40</v>
      </c>
      <c r="L127" s="96">
        <v>27</v>
      </c>
      <c r="M127" s="96">
        <v>21</v>
      </c>
      <c r="N127" s="96">
        <v>25</v>
      </c>
      <c r="O127" s="96">
        <v>13</v>
      </c>
      <c r="P127" s="96">
        <v>11</v>
      </c>
      <c r="Q127" s="96">
        <v>10</v>
      </c>
      <c r="R127" s="96">
        <v>5</v>
      </c>
      <c r="S127" s="96">
        <v>4</v>
      </c>
      <c r="T127" s="96">
        <v>7</v>
      </c>
      <c r="U127" s="94">
        <v>353</v>
      </c>
      <c r="V127" s="149">
        <v>18.005983877817474</v>
      </c>
      <c r="W127" s="148">
        <v>23.15309539075301</v>
      </c>
      <c r="X127" s="148"/>
      <c r="Y127" s="148"/>
      <c r="Z127" s="148"/>
    </row>
    <row r="128" spans="1:26" ht="12.75">
      <c r="A128" s="96"/>
      <c r="B128" s="318" t="s">
        <v>114</v>
      </c>
      <c r="C128" s="96">
        <v>0</v>
      </c>
      <c r="D128" s="96">
        <v>0</v>
      </c>
      <c r="E128" s="96">
        <v>4</v>
      </c>
      <c r="F128" s="96">
        <v>35</v>
      </c>
      <c r="G128" s="96">
        <v>31</v>
      </c>
      <c r="H128" s="96">
        <v>35</v>
      </c>
      <c r="I128" s="96">
        <v>44</v>
      </c>
      <c r="J128" s="96">
        <v>37</v>
      </c>
      <c r="K128" s="96">
        <v>44</v>
      </c>
      <c r="L128" s="96">
        <v>34</v>
      </c>
      <c r="M128" s="96">
        <v>28</v>
      </c>
      <c r="N128" s="96">
        <v>21</v>
      </c>
      <c r="O128" s="96">
        <v>18</v>
      </c>
      <c r="P128" s="96">
        <v>8</v>
      </c>
      <c r="Q128" s="96">
        <v>11</v>
      </c>
      <c r="R128" s="96">
        <v>14</v>
      </c>
      <c r="S128" s="96">
        <v>9</v>
      </c>
      <c r="T128" s="96">
        <v>3</v>
      </c>
      <c r="U128" s="94">
        <v>376</v>
      </c>
      <c r="V128" s="149">
        <v>18.3986456111054</v>
      </c>
      <c r="W128" s="148">
        <v>22.53636549887318</v>
      </c>
      <c r="X128" s="148"/>
      <c r="Y128" s="148"/>
      <c r="Z128" s="148"/>
    </row>
    <row r="129" spans="1:26" ht="12.75">
      <c r="A129" s="96"/>
      <c r="B129" s="318" t="s">
        <v>115</v>
      </c>
      <c r="C129" s="96">
        <v>0</v>
      </c>
      <c r="D129" s="96">
        <v>0</v>
      </c>
      <c r="E129" s="96">
        <v>4</v>
      </c>
      <c r="F129" s="96">
        <v>34</v>
      </c>
      <c r="G129" s="96">
        <v>49</v>
      </c>
      <c r="H129" s="96">
        <v>44</v>
      </c>
      <c r="I129" s="96">
        <v>32</v>
      </c>
      <c r="J129" s="96">
        <v>44</v>
      </c>
      <c r="K129" s="96">
        <v>40</v>
      </c>
      <c r="L129" s="96">
        <v>31</v>
      </c>
      <c r="M129" s="96">
        <v>17</v>
      </c>
      <c r="N129" s="96">
        <v>23</v>
      </c>
      <c r="O129" s="96">
        <v>17</v>
      </c>
      <c r="P129" s="96">
        <v>9</v>
      </c>
      <c r="Q129" s="96">
        <v>8</v>
      </c>
      <c r="R129" s="96">
        <v>11</v>
      </c>
      <c r="S129" s="96">
        <v>7</v>
      </c>
      <c r="T129" s="96">
        <v>9</v>
      </c>
      <c r="U129" s="94">
        <v>379</v>
      </c>
      <c r="V129" s="149">
        <v>18.617254880164705</v>
      </c>
      <c r="W129" s="148">
        <v>27.673123728870067</v>
      </c>
      <c r="X129" s="148"/>
      <c r="Y129" s="148"/>
      <c r="Z129" s="148"/>
    </row>
    <row r="130" spans="1:26" ht="12.75">
      <c r="A130" s="96"/>
      <c r="B130" s="318" t="s">
        <v>116</v>
      </c>
      <c r="C130" s="96">
        <v>0</v>
      </c>
      <c r="D130" s="96">
        <v>0</v>
      </c>
      <c r="E130" s="96">
        <v>0</v>
      </c>
      <c r="F130" s="96">
        <v>36</v>
      </c>
      <c r="G130" s="96">
        <v>48</v>
      </c>
      <c r="H130" s="96">
        <v>44</v>
      </c>
      <c r="I130" s="96">
        <v>40</v>
      </c>
      <c r="J130" s="96">
        <v>42</v>
      </c>
      <c r="K130" s="96">
        <v>33</v>
      </c>
      <c r="L130" s="96">
        <v>32</v>
      </c>
      <c r="M130" s="96">
        <v>31</v>
      </c>
      <c r="N130" s="96">
        <v>29</v>
      </c>
      <c r="O130" s="96">
        <v>13</v>
      </c>
      <c r="P130" s="96">
        <v>13</v>
      </c>
      <c r="Q130" s="96">
        <v>3</v>
      </c>
      <c r="R130" s="96">
        <v>8</v>
      </c>
      <c r="S130" s="96">
        <v>2</v>
      </c>
      <c r="T130" s="96">
        <v>6</v>
      </c>
      <c r="U130" s="94">
        <v>380</v>
      </c>
      <c r="V130" s="149">
        <v>18.592273026412457</v>
      </c>
      <c r="W130" s="148">
        <v>27.57081432369449</v>
      </c>
      <c r="X130" s="148"/>
      <c r="Y130" s="148"/>
      <c r="Z130" s="148"/>
    </row>
    <row r="131" spans="1:26" ht="12.75">
      <c r="A131" s="96"/>
      <c r="B131" s="318" t="s">
        <v>117</v>
      </c>
      <c r="C131" s="96">
        <v>0</v>
      </c>
      <c r="D131" s="96">
        <v>0</v>
      </c>
      <c r="E131" s="96">
        <v>2</v>
      </c>
      <c r="F131" s="96">
        <v>49</v>
      </c>
      <c r="G131" s="96">
        <v>46</v>
      </c>
      <c r="H131" s="96">
        <v>36</v>
      </c>
      <c r="I131" s="96">
        <v>37</v>
      </c>
      <c r="J131" s="96">
        <v>37</v>
      </c>
      <c r="K131" s="96">
        <v>38</v>
      </c>
      <c r="L131" s="96">
        <v>30</v>
      </c>
      <c r="M131" s="96">
        <v>31</v>
      </c>
      <c r="N131" s="96">
        <v>36</v>
      </c>
      <c r="O131" s="96">
        <v>13</v>
      </c>
      <c r="P131" s="96">
        <v>8</v>
      </c>
      <c r="Q131" s="96">
        <v>11</v>
      </c>
      <c r="R131" s="96">
        <v>1</v>
      </c>
      <c r="S131" s="96">
        <v>4</v>
      </c>
      <c r="T131" s="96">
        <v>9</v>
      </c>
      <c r="U131" s="94">
        <v>388</v>
      </c>
      <c r="V131" s="149">
        <v>18.572171635137124</v>
      </c>
      <c r="W131" s="148">
        <v>31.096563011456627</v>
      </c>
      <c r="X131" s="148"/>
      <c r="Y131" s="148"/>
      <c r="Z131" s="148"/>
    </row>
    <row r="132" spans="1:26" ht="12.75">
      <c r="A132" s="96"/>
      <c r="B132" s="318" t="s">
        <v>118</v>
      </c>
      <c r="C132" s="96">
        <v>0</v>
      </c>
      <c r="D132" s="96">
        <v>0</v>
      </c>
      <c r="E132" s="96">
        <v>1</v>
      </c>
      <c r="F132" s="96">
        <v>29</v>
      </c>
      <c r="G132" s="96">
        <v>41</v>
      </c>
      <c r="H132" s="96">
        <v>34</v>
      </c>
      <c r="I132" s="96">
        <v>45</v>
      </c>
      <c r="J132" s="96">
        <v>45</v>
      </c>
      <c r="K132" s="96">
        <v>35</v>
      </c>
      <c r="L132" s="96">
        <v>38</v>
      </c>
      <c r="M132" s="96">
        <v>29</v>
      </c>
      <c r="N132" s="96">
        <v>20</v>
      </c>
      <c r="O132" s="96">
        <v>12</v>
      </c>
      <c r="P132" s="96">
        <v>10</v>
      </c>
      <c r="Q132" s="96">
        <v>9</v>
      </c>
      <c r="R132" s="96">
        <v>10</v>
      </c>
      <c r="S132" s="96">
        <v>10</v>
      </c>
      <c r="T132" s="96">
        <v>3</v>
      </c>
      <c r="U132" s="94">
        <v>371</v>
      </c>
      <c r="V132" s="149">
        <v>17.445624844058493</v>
      </c>
      <c r="W132" s="148">
        <v>22.543557373353515</v>
      </c>
      <c r="X132" s="148"/>
      <c r="Y132" s="148"/>
      <c r="Z132" s="148"/>
    </row>
    <row r="133" spans="1:26" ht="12.75">
      <c r="A133" s="96"/>
      <c r="B133" s="318" t="s">
        <v>119</v>
      </c>
      <c r="C133" s="96">
        <v>0</v>
      </c>
      <c r="D133" s="96">
        <v>0</v>
      </c>
      <c r="E133" s="96">
        <v>2</v>
      </c>
      <c r="F133" s="96">
        <v>31</v>
      </c>
      <c r="G133" s="96">
        <v>52</v>
      </c>
      <c r="H133" s="96">
        <v>34</v>
      </c>
      <c r="I133" s="96">
        <v>36</v>
      </c>
      <c r="J133" s="96">
        <v>30</v>
      </c>
      <c r="K133" s="96">
        <v>34</v>
      </c>
      <c r="L133" s="96">
        <v>40</v>
      </c>
      <c r="M133" s="96">
        <v>35</v>
      </c>
      <c r="N133" s="96">
        <v>32</v>
      </c>
      <c r="O133" s="96">
        <v>19</v>
      </c>
      <c r="P133" s="96">
        <v>11</v>
      </c>
      <c r="Q133" s="96">
        <v>7</v>
      </c>
      <c r="R133" s="96">
        <v>5</v>
      </c>
      <c r="S133" s="96">
        <v>7</v>
      </c>
      <c r="T133" s="96">
        <v>6</v>
      </c>
      <c r="U133" s="94">
        <v>381</v>
      </c>
      <c r="V133" s="149">
        <v>17.609286591789527</v>
      </c>
      <c r="W133" s="148">
        <v>26.361759568048274</v>
      </c>
      <c r="X133" s="148"/>
      <c r="Y133" s="148"/>
      <c r="Z133" s="148"/>
    </row>
    <row r="134" spans="1:26" s="340" customFormat="1" ht="12.75">
      <c r="A134" s="96"/>
      <c r="B134" s="318" t="s">
        <v>120</v>
      </c>
      <c r="C134" s="96">
        <v>0</v>
      </c>
      <c r="D134" s="96">
        <v>0</v>
      </c>
      <c r="E134" s="96">
        <v>6</v>
      </c>
      <c r="F134" s="96">
        <v>42</v>
      </c>
      <c r="G134" s="96">
        <v>51</v>
      </c>
      <c r="H134" s="96">
        <v>23</v>
      </c>
      <c r="I134" s="96">
        <v>41</v>
      </c>
      <c r="J134" s="96">
        <v>35</v>
      </c>
      <c r="K134" s="96">
        <v>35</v>
      </c>
      <c r="L134" s="96">
        <v>36</v>
      </c>
      <c r="M134" s="96">
        <v>39</v>
      </c>
      <c r="N134" s="96">
        <v>28</v>
      </c>
      <c r="O134" s="96">
        <v>17</v>
      </c>
      <c r="P134" s="96">
        <v>5</v>
      </c>
      <c r="Q134" s="96">
        <v>10</v>
      </c>
      <c r="R134" s="96">
        <v>7</v>
      </c>
      <c r="S134" s="96">
        <v>11</v>
      </c>
      <c r="T134" s="96">
        <v>7</v>
      </c>
      <c r="U134" s="94">
        <v>391</v>
      </c>
      <c r="V134" s="149">
        <v>17.931706697692803</v>
      </c>
      <c r="W134" s="148">
        <v>28.999064546304957</v>
      </c>
      <c r="X134" s="148"/>
      <c r="Y134" s="148"/>
      <c r="Z134" s="148"/>
    </row>
    <row r="135" spans="1:26" ht="12.75">
      <c r="A135" s="96"/>
      <c r="B135" s="318" t="s">
        <v>121</v>
      </c>
      <c r="C135" s="96">
        <v>0</v>
      </c>
      <c r="D135" s="96">
        <v>0</v>
      </c>
      <c r="E135" s="96">
        <v>3</v>
      </c>
      <c r="F135" s="96">
        <v>32</v>
      </c>
      <c r="G135" s="96">
        <v>47</v>
      </c>
      <c r="H135" s="96">
        <v>33</v>
      </c>
      <c r="I135" s="96">
        <v>31</v>
      </c>
      <c r="J135" s="96">
        <v>40</v>
      </c>
      <c r="K135" s="96">
        <v>40</v>
      </c>
      <c r="L135" s="96">
        <v>42</v>
      </c>
      <c r="M135" s="96">
        <v>31</v>
      </c>
      <c r="N135" s="96">
        <v>25</v>
      </c>
      <c r="O135" s="96">
        <v>19</v>
      </c>
      <c r="P135" s="96">
        <v>10</v>
      </c>
      <c r="Q135" s="96">
        <v>13</v>
      </c>
      <c r="R135" s="96">
        <v>6</v>
      </c>
      <c r="S135" s="96">
        <v>6</v>
      </c>
      <c r="T135" s="96">
        <v>8</v>
      </c>
      <c r="U135" s="94">
        <v>386</v>
      </c>
      <c r="V135" s="149">
        <v>17.272613543099336</v>
      </c>
      <c r="W135" s="148">
        <v>24.1</v>
      </c>
      <c r="X135" s="148"/>
      <c r="Y135" s="148"/>
      <c r="Z135" s="148"/>
    </row>
    <row r="136" spans="1:26" ht="12.75">
      <c r="A136" s="96"/>
      <c r="B136" s="318" t="s">
        <v>128</v>
      </c>
      <c r="C136" s="96">
        <v>0</v>
      </c>
      <c r="D136" s="96">
        <v>0</v>
      </c>
      <c r="E136" s="96">
        <v>3</v>
      </c>
      <c r="F136" s="96">
        <v>43</v>
      </c>
      <c r="G136" s="96">
        <v>53</v>
      </c>
      <c r="H136" s="96">
        <v>37</v>
      </c>
      <c r="I136" s="96">
        <v>33</v>
      </c>
      <c r="J136" s="96">
        <v>28</v>
      </c>
      <c r="K136" s="96">
        <v>32</v>
      </c>
      <c r="L136" s="96">
        <v>40</v>
      </c>
      <c r="M136" s="96">
        <v>29</v>
      </c>
      <c r="N136" s="96">
        <v>26</v>
      </c>
      <c r="O136" s="96">
        <v>22</v>
      </c>
      <c r="P136" s="96">
        <v>7</v>
      </c>
      <c r="Q136" s="96">
        <v>5</v>
      </c>
      <c r="R136" s="96">
        <v>7</v>
      </c>
      <c r="S136" s="96">
        <v>8</v>
      </c>
      <c r="T136" s="96">
        <v>4</v>
      </c>
      <c r="U136" s="94">
        <v>377</v>
      </c>
      <c r="V136" s="149">
        <v>16.9520104329315</v>
      </c>
      <c r="W136" s="148">
        <v>28.982007003985025</v>
      </c>
      <c r="X136" s="148"/>
      <c r="Y136" s="148"/>
      <c r="Z136" s="148"/>
    </row>
    <row r="137" spans="1:26" ht="14.25">
      <c r="A137" s="96"/>
      <c r="B137" s="318" t="s">
        <v>179</v>
      </c>
      <c r="C137" s="96">
        <v>0</v>
      </c>
      <c r="D137" s="96">
        <v>1</v>
      </c>
      <c r="E137" s="96">
        <v>7</v>
      </c>
      <c r="F137" s="96">
        <v>54</v>
      </c>
      <c r="G137" s="96">
        <v>53</v>
      </c>
      <c r="H137" s="96">
        <v>39</v>
      </c>
      <c r="I137" s="96">
        <v>22</v>
      </c>
      <c r="J137" s="96">
        <v>31</v>
      </c>
      <c r="K137" s="96">
        <v>50</v>
      </c>
      <c r="L137" s="96">
        <v>37</v>
      </c>
      <c r="M137" s="96">
        <v>32</v>
      </c>
      <c r="N137" s="96">
        <v>22</v>
      </c>
      <c r="O137" s="96">
        <v>14</v>
      </c>
      <c r="P137" s="96">
        <v>8</v>
      </c>
      <c r="Q137" s="96">
        <v>11</v>
      </c>
      <c r="R137" s="96">
        <v>12</v>
      </c>
      <c r="S137" s="96">
        <v>5</v>
      </c>
      <c r="T137" s="96">
        <v>6</v>
      </c>
      <c r="U137" s="94">
        <v>404</v>
      </c>
      <c r="V137" s="149">
        <v>18.110124188399</v>
      </c>
      <c r="W137" s="148">
        <v>32.28142158933205</v>
      </c>
      <c r="X137" s="148"/>
      <c r="Y137" s="148"/>
      <c r="Z137" s="148"/>
    </row>
    <row r="138" spans="1:26" s="46" customFormat="1" ht="12.75">
      <c r="A138" s="151" t="s">
        <v>37</v>
      </c>
      <c r="B138" s="320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8"/>
      <c r="V138" s="152"/>
      <c r="W138" s="152"/>
      <c r="X138" s="153"/>
      <c r="Y138" s="153"/>
      <c r="Z138" s="153"/>
    </row>
    <row r="139" spans="1:26" s="38" customFormat="1" ht="12.75">
      <c r="A139" s="69"/>
      <c r="B139" s="318" t="s">
        <v>62</v>
      </c>
      <c r="C139" s="67">
        <v>0</v>
      </c>
      <c r="D139" s="67">
        <v>0</v>
      </c>
      <c r="E139" s="67">
        <v>0</v>
      </c>
      <c r="F139" s="67">
        <v>1</v>
      </c>
      <c r="G139" s="67">
        <v>1</v>
      </c>
      <c r="H139" s="67">
        <v>2</v>
      </c>
      <c r="I139" s="67">
        <v>8</v>
      </c>
      <c r="J139" s="67">
        <v>8</v>
      </c>
      <c r="K139" s="67">
        <v>4</v>
      </c>
      <c r="L139" s="67">
        <v>4</v>
      </c>
      <c r="M139" s="67">
        <v>6</v>
      </c>
      <c r="N139" s="67">
        <v>6</v>
      </c>
      <c r="O139" s="67">
        <v>3</v>
      </c>
      <c r="P139" s="67">
        <v>4</v>
      </c>
      <c r="Q139" s="67">
        <v>5</v>
      </c>
      <c r="R139" s="67">
        <v>1</v>
      </c>
      <c r="S139" s="67">
        <v>0</v>
      </c>
      <c r="T139" s="67">
        <v>0</v>
      </c>
      <c r="U139" s="92">
        <v>53</v>
      </c>
      <c r="V139" s="154">
        <v>5.659565790037641</v>
      </c>
      <c r="W139" s="93">
        <v>1.4633254069873787</v>
      </c>
      <c r="X139" s="68"/>
      <c r="Y139" s="68"/>
      <c r="Z139" s="68"/>
    </row>
    <row r="140" spans="1:26" s="38" customFormat="1" ht="12.75">
      <c r="A140" s="69"/>
      <c r="B140" s="318" t="s">
        <v>63</v>
      </c>
      <c r="C140" s="67">
        <v>0</v>
      </c>
      <c r="D140" s="67">
        <v>0</v>
      </c>
      <c r="E140" s="67">
        <v>0</v>
      </c>
      <c r="F140" s="67">
        <v>1</v>
      </c>
      <c r="G140" s="67">
        <v>4</v>
      </c>
      <c r="H140" s="67">
        <v>7</v>
      </c>
      <c r="I140" s="67">
        <v>7</v>
      </c>
      <c r="J140" s="67">
        <v>1</v>
      </c>
      <c r="K140" s="67">
        <v>7</v>
      </c>
      <c r="L140" s="67">
        <v>4</v>
      </c>
      <c r="M140" s="67">
        <v>6</v>
      </c>
      <c r="N140" s="67">
        <v>7</v>
      </c>
      <c r="O140" s="67">
        <v>6</v>
      </c>
      <c r="P140" s="67">
        <v>6</v>
      </c>
      <c r="Q140" s="67">
        <v>0</v>
      </c>
      <c r="R140" s="67">
        <v>1</v>
      </c>
      <c r="S140" s="67">
        <v>0</v>
      </c>
      <c r="T140" s="67">
        <v>0</v>
      </c>
      <c r="U140" s="92">
        <v>57</v>
      </c>
      <c r="V140" s="154">
        <v>6.071574647675008</v>
      </c>
      <c r="W140" s="148">
        <v>3.6948087936449285</v>
      </c>
      <c r="X140" s="68"/>
      <c r="Y140" s="68"/>
      <c r="Z140" s="68"/>
    </row>
    <row r="141" spans="1:26" s="38" customFormat="1" ht="12.75">
      <c r="A141" s="69"/>
      <c r="B141" s="318" t="s">
        <v>64</v>
      </c>
      <c r="C141" s="67">
        <v>0</v>
      </c>
      <c r="D141" s="67">
        <v>0</v>
      </c>
      <c r="E141" s="67">
        <v>0</v>
      </c>
      <c r="F141" s="67">
        <v>0</v>
      </c>
      <c r="G141" s="67">
        <v>0</v>
      </c>
      <c r="H141" s="67">
        <v>1</v>
      </c>
      <c r="I141" s="67">
        <v>4</v>
      </c>
      <c r="J141" s="67">
        <v>3</v>
      </c>
      <c r="K141" s="67">
        <v>5</v>
      </c>
      <c r="L141" s="67">
        <v>7</v>
      </c>
      <c r="M141" s="67">
        <v>5</v>
      </c>
      <c r="N141" s="67">
        <v>5</v>
      </c>
      <c r="O141" s="67">
        <v>7</v>
      </c>
      <c r="P141" s="67">
        <v>4</v>
      </c>
      <c r="Q141" s="67">
        <v>3</v>
      </c>
      <c r="R141" s="67">
        <v>0</v>
      </c>
      <c r="S141" s="67">
        <v>0</v>
      </c>
      <c r="T141" s="67">
        <v>0</v>
      </c>
      <c r="U141" s="92">
        <v>44</v>
      </c>
      <c r="V141" s="154">
        <v>4.4795122207763605</v>
      </c>
      <c r="W141" s="148">
        <v>0</v>
      </c>
      <c r="X141" s="68"/>
      <c r="Y141" s="68"/>
      <c r="Z141" s="68"/>
    </row>
    <row r="142" spans="1:26" s="38" customFormat="1" ht="12.75">
      <c r="A142" s="69"/>
      <c r="B142" s="318" t="s">
        <v>65</v>
      </c>
      <c r="C142" s="67">
        <v>0</v>
      </c>
      <c r="D142" s="67">
        <v>0</v>
      </c>
      <c r="E142" s="67">
        <v>0</v>
      </c>
      <c r="F142" s="67">
        <v>0</v>
      </c>
      <c r="G142" s="67">
        <v>1</v>
      </c>
      <c r="H142" s="67">
        <v>3</v>
      </c>
      <c r="I142" s="67">
        <v>5</v>
      </c>
      <c r="J142" s="67">
        <v>4</v>
      </c>
      <c r="K142" s="67">
        <v>5</v>
      </c>
      <c r="L142" s="67">
        <v>2</v>
      </c>
      <c r="M142" s="67">
        <v>5</v>
      </c>
      <c r="N142" s="67">
        <v>8</v>
      </c>
      <c r="O142" s="67">
        <v>4</v>
      </c>
      <c r="P142" s="67">
        <v>2</v>
      </c>
      <c r="Q142" s="67">
        <v>5</v>
      </c>
      <c r="R142" s="67">
        <v>1</v>
      </c>
      <c r="S142" s="67">
        <v>1</v>
      </c>
      <c r="T142" s="67">
        <v>1</v>
      </c>
      <c r="U142" s="92">
        <v>47</v>
      </c>
      <c r="V142" s="154">
        <v>4.847620529937731</v>
      </c>
      <c r="W142" s="148">
        <v>0.7544322897019993</v>
      </c>
      <c r="X142" s="68"/>
      <c r="Y142" s="68"/>
      <c r="Z142" s="68"/>
    </row>
    <row r="143" spans="1:26" s="38" customFormat="1" ht="12.75">
      <c r="A143" s="69"/>
      <c r="B143" s="318" t="s">
        <v>66</v>
      </c>
      <c r="C143" s="67">
        <v>0</v>
      </c>
      <c r="D143" s="67">
        <v>0</v>
      </c>
      <c r="E143" s="67">
        <v>0</v>
      </c>
      <c r="F143" s="67">
        <v>1</v>
      </c>
      <c r="G143" s="67">
        <v>0</v>
      </c>
      <c r="H143" s="67">
        <v>6</v>
      </c>
      <c r="I143" s="67">
        <v>4</v>
      </c>
      <c r="J143" s="67">
        <v>3</v>
      </c>
      <c r="K143" s="67">
        <v>5</v>
      </c>
      <c r="L143" s="67">
        <v>4</v>
      </c>
      <c r="M143" s="67">
        <v>8</v>
      </c>
      <c r="N143" s="67">
        <v>3</v>
      </c>
      <c r="O143" s="67">
        <v>9</v>
      </c>
      <c r="P143" s="67">
        <v>2</v>
      </c>
      <c r="Q143" s="67">
        <v>3</v>
      </c>
      <c r="R143" s="67">
        <v>1</v>
      </c>
      <c r="S143" s="67">
        <v>0</v>
      </c>
      <c r="T143" s="67">
        <v>1</v>
      </c>
      <c r="U143" s="92">
        <v>50</v>
      </c>
      <c r="V143" s="154">
        <v>5.082928794498197</v>
      </c>
      <c r="W143" s="148">
        <v>0.7449899426357744</v>
      </c>
      <c r="X143" s="68"/>
      <c r="Y143" s="68"/>
      <c r="Z143" s="68"/>
    </row>
    <row r="144" spans="1:26" s="38" customFormat="1" ht="12.75">
      <c r="A144" s="69"/>
      <c r="B144" s="318" t="s">
        <v>67</v>
      </c>
      <c r="C144" s="67">
        <v>0</v>
      </c>
      <c r="D144" s="67">
        <v>0</v>
      </c>
      <c r="E144" s="67">
        <v>0</v>
      </c>
      <c r="F144" s="67">
        <v>0</v>
      </c>
      <c r="G144" s="67">
        <v>2</v>
      </c>
      <c r="H144" s="67">
        <v>1</v>
      </c>
      <c r="I144" s="67">
        <v>1</v>
      </c>
      <c r="J144" s="67">
        <v>8</v>
      </c>
      <c r="K144" s="67">
        <v>5</v>
      </c>
      <c r="L144" s="67">
        <v>4</v>
      </c>
      <c r="M144" s="67">
        <v>6</v>
      </c>
      <c r="N144" s="67">
        <v>10</v>
      </c>
      <c r="O144" s="67">
        <v>5</v>
      </c>
      <c r="P144" s="67">
        <v>7</v>
      </c>
      <c r="Q144" s="67">
        <v>2</v>
      </c>
      <c r="R144" s="67">
        <v>4</v>
      </c>
      <c r="S144" s="67">
        <v>0</v>
      </c>
      <c r="T144" s="67">
        <v>1</v>
      </c>
      <c r="U144" s="92">
        <v>56</v>
      </c>
      <c r="V144" s="154">
        <v>5.459591881474007</v>
      </c>
      <c r="W144" s="148">
        <v>1.4675667742882301</v>
      </c>
      <c r="X144" s="68"/>
      <c r="Y144" s="68"/>
      <c r="Z144" s="68"/>
    </row>
    <row r="145" spans="1:26" s="38" customFormat="1" ht="12.75">
      <c r="A145" s="69"/>
      <c r="B145" s="318" t="s">
        <v>68</v>
      </c>
      <c r="C145" s="67">
        <v>0</v>
      </c>
      <c r="D145" s="67">
        <v>0</v>
      </c>
      <c r="E145" s="67">
        <v>0</v>
      </c>
      <c r="F145" s="67">
        <v>0</v>
      </c>
      <c r="G145" s="67">
        <v>0</v>
      </c>
      <c r="H145" s="67">
        <v>6</v>
      </c>
      <c r="I145" s="67">
        <v>0</v>
      </c>
      <c r="J145" s="67">
        <v>2</v>
      </c>
      <c r="K145" s="67">
        <v>3</v>
      </c>
      <c r="L145" s="67">
        <v>1</v>
      </c>
      <c r="M145" s="67">
        <v>6</v>
      </c>
      <c r="N145" s="67">
        <v>8</v>
      </c>
      <c r="O145" s="67">
        <v>7</v>
      </c>
      <c r="P145" s="67">
        <v>4</v>
      </c>
      <c r="Q145" s="67">
        <v>3</v>
      </c>
      <c r="R145" s="67">
        <v>2</v>
      </c>
      <c r="S145" s="67">
        <v>1</v>
      </c>
      <c r="T145" s="67">
        <v>0</v>
      </c>
      <c r="U145" s="92">
        <v>43</v>
      </c>
      <c r="V145" s="154">
        <v>4.083763025601702</v>
      </c>
      <c r="W145" s="148">
        <v>0</v>
      </c>
      <c r="X145" s="68"/>
      <c r="Y145" s="68"/>
      <c r="Z145" s="68"/>
    </row>
    <row r="146" spans="1:26" s="38" customFormat="1" ht="12.75">
      <c r="A146" s="69"/>
      <c r="B146" s="318" t="s">
        <v>69</v>
      </c>
      <c r="C146" s="67">
        <v>0</v>
      </c>
      <c r="D146" s="67">
        <v>0</v>
      </c>
      <c r="E146" s="67">
        <v>0</v>
      </c>
      <c r="F146" s="67">
        <v>1</v>
      </c>
      <c r="G146" s="67">
        <v>4</v>
      </c>
      <c r="H146" s="67">
        <v>4</v>
      </c>
      <c r="I146" s="67">
        <v>1</v>
      </c>
      <c r="J146" s="67">
        <v>1</v>
      </c>
      <c r="K146" s="67">
        <v>4</v>
      </c>
      <c r="L146" s="67">
        <v>3</v>
      </c>
      <c r="M146" s="67">
        <v>7</v>
      </c>
      <c r="N146" s="67">
        <v>7</v>
      </c>
      <c r="O146" s="67">
        <v>7</v>
      </c>
      <c r="P146" s="67">
        <v>8</v>
      </c>
      <c r="Q146" s="67">
        <v>3</v>
      </c>
      <c r="R146" s="67">
        <v>1</v>
      </c>
      <c r="S146" s="67">
        <v>0</v>
      </c>
      <c r="T146" s="67">
        <v>0</v>
      </c>
      <c r="U146" s="92">
        <v>51</v>
      </c>
      <c r="V146" s="154">
        <v>4.8617694032560514</v>
      </c>
      <c r="W146" s="148">
        <v>3.547105561861521</v>
      </c>
      <c r="X146" s="68"/>
      <c r="Y146" s="68"/>
      <c r="Z146" s="68"/>
    </row>
    <row r="147" spans="1:26" s="38" customFormat="1" ht="12.75">
      <c r="A147" s="69"/>
      <c r="B147" s="318" t="s">
        <v>70</v>
      </c>
      <c r="C147" s="67">
        <v>0</v>
      </c>
      <c r="D147" s="67">
        <v>0</v>
      </c>
      <c r="E147" s="67">
        <v>0</v>
      </c>
      <c r="F147" s="67">
        <v>1</v>
      </c>
      <c r="G147" s="67">
        <v>1</v>
      </c>
      <c r="H147" s="67">
        <v>2</v>
      </c>
      <c r="I147" s="67">
        <v>3</v>
      </c>
      <c r="J147" s="67">
        <v>4</v>
      </c>
      <c r="K147" s="67">
        <v>13</v>
      </c>
      <c r="L147" s="67">
        <v>9</v>
      </c>
      <c r="M147" s="67">
        <v>11</v>
      </c>
      <c r="N147" s="67">
        <v>6</v>
      </c>
      <c r="O147" s="67">
        <v>6</v>
      </c>
      <c r="P147" s="67">
        <v>3</v>
      </c>
      <c r="Q147" s="67">
        <v>4</v>
      </c>
      <c r="R147" s="67">
        <v>3</v>
      </c>
      <c r="S147" s="67">
        <v>1</v>
      </c>
      <c r="T147" s="67">
        <v>0</v>
      </c>
      <c r="U147" s="92">
        <v>67</v>
      </c>
      <c r="V147" s="154">
        <v>6.265133063249966</v>
      </c>
      <c r="W147" s="148">
        <v>1.3690190978164145</v>
      </c>
      <c r="X147" s="68"/>
      <c r="Y147" s="68"/>
      <c r="Z147" s="68"/>
    </row>
    <row r="148" spans="1:26" s="38" customFormat="1" ht="12.75">
      <c r="A148" s="69"/>
      <c r="B148" s="318" t="s">
        <v>71</v>
      </c>
      <c r="C148" s="67">
        <v>0</v>
      </c>
      <c r="D148" s="67">
        <v>0</v>
      </c>
      <c r="E148" s="67">
        <v>0</v>
      </c>
      <c r="F148" s="67">
        <v>0</v>
      </c>
      <c r="G148" s="67">
        <v>1</v>
      </c>
      <c r="H148" s="67">
        <v>4</v>
      </c>
      <c r="I148" s="67">
        <v>5</v>
      </c>
      <c r="J148" s="67">
        <v>1</v>
      </c>
      <c r="K148" s="67">
        <v>6</v>
      </c>
      <c r="L148" s="67">
        <v>6</v>
      </c>
      <c r="M148" s="67">
        <v>11</v>
      </c>
      <c r="N148" s="67">
        <v>8</v>
      </c>
      <c r="O148" s="67">
        <v>9</v>
      </c>
      <c r="P148" s="67">
        <v>3</v>
      </c>
      <c r="Q148" s="67">
        <v>6</v>
      </c>
      <c r="R148" s="67">
        <v>2</v>
      </c>
      <c r="S148" s="67">
        <v>0</v>
      </c>
      <c r="T148" s="67">
        <v>0</v>
      </c>
      <c r="U148" s="92">
        <v>62</v>
      </c>
      <c r="V148" s="154">
        <v>5.675367052998889</v>
      </c>
      <c r="W148" s="148">
        <v>0.6647610184138801</v>
      </c>
      <c r="X148" s="68"/>
      <c r="Y148" s="68"/>
      <c r="Z148" s="68"/>
    </row>
    <row r="149" spans="1:26" s="38" customFormat="1" ht="12.75">
      <c r="A149" s="69"/>
      <c r="B149" s="318" t="s">
        <v>72</v>
      </c>
      <c r="C149" s="67">
        <v>0</v>
      </c>
      <c r="D149" s="67">
        <v>0</v>
      </c>
      <c r="E149" s="67">
        <v>0</v>
      </c>
      <c r="F149" s="67">
        <v>1</v>
      </c>
      <c r="G149" s="67">
        <v>2</v>
      </c>
      <c r="H149" s="67">
        <v>3</v>
      </c>
      <c r="I149" s="67">
        <v>1</v>
      </c>
      <c r="J149" s="67">
        <v>5</v>
      </c>
      <c r="K149" s="67">
        <v>7</v>
      </c>
      <c r="L149" s="67">
        <v>6</v>
      </c>
      <c r="M149" s="67">
        <v>8</v>
      </c>
      <c r="N149" s="67">
        <v>5</v>
      </c>
      <c r="O149" s="67">
        <v>5</v>
      </c>
      <c r="P149" s="67">
        <v>4</v>
      </c>
      <c r="Q149" s="67">
        <v>5</v>
      </c>
      <c r="R149" s="67">
        <v>1</v>
      </c>
      <c r="S149" s="67">
        <v>2</v>
      </c>
      <c r="T149" s="67">
        <v>1</v>
      </c>
      <c r="U149" s="92">
        <v>56</v>
      </c>
      <c r="V149" s="154">
        <v>5.050206204504249</v>
      </c>
      <c r="W149" s="148">
        <v>1.9379844961240311</v>
      </c>
      <c r="X149" s="68"/>
      <c r="Y149" s="68"/>
      <c r="Z149" s="68"/>
    </row>
    <row r="150" spans="1:26" s="38" customFormat="1" ht="12.75">
      <c r="A150" s="69"/>
      <c r="B150" s="318" t="s">
        <v>73</v>
      </c>
      <c r="C150" s="67">
        <v>0</v>
      </c>
      <c r="D150" s="67">
        <v>0</v>
      </c>
      <c r="E150" s="67">
        <v>0</v>
      </c>
      <c r="F150" s="67">
        <v>1</v>
      </c>
      <c r="G150" s="67">
        <v>2</v>
      </c>
      <c r="H150" s="67">
        <v>3</v>
      </c>
      <c r="I150" s="67">
        <v>2</v>
      </c>
      <c r="J150" s="67">
        <v>2</v>
      </c>
      <c r="K150" s="67">
        <v>6</v>
      </c>
      <c r="L150" s="67">
        <v>5</v>
      </c>
      <c r="M150" s="67">
        <v>4</v>
      </c>
      <c r="N150" s="67">
        <v>6</v>
      </c>
      <c r="O150" s="67">
        <v>6</v>
      </c>
      <c r="P150" s="67">
        <v>4</v>
      </c>
      <c r="Q150" s="67">
        <v>3</v>
      </c>
      <c r="R150" s="67">
        <v>2</v>
      </c>
      <c r="S150" s="67">
        <v>1</v>
      </c>
      <c r="T150" s="67">
        <v>0</v>
      </c>
      <c r="U150" s="92">
        <v>47</v>
      </c>
      <c r="V150" s="154">
        <v>4.181069481094994</v>
      </c>
      <c r="W150" s="148">
        <v>1.8820577164366374</v>
      </c>
      <c r="X150" s="68"/>
      <c r="Y150" s="68"/>
      <c r="Z150" s="68"/>
    </row>
    <row r="151" spans="1:26" s="38" customFormat="1" ht="12.75">
      <c r="A151" s="69"/>
      <c r="B151" s="318" t="s">
        <v>74</v>
      </c>
      <c r="C151" s="67">
        <v>0</v>
      </c>
      <c r="D151" s="67">
        <v>0</v>
      </c>
      <c r="E151" s="67">
        <v>0</v>
      </c>
      <c r="F151" s="67">
        <v>3</v>
      </c>
      <c r="G151" s="67">
        <v>1</v>
      </c>
      <c r="H151" s="67">
        <v>1</v>
      </c>
      <c r="I151" s="67">
        <v>3</v>
      </c>
      <c r="J151" s="67">
        <v>5</v>
      </c>
      <c r="K151" s="67">
        <v>9</v>
      </c>
      <c r="L151" s="67">
        <v>7</v>
      </c>
      <c r="M151" s="67">
        <v>6</v>
      </c>
      <c r="N151" s="67">
        <v>9</v>
      </c>
      <c r="O151" s="67">
        <v>8</v>
      </c>
      <c r="P151" s="67">
        <v>6</v>
      </c>
      <c r="Q151" s="67">
        <v>5</v>
      </c>
      <c r="R151" s="67">
        <v>1</v>
      </c>
      <c r="S151" s="67">
        <v>1</v>
      </c>
      <c r="T151" s="67">
        <v>0</v>
      </c>
      <c r="U151" s="92">
        <v>65</v>
      </c>
      <c r="V151" s="154">
        <v>5.629899598387288</v>
      </c>
      <c r="W151" s="148">
        <v>2.4317587695300626</v>
      </c>
      <c r="X151" s="68"/>
      <c r="Y151" s="68"/>
      <c r="Z151" s="68"/>
    </row>
    <row r="152" spans="1:26" s="38" customFormat="1" ht="12.75">
      <c r="A152" s="69"/>
      <c r="B152" s="318" t="s">
        <v>75</v>
      </c>
      <c r="C152" s="67">
        <v>0</v>
      </c>
      <c r="D152" s="67">
        <v>0</v>
      </c>
      <c r="E152" s="67">
        <v>0</v>
      </c>
      <c r="F152" s="67">
        <v>0</v>
      </c>
      <c r="G152" s="67">
        <v>2</v>
      </c>
      <c r="H152" s="67">
        <v>2</v>
      </c>
      <c r="I152" s="67">
        <v>4</v>
      </c>
      <c r="J152" s="67">
        <v>3</v>
      </c>
      <c r="K152" s="67">
        <v>3</v>
      </c>
      <c r="L152" s="67">
        <v>9</v>
      </c>
      <c r="M152" s="67">
        <v>5</v>
      </c>
      <c r="N152" s="67">
        <v>7</v>
      </c>
      <c r="O152" s="67">
        <v>1</v>
      </c>
      <c r="P152" s="67">
        <v>5</v>
      </c>
      <c r="Q152" s="67">
        <v>6</v>
      </c>
      <c r="R152" s="67">
        <v>1</v>
      </c>
      <c r="S152" s="67">
        <v>0</v>
      </c>
      <c r="T152" s="67">
        <v>1</v>
      </c>
      <c r="U152" s="92">
        <v>49</v>
      </c>
      <c r="V152" s="154">
        <v>4.221859689098832</v>
      </c>
      <c r="W152" s="148">
        <v>1.1628583057154487</v>
      </c>
      <c r="X152" s="68"/>
      <c r="Y152" s="68"/>
      <c r="Z152" s="68"/>
    </row>
    <row r="153" spans="1:26" s="38" customFormat="1" ht="12.75">
      <c r="A153" s="69"/>
      <c r="B153" s="318" t="s">
        <v>76</v>
      </c>
      <c r="C153" s="67">
        <v>0</v>
      </c>
      <c r="D153" s="67">
        <v>0</v>
      </c>
      <c r="E153" s="67">
        <v>0</v>
      </c>
      <c r="F153" s="67">
        <v>1</v>
      </c>
      <c r="G153" s="67">
        <v>4</v>
      </c>
      <c r="H153" s="67">
        <v>4</v>
      </c>
      <c r="I153" s="67">
        <v>2</v>
      </c>
      <c r="J153" s="67">
        <v>8</v>
      </c>
      <c r="K153" s="67">
        <v>10</v>
      </c>
      <c r="L153" s="67">
        <v>9</v>
      </c>
      <c r="M153" s="67">
        <v>5</v>
      </c>
      <c r="N153" s="67">
        <v>8</v>
      </c>
      <c r="O153" s="67">
        <v>5</v>
      </c>
      <c r="P153" s="67">
        <v>3</v>
      </c>
      <c r="Q153" s="67">
        <v>4</v>
      </c>
      <c r="R153" s="67">
        <v>1</v>
      </c>
      <c r="S153" s="67">
        <v>1</v>
      </c>
      <c r="T153" s="67">
        <v>1</v>
      </c>
      <c r="U153" s="92">
        <v>66</v>
      </c>
      <c r="V153" s="154">
        <v>5.705254096270726</v>
      </c>
      <c r="W153" s="148">
        <v>2.756339581036384</v>
      </c>
      <c r="X153" s="68"/>
      <c r="Y153" s="68"/>
      <c r="Z153" s="68"/>
    </row>
    <row r="154" spans="1:26" s="38" customFormat="1" ht="12.75">
      <c r="A154" s="69"/>
      <c r="B154" s="318" t="s">
        <v>77</v>
      </c>
      <c r="C154" s="67">
        <v>0</v>
      </c>
      <c r="D154" s="67">
        <v>0</v>
      </c>
      <c r="E154" s="67">
        <v>0</v>
      </c>
      <c r="F154" s="67">
        <v>0</v>
      </c>
      <c r="G154" s="67">
        <v>4</v>
      </c>
      <c r="H154" s="67">
        <v>2</v>
      </c>
      <c r="I154" s="67">
        <v>3</v>
      </c>
      <c r="J154" s="67">
        <v>3</v>
      </c>
      <c r="K154" s="67">
        <v>8</v>
      </c>
      <c r="L154" s="67">
        <v>14</v>
      </c>
      <c r="M154" s="67">
        <v>14</v>
      </c>
      <c r="N154" s="67">
        <v>14</v>
      </c>
      <c r="O154" s="67">
        <v>8</v>
      </c>
      <c r="P154" s="67">
        <v>4</v>
      </c>
      <c r="Q154" s="67">
        <v>7</v>
      </c>
      <c r="R154" s="67">
        <v>4</v>
      </c>
      <c r="S154" s="67">
        <v>2</v>
      </c>
      <c r="T154" s="67">
        <v>0</v>
      </c>
      <c r="U154" s="92">
        <v>87</v>
      </c>
      <c r="V154" s="154">
        <v>7.091062929300119</v>
      </c>
      <c r="W154" s="148">
        <v>2.090191775095365</v>
      </c>
      <c r="X154" s="68"/>
      <c r="Y154" s="68"/>
      <c r="Z154" s="68"/>
    </row>
    <row r="155" spans="1:26" s="38" customFormat="1" ht="12.75">
      <c r="A155" s="69"/>
      <c r="B155" s="318" t="s">
        <v>78</v>
      </c>
      <c r="C155" s="67">
        <v>0</v>
      </c>
      <c r="D155" s="67">
        <v>0</v>
      </c>
      <c r="E155" s="67">
        <v>0</v>
      </c>
      <c r="F155" s="67">
        <v>1</v>
      </c>
      <c r="G155" s="67">
        <v>7</v>
      </c>
      <c r="H155" s="67">
        <v>5</v>
      </c>
      <c r="I155" s="67">
        <v>3</v>
      </c>
      <c r="J155" s="67">
        <v>3</v>
      </c>
      <c r="K155" s="67">
        <v>3</v>
      </c>
      <c r="L155" s="67">
        <v>7</v>
      </c>
      <c r="M155" s="67">
        <v>11</v>
      </c>
      <c r="N155" s="67">
        <v>14</v>
      </c>
      <c r="O155" s="67">
        <v>12</v>
      </c>
      <c r="P155" s="67">
        <v>5</v>
      </c>
      <c r="Q155" s="67">
        <v>8</v>
      </c>
      <c r="R155" s="67">
        <v>0</v>
      </c>
      <c r="S155" s="67">
        <v>1</v>
      </c>
      <c r="T155" s="67">
        <v>0</v>
      </c>
      <c r="U155" s="92">
        <v>80</v>
      </c>
      <c r="V155" s="154">
        <v>6.522141684659962</v>
      </c>
      <c r="W155" s="148">
        <v>3.9868434167248084</v>
      </c>
      <c r="X155" s="68"/>
      <c r="Y155" s="68"/>
      <c r="Z155" s="68"/>
    </row>
    <row r="156" spans="1:26" s="38" customFormat="1" ht="12.75">
      <c r="A156" s="69"/>
      <c r="B156" s="318" t="s">
        <v>79</v>
      </c>
      <c r="C156" s="67">
        <v>0</v>
      </c>
      <c r="D156" s="67">
        <v>0</v>
      </c>
      <c r="E156" s="67">
        <v>0</v>
      </c>
      <c r="F156" s="67">
        <v>4</v>
      </c>
      <c r="G156" s="67">
        <v>4</v>
      </c>
      <c r="H156" s="67">
        <v>5</v>
      </c>
      <c r="I156" s="67">
        <v>6</v>
      </c>
      <c r="J156" s="67">
        <v>6</v>
      </c>
      <c r="K156" s="67">
        <v>5</v>
      </c>
      <c r="L156" s="67">
        <v>9</v>
      </c>
      <c r="M156" s="67">
        <v>7</v>
      </c>
      <c r="N156" s="67">
        <v>8</v>
      </c>
      <c r="O156" s="67">
        <v>11</v>
      </c>
      <c r="P156" s="67">
        <v>3</v>
      </c>
      <c r="Q156" s="67">
        <v>6</v>
      </c>
      <c r="R156" s="67">
        <v>6</v>
      </c>
      <c r="S156" s="67">
        <v>1</v>
      </c>
      <c r="T156" s="67">
        <v>0</v>
      </c>
      <c r="U156" s="92">
        <v>81</v>
      </c>
      <c r="V156" s="154">
        <v>6.486906821229831</v>
      </c>
      <c r="W156" s="148">
        <v>3.8411677149853554</v>
      </c>
      <c r="X156" s="68"/>
      <c r="Y156" s="68"/>
      <c r="Z156" s="68"/>
    </row>
    <row r="157" spans="1:26" s="38" customFormat="1" ht="12.75">
      <c r="A157" s="69"/>
      <c r="B157" s="318" t="s">
        <v>80</v>
      </c>
      <c r="C157" s="67">
        <v>0</v>
      </c>
      <c r="D157" s="67">
        <v>0</v>
      </c>
      <c r="E157" s="67">
        <v>1</v>
      </c>
      <c r="F157" s="67">
        <v>6</v>
      </c>
      <c r="G157" s="67">
        <v>6</v>
      </c>
      <c r="H157" s="67">
        <v>2</v>
      </c>
      <c r="I157" s="67">
        <v>3</v>
      </c>
      <c r="J157" s="67">
        <v>8</v>
      </c>
      <c r="K157" s="67">
        <v>7</v>
      </c>
      <c r="L157" s="67">
        <v>7</v>
      </c>
      <c r="M157" s="67">
        <v>17</v>
      </c>
      <c r="N157" s="67">
        <v>13</v>
      </c>
      <c r="O157" s="67">
        <v>7</v>
      </c>
      <c r="P157" s="67">
        <v>6</v>
      </c>
      <c r="Q157" s="67">
        <v>5</v>
      </c>
      <c r="R157" s="67">
        <v>1</v>
      </c>
      <c r="S157" s="67">
        <v>1</v>
      </c>
      <c r="T157" s="67">
        <v>0</v>
      </c>
      <c r="U157" s="92">
        <v>90</v>
      </c>
      <c r="V157" s="154">
        <v>7.066841974254962</v>
      </c>
      <c r="W157" s="148">
        <v>5.597798199374912</v>
      </c>
      <c r="X157" s="68"/>
      <c r="Y157" s="68"/>
      <c r="Z157" s="68"/>
    </row>
    <row r="158" spans="1:26" s="38" customFormat="1" ht="12.75">
      <c r="A158" s="69"/>
      <c r="B158" s="318" t="s">
        <v>81</v>
      </c>
      <c r="C158" s="67">
        <v>0</v>
      </c>
      <c r="D158" s="67">
        <v>0</v>
      </c>
      <c r="E158" s="67">
        <v>0</v>
      </c>
      <c r="F158" s="67">
        <v>1</v>
      </c>
      <c r="G158" s="67">
        <v>5</v>
      </c>
      <c r="H158" s="67">
        <v>3</v>
      </c>
      <c r="I158" s="67">
        <v>3</v>
      </c>
      <c r="J158" s="67">
        <v>3</v>
      </c>
      <c r="K158" s="67">
        <v>8</v>
      </c>
      <c r="L158" s="67">
        <v>8</v>
      </c>
      <c r="M158" s="67">
        <v>10</v>
      </c>
      <c r="N158" s="67">
        <v>12</v>
      </c>
      <c r="O158" s="67">
        <v>6</v>
      </c>
      <c r="P158" s="67">
        <v>9</v>
      </c>
      <c r="Q158" s="67">
        <v>9</v>
      </c>
      <c r="R158" s="67">
        <v>3</v>
      </c>
      <c r="S158" s="67">
        <v>2</v>
      </c>
      <c r="T158" s="67">
        <v>1</v>
      </c>
      <c r="U158" s="92">
        <v>83</v>
      </c>
      <c r="V158" s="154">
        <v>6.267991600471207</v>
      </c>
      <c r="W158" s="148">
        <v>2.723187945354695</v>
      </c>
      <c r="X158" s="68"/>
      <c r="Y158" s="68"/>
      <c r="Z158" s="68"/>
    </row>
    <row r="159" spans="1:26" s="38" customFormat="1" ht="12.75">
      <c r="A159" s="69"/>
      <c r="B159" s="318" t="s">
        <v>82</v>
      </c>
      <c r="C159" s="67">
        <v>0</v>
      </c>
      <c r="D159" s="67">
        <v>0</v>
      </c>
      <c r="E159" s="67">
        <v>1</v>
      </c>
      <c r="F159" s="67">
        <v>2</v>
      </c>
      <c r="G159" s="67">
        <v>3</v>
      </c>
      <c r="H159" s="67">
        <v>2</v>
      </c>
      <c r="I159" s="67">
        <v>6</v>
      </c>
      <c r="J159" s="67">
        <v>6</v>
      </c>
      <c r="K159" s="67">
        <v>7</v>
      </c>
      <c r="L159" s="67">
        <v>11</v>
      </c>
      <c r="M159" s="67">
        <v>15</v>
      </c>
      <c r="N159" s="67">
        <v>8</v>
      </c>
      <c r="O159" s="67">
        <v>14</v>
      </c>
      <c r="P159" s="67">
        <v>5</v>
      </c>
      <c r="Q159" s="67">
        <v>3</v>
      </c>
      <c r="R159" s="67">
        <v>1</v>
      </c>
      <c r="S159" s="67">
        <v>2</v>
      </c>
      <c r="T159" s="67">
        <v>0</v>
      </c>
      <c r="U159" s="92">
        <v>86</v>
      </c>
      <c r="V159" s="154">
        <v>6.611726194049676</v>
      </c>
      <c r="W159" s="148">
        <v>2.2126830995264855</v>
      </c>
      <c r="X159" s="68"/>
      <c r="Y159" s="68"/>
      <c r="Z159" s="68"/>
    </row>
    <row r="160" spans="1:26" s="38" customFormat="1" ht="12.75">
      <c r="A160" s="69"/>
      <c r="B160" s="318" t="s">
        <v>83</v>
      </c>
      <c r="C160" s="67">
        <v>0</v>
      </c>
      <c r="D160" s="67">
        <v>0</v>
      </c>
      <c r="E160" s="67">
        <v>0</v>
      </c>
      <c r="F160" s="67">
        <v>7</v>
      </c>
      <c r="G160" s="67">
        <v>7</v>
      </c>
      <c r="H160" s="67">
        <v>5</v>
      </c>
      <c r="I160" s="67">
        <v>7</v>
      </c>
      <c r="J160" s="67">
        <v>6</v>
      </c>
      <c r="K160" s="67">
        <v>5</v>
      </c>
      <c r="L160" s="67">
        <v>11</v>
      </c>
      <c r="M160" s="67">
        <v>12</v>
      </c>
      <c r="N160" s="67">
        <v>11</v>
      </c>
      <c r="O160" s="67">
        <v>8</v>
      </c>
      <c r="P160" s="67">
        <v>12</v>
      </c>
      <c r="Q160" s="67">
        <v>4</v>
      </c>
      <c r="R160" s="67">
        <v>2</v>
      </c>
      <c r="S160" s="67">
        <v>0</v>
      </c>
      <c r="T160" s="67">
        <v>0</v>
      </c>
      <c r="U160" s="92">
        <v>97</v>
      </c>
      <c r="V160" s="154">
        <v>7.359195219583934</v>
      </c>
      <c r="W160" s="148">
        <v>6.039689387402934</v>
      </c>
      <c r="X160" s="68"/>
      <c r="Y160" s="68"/>
      <c r="Z160" s="68"/>
    </row>
    <row r="161" spans="1:26" s="38" customFormat="1" ht="12.75">
      <c r="A161" s="69"/>
      <c r="B161" s="318" t="s">
        <v>84</v>
      </c>
      <c r="C161" s="67">
        <v>0</v>
      </c>
      <c r="D161" s="67">
        <v>0</v>
      </c>
      <c r="E161" s="67">
        <v>0</v>
      </c>
      <c r="F161" s="67">
        <v>3</v>
      </c>
      <c r="G161" s="67">
        <v>6</v>
      </c>
      <c r="H161" s="67">
        <v>4</v>
      </c>
      <c r="I161" s="67">
        <v>1</v>
      </c>
      <c r="J161" s="67">
        <v>6</v>
      </c>
      <c r="K161" s="67">
        <v>7</v>
      </c>
      <c r="L161" s="67">
        <v>7</v>
      </c>
      <c r="M161" s="67">
        <v>11</v>
      </c>
      <c r="N161" s="67">
        <v>15</v>
      </c>
      <c r="O161" s="67">
        <v>11</v>
      </c>
      <c r="P161" s="67">
        <v>8</v>
      </c>
      <c r="Q161" s="67">
        <v>8</v>
      </c>
      <c r="R161" s="67">
        <v>2</v>
      </c>
      <c r="S161" s="67">
        <v>4</v>
      </c>
      <c r="T161" s="67">
        <v>0</v>
      </c>
      <c r="U161" s="92">
        <v>93</v>
      </c>
      <c r="V161" s="154">
        <v>6.701434113782758</v>
      </c>
      <c r="W161" s="148">
        <v>3.7765935126515884</v>
      </c>
      <c r="X161" s="68"/>
      <c r="Y161" s="68"/>
      <c r="Z161" s="68"/>
    </row>
    <row r="162" spans="1:26" s="38" customFormat="1" ht="12.75">
      <c r="A162" s="69"/>
      <c r="B162" s="318" t="s">
        <v>85</v>
      </c>
      <c r="C162" s="67">
        <v>0</v>
      </c>
      <c r="D162" s="67">
        <v>0</v>
      </c>
      <c r="E162" s="67">
        <v>0</v>
      </c>
      <c r="F162" s="67">
        <v>5</v>
      </c>
      <c r="G162" s="67">
        <v>7</v>
      </c>
      <c r="H162" s="67">
        <v>7</v>
      </c>
      <c r="I162" s="67">
        <v>5</v>
      </c>
      <c r="J162" s="67">
        <v>5</v>
      </c>
      <c r="K162" s="67">
        <v>3</v>
      </c>
      <c r="L162" s="67">
        <v>11</v>
      </c>
      <c r="M162" s="67">
        <v>13</v>
      </c>
      <c r="N162" s="67">
        <v>10</v>
      </c>
      <c r="O162" s="67">
        <v>10</v>
      </c>
      <c r="P162" s="67">
        <v>5</v>
      </c>
      <c r="Q162" s="67">
        <v>4</v>
      </c>
      <c r="R162" s="67">
        <v>2</v>
      </c>
      <c r="S162" s="67">
        <v>1</v>
      </c>
      <c r="T162" s="67">
        <v>0</v>
      </c>
      <c r="U162" s="92">
        <v>88</v>
      </c>
      <c r="V162" s="154">
        <v>6.462244264971958</v>
      </c>
      <c r="W162" s="148">
        <v>4.917428185059214</v>
      </c>
      <c r="X162" s="68"/>
      <c r="Y162" s="68"/>
      <c r="Z162" s="68"/>
    </row>
    <row r="163" spans="1:26" s="38" customFormat="1" ht="12.75">
      <c r="A163" s="69"/>
      <c r="B163" s="318" t="s">
        <v>86</v>
      </c>
      <c r="C163" s="67">
        <v>0</v>
      </c>
      <c r="D163" s="67">
        <v>0</v>
      </c>
      <c r="E163" s="67">
        <v>1</v>
      </c>
      <c r="F163" s="67">
        <v>2</v>
      </c>
      <c r="G163" s="67">
        <v>11</v>
      </c>
      <c r="H163" s="67">
        <v>8</v>
      </c>
      <c r="I163" s="67">
        <v>10</v>
      </c>
      <c r="J163" s="67">
        <v>4</v>
      </c>
      <c r="K163" s="67">
        <v>8</v>
      </c>
      <c r="L163" s="67">
        <v>6</v>
      </c>
      <c r="M163" s="67">
        <v>8</v>
      </c>
      <c r="N163" s="67">
        <v>8</v>
      </c>
      <c r="O163" s="67">
        <v>6</v>
      </c>
      <c r="P163" s="67">
        <v>9</v>
      </c>
      <c r="Q163" s="67">
        <v>5</v>
      </c>
      <c r="R163" s="67">
        <v>2</v>
      </c>
      <c r="S163" s="67">
        <v>0</v>
      </c>
      <c r="T163" s="67">
        <v>1</v>
      </c>
      <c r="U163" s="92">
        <v>89</v>
      </c>
      <c r="V163" s="154">
        <v>6.481232946866114</v>
      </c>
      <c r="W163" s="148">
        <v>5.223820622036486</v>
      </c>
      <c r="X163" s="68"/>
      <c r="Y163" s="68"/>
      <c r="Z163" s="68"/>
    </row>
    <row r="164" spans="1:26" s="38" customFormat="1" ht="12.75">
      <c r="A164" s="69"/>
      <c r="B164" s="318" t="s">
        <v>87</v>
      </c>
      <c r="C164" s="67">
        <v>0</v>
      </c>
      <c r="D164" s="67">
        <v>0</v>
      </c>
      <c r="E164" s="67">
        <v>1</v>
      </c>
      <c r="F164" s="67">
        <v>5</v>
      </c>
      <c r="G164" s="67">
        <v>7</v>
      </c>
      <c r="H164" s="67">
        <v>6</v>
      </c>
      <c r="I164" s="67">
        <v>2</v>
      </c>
      <c r="J164" s="67">
        <v>1</v>
      </c>
      <c r="K164" s="67">
        <v>4</v>
      </c>
      <c r="L164" s="67">
        <v>7</v>
      </c>
      <c r="M164" s="67">
        <v>13</v>
      </c>
      <c r="N164" s="67">
        <v>6</v>
      </c>
      <c r="O164" s="67">
        <v>12</v>
      </c>
      <c r="P164" s="67">
        <v>7</v>
      </c>
      <c r="Q164" s="67">
        <v>3</v>
      </c>
      <c r="R164" s="67">
        <v>4</v>
      </c>
      <c r="S164" s="67">
        <v>2</v>
      </c>
      <c r="T164" s="67">
        <v>0</v>
      </c>
      <c r="U164" s="92">
        <v>80</v>
      </c>
      <c r="V164" s="154">
        <v>5.39422221629494</v>
      </c>
      <c r="W164" s="148">
        <v>4.700536644600258</v>
      </c>
      <c r="X164" s="68"/>
      <c r="Y164" s="68"/>
      <c r="Z164" s="68"/>
    </row>
    <row r="165" spans="1:26" s="38" customFormat="1" ht="12.75">
      <c r="A165" s="69"/>
      <c r="B165" s="318" t="s">
        <v>88</v>
      </c>
      <c r="C165" s="67">
        <v>0</v>
      </c>
      <c r="D165" s="67">
        <v>0</v>
      </c>
      <c r="E165" s="67">
        <v>1</v>
      </c>
      <c r="F165" s="67">
        <v>3</v>
      </c>
      <c r="G165" s="67">
        <v>6</v>
      </c>
      <c r="H165" s="67">
        <v>11</v>
      </c>
      <c r="I165" s="67">
        <v>5</v>
      </c>
      <c r="J165" s="67">
        <v>5</v>
      </c>
      <c r="K165" s="67">
        <v>10</v>
      </c>
      <c r="L165" s="67">
        <v>5</v>
      </c>
      <c r="M165" s="67">
        <v>6</v>
      </c>
      <c r="N165" s="67">
        <v>13</v>
      </c>
      <c r="O165" s="67">
        <v>12</v>
      </c>
      <c r="P165" s="67">
        <v>3</v>
      </c>
      <c r="Q165" s="67">
        <v>5</v>
      </c>
      <c r="R165" s="67">
        <v>0</v>
      </c>
      <c r="S165" s="67">
        <v>1</v>
      </c>
      <c r="T165" s="67">
        <v>0</v>
      </c>
      <c r="U165" s="92">
        <v>86</v>
      </c>
      <c r="V165" s="154">
        <v>5.981720677153706</v>
      </c>
      <c r="W165" s="148">
        <v>3.418154196733764</v>
      </c>
      <c r="X165" s="68"/>
      <c r="Y165" s="68"/>
      <c r="Z165" s="68"/>
    </row>
    <row r="166" spans="1:26" s="38" customFormat="1" ht="12.75">
      <c r="A166" s="69"/>
      <c r="B166" s="318" t="s">
        <v>89</v>
      </c>
      <c r="C166" s="67">
        <v>0</v>
      </c>
      <c r="D166" s="67">
        <v>0</v>
      </c>
      <c r="E166" s="67">
        <v>0</v>
      </c>
      <c r="F166" s="67">
        <v>8</v>
      </c>
      <c r="G166" s="67">
        <v>7</v>
      </c>
      <c r="H166" s="67">
        <v>8</v>
      </c>
      <c r="I166" s="67">
        <v>7</v>
      </c>
      <c r="J166" s="67">
        <v>6</v>
      </c>
      <c r="K166" s="67">
        <v>9</v>
      </c>
      <c r="L166" s="67">
        <v>10</v>
      </c>
      <c r="M166" s="67">
        <v>7</v>
      </c>
      <c r="N166" s="67">
        <v>10</v>
      </c>
      <c r="O166" s="67">
        <v>11</v>
      </c>
      <c r="P166" s="67">
        <v>8</v>
      </c>
      <c r="Q166" s="67">
        <v>3</v>
      </c>
      <c r="R166" s="67">
        <v>1</v>
      </c>
      <c r="S166" s="67">
        <v>2</v>
      </c>
      <c r="T166" s="67">
        <v>1</v>
      </c>
      <c r="U166" s="92">
        <v>98</v>
      </c>
      <c r="V166" s="154">
        <v>6.6488293364196815</v>
      </c>
      <c r="W166" s="148">
        <v>5.553293102809967</v>
      </c>
      <c r="X166" s="68"/>
      <c r="Y166" s="68"/>
      <c r="Z166" s="68"/>
    </row>
    <row r="167" spans="1:26" s="38" customFormat="1" ht="12.75">
      <c r="A167" s="69"/>
      <c r="B167" s="318" t="s">
        <v>90</v>
      </c>
      <c r="C167" s="67">
        <v>0</v>
      </c>
      <c r="D167" s="67">
        <v>0</v>
      </c>
      <c r="E167" s="67">
        <v>0</v>
      </c>
      <c r="F167" s="67">
        <v>4</v>
      </c>
      <c r="G167" s="67">
        <v>4</v>
      </c>
      <c r="H167" s="67">
        <v>10</v>
      </c>
      <c r="I167" s="67">
        <v>5</v>
      </c>
      <c r="J167" s="67">
        <v>4</v>
      </c>
      <c r="K167" s="67">
        <v>8</v>
      </c>
      <c r="L167" s="67">
        <v>10</v>
      </c>
      <c r="M167" s="67">
        <v>11</v>
      </c>
      <c r="N167" s="67">
        <v>10</v>
      </c>
      <c r="O167" s="67">
        <v>9</v>
      </c>
      <c r="P167" s="67">
        <v>4</v>
      </c>
      <c r="Q167" s="67">
        <v>10</v>
      </c>
      <c r="R167" s="67">
        <v>2</v>
      </c>
      <c r="S167" s="67">
        <v>2</v>
      </c>
      <c r="T167" s="67">
        <v>0</v>
      </c>
      <c r="U167" s="92">
        <v>93</v>
      </c>
      <c r="V167" s="154">
        <v>6.17614870475799</v>
      </c>
      <c r="W167" s="148">
        <v>2.908667830133799</v>
      </c>
      <c r="X167" s="68"/>
      <c r="Y167" s="68"/>
      <c r="Z167" s="68"/>
    </row>
    <row r="168" spans="1:26" s="38" customFormat="1" ht="12.75">
      <c r="A168" s="69"/>
      <c r="B168" s="318" t="s">
        <v>91</v>
      </c>
      <c r="C168" s="67">
        <v>0</v>
      </c>
      <c r="D168" s="67">
        <v>0</v>
      </c>
      <c r="E168" s="67">
        <v>1</v>
      </c>
      <c r="F168" s="67">
        <v>3</v>
      </c>
      <c r="G168" s="67">
        <v>8</v>
      </c>
      <c r="H168" s="67">
        <v>12</v>
      </c>
      <c r="I168" s="67">
        <v>10</v>
      </c>
      <c r="J168" s="67">
        <v>14</v>
      </c>
      <c r="K168" s="67">
        <v>7</v>
      </c>
      <c r="L168" s="67">
        <v>5</v>
      </c>
      <c r="M168" s="67">
        <v>9</v>
      </c>
      <c r="N168" s="67">
        <v>15</v>
      </c>
      <c r="O168" s="67">
        <v>7</v>
      </c>
      <c r="P168" s="67">
        <v>8</v>
      </c>
      <c r="Q168" s="67">
        <v>5</v>
      </c>
      <c r="R168" s="67">
        <v>3</v>
      </c>
      <c r="S168" s="67">
        <v>2</v>
      </c>
      <c r="T168" s="67">
        <v>0</v>
      </c>
      <c r="U168" s="92">
        <v>109</v>
      </c>
      <c r="V168" s="154">
        <v>7.270151263838414</v>
      </c>
      <c r="W168" s="148">
        <v>3.951291353856101</v>
      </c>
      <c r="X168" s="68"/>
      <c r="Y168" s="68"/>
      <c r="Z168" s="68"/>
    </row>
    <row r="169" spans="1:26" s="38" customFormat="1" ht="12.75">
      <c r="A169" s="69"/>
      <c r="B169" s="318" t="s">
        <v>92</v>
      </c>
      <c r="C169" s="67">
        <v>0</v>
      </c>
      <c r="D169" s="67">
        <v>0</v>
      </c>
      <c r="E169" s="67">
        <v>1</v>
      </c>
      <c r="F169" s="67">
        <v>1</v>
      </c>
      <c r="G169" s="67">
        <v>7</v>
      </c>
      <c r="H169" s="67">
        <v>8</v>
      </c>
      <c r="I169" s="67">
        <v>6</v>
      </c>
      <c r="J169" s="67">
        <v>8</v>
      </c>
      <c r="K169" s="67">
        <v>8</v>
      </c>
      <c r="L169" s="67">
        <v>13</v>
      </c>
      <c r="M169" s="67">
        <v>10</v>
      </c>
      <c r="N169" s="67">
        <v>17</v>
      </c>
      <c r="O169" s="67">
        <v>15</v>
      </c>
      <c r="P169" s="67">
        <v>6</v>
      </c>
      <c r="Q169" s="67">
        <v>7</v>
      </c>
      <c r="R169" s="67">
        <v>5</v>
      </c>
      <c r="S169" s="67">
        <v>1</v>
      </c>
      <c r="T169" s="67">
        <v>1</v>
      </c>
      <c r="U169" s="92">
        <v>114</v>
      </c>
      <c r="V169" s="154">
        <v>7.5015212153501825</v>
      </c>
      <c r="W169" s="148">
        <v>2.8481913984619767</v>
      </c>
      <c r="X169" s="68"/>
      <c r="Y169" s="68"/>
      <c r="Z169" s="68"/>
    </row>
    <row r="170" spans="1:26" s="38" customFormat="1" ht="12.75">
      <c r="A170" s="69"/>
      <c r="B170" s="318" t="s">
        <v>93</v>
      </c>
      <c r="C170" s="67">
        <v>0</v>
      </c>
      <c r="D170" s="67">
        <v>0</v>
      </c>
      <c r="E170" s="67">
        <v>0</v>
      </c>
      <c r="F170" s="67">
        <v>6</v>
      </c>
      <c r="G170" s="67">
        <v>5</v>
      </c>
      <c r="H170" s="67">
        <v>9</v>
      </c>
      <c r="I170" s="67">
        <v>5</v>
      </c>
      <c r="J170" s="67">
        <v>7</v>
      </c>
      <c r="K170" s="67">
        <v>5</v>
      </c>
      <c r="L170" s="67">
        <v>7</v>
      </c>
      <c r="M170" s="67">
        <v>5</v>
      </c>
      <c r="N170" s="67">
        <v>11</v>
      </c>
      <c r="O170" s="67">
        <v>7</v>
      </c>
      <c r="P170" s="67">
        <v>7</v>
      </c>
      <c r="Q170" s="67">
        <v>8</v>
      </c>
      <c r="R170" s="67">
        <v>6</v>
      </c>
      <c r="S170" s="67">
        <v>1</v>
      </c>
      <c r="T170" s="67">
        <v>0</v>
      </c>
      <c r="U170" s="92">
        <v>89</v>
      </c>
      <c r="V170" s="154">
        <v>5.644531641215782</v>
      </c>
      <c r="W170" s="148">
        <v>3.908470722001137</v>
      </c>
      <c r="X170" s="68"/>
      <c r="Y170" s="68"/>
      <c r="Z170" s="68"/>
    </row>
    <row r="171" spans="1:26" s="38" customFormat="1" ht="12.75">
      <c r="A171" s="69"/>
      <c r="B171" s="318" t="s">
        <v>94</v>
      </c>
      <c r="C171" s="67">
        <v>0</v>
      </c>
      <c r="D171" s="67">
        <v>0</v>
      </c>
      <c r="E171" s="67">
        <v>0</v>
      </c>
      <c r="F171" s="67">
        <v>14</v>
      </c>
      <c r="G171" s="67">
        <v>9</v>
      </c>
      <c r="H171" s="67">
        <v>9</v>
      </c>
      <c r="I171" s="67">
        <v>13</v>
      </c>
      <c r="J171" s="67">
        <v>6</v>
      </c>
      <c r="K171" s="67">
        <v>6</v>
      </c>
      <c r="L171" s="67">
        <v>5</v>
      </c>
      <c r="M171" s="67">
        <v>18</v>
      </c>
      <c r="N171" s="67">
        <v>4</v>
      </c>
      <c r="O171" s="67">
        <v>2</v>
      </c>
      <c r="P171" s="67">
        <v>7</v>
      </c>
      <c r="Q171" s="67">
        <v>7</v>
      </c>
      <c r="R171" s="67">
        <v>7</v>
      </c>
      <c r="S171" s="67">
        <v>2</v>
      </c>
      <c r="T171" s="67">
        <v>3</v>
      </c>
      <c r="U171" s="92">
        <v>112</v>
      </c>
      <c r="V171" s="154">
        <v>7.008071042694482</v>
      </c>
      <c r="W171" s="148">
        <v>8.137560147183697</v>
      </c>
      <c r="X171" s="68"/>
      <c r="Y171" s="68"/>
      <c r="Z171" s="68"/>
    </row>
    <row r="172" spans="1:26" s="38" customFormat="1" ht="12.75">
      <c r="A172" s="69"/>
      <c r="B172" s="318" t="s">
        <v>95</v>
      </c>
      <c r="C172" s="67">
        <v>0</v>
      </c>
      <c r="D172" s="67">
        <v>0</v>
      </c>
      <c r="E172" s="67">
        <v>0</v>
      </c>
      <c r="F172" s="67">
        <v>3</v>
      </c>
      <c r="G172" s="67">
        <v>7</v>
      </c>
      <c r="H172" s="67">
        <v>10</v>
      </c>
      <c r="I172" s="67">
        <v>6</v>
      </c>
      <c r="J172" s="67">
        <v>5</v>
      </c>
      <c r="K172" s="67">
        <v>3</v>
      </c>
      <c r="L172" s="67">
        <v>5</v>
      </c>
      <c r="M172" s="67">
        <v>7</v>
      </c>
      <c r="N172" s="67">
        <v>6</v>
      </c>
      <c r="O172" s="67">
        <v>8</v>
      </c>
      <c r="P172" s="67">
        <v>3</v>
      </c>
      <c r="Q172" s="67">
        <v>6</v>
      </c>
      <c r="R172" s="67">
        <v>5</v>
      </c>
      <c r="S172" s="67">
        <v>5</v>
      </c>
      <c r="T172" s="67">
        <v>0</v>
      </c>
      <c r="U172" s="92">
        <v>79</v>
      </c>
      <c r="V172" s="154">
        <v>4.824265493007372</v>
      </c>
      <c r="W172" s="148">
        <v>3.5231116121758737</v>
      </c>
      <c r="X172" s="68"/>
      <c r="Y172" s="68"/>
      <c r="Z172" s="68"/>
    </row>
    <row r="173" spans="1:26" s="38" customFormat="1" ht="12.75">
      <c r="A173" s="69"/>
      <c r="B173" s="318" t="s">
        <v>96</v>
      </c>
      <c r="C173" s="67">
        <v>0</v>
      </c>
      <c r="D173" s="67">
        <v>0</v>
      </c>
      <c r="E173" s="67">
        <v>0</v>
      </c>
      <c r="F173" s="67">
        <v>2</v>
      </c>
      <c r="G173" s="67">
        <v>9</v>
      </c>
      <c r="H173" s="67">
        <v>7</v>
      </c>
      <c r="I173" s="67">
        <v>7</v>
      </c>
      <c r="J173" s="67">
        <v>8</v>
      </c>
      <c r="K173" s="67">
        <v>7</v>
      </c>
      <c r="L173" s="67">
        <v>8</v>
      </c>
      <c r="M173" s="67">
        <v>9</v>
      </c>
      <c r="N173" s="67">
        <v>20</v>
      </c>
      <c r="O173" s="67">
        <v>11</v>
      </c>
      <c r="P173" s="67">
        <v>4</v>
      </c>
      <c r="Q173" s="67">
        <v>7</v>
      </c>
      <c r="R173" s="67">
        <v>3</v>
      </c>
      <c r="S173" s="67">
        <v>4</v>
      </c>
      <c r="T173" s="67">
        <v>1</v>
      </c>
      <c r="U173" s="92">
        <v>107</v>
      </c>
      <c r="V173" s="154">
        <v>6.612185888127451</v>
      </c>
      <c r="W173" s="148">
        <v>3.8446751249519417</v>
      </c>
      <c r="X173" s="68"/>
      <c r="Y173" s="68"/>
      <c r="Z173" s="68"/>
    </row>
    <row r="174" spans="1:26" s="38" customFormat="1" ht="12.75">
      <c r="A174" s="69"/>
      <c r="B174" s="318" t="s">
        <v>97</v>
      </c>
      <c r="C174" s="67">
        <v>0</v>
      </c>
      <c r="D174" s="67">
        <v>0</v>
      </c>
      <c r="E174" s="67">
        <v>1</v>
      </c>
      <c r="F174" s="67">
        <v>4</v>
      </c>
      <c r="G174" s="67">
        <v>8</v>
      </c>
      <c r="H174" s="67">
        <v>11</v>
      </c>
      <c r="I174" s="67">
        <v>5</v>
      </c>
      <c r="J174" s="67">
        <v>9</v>
      </c>
      <c r="K174" s="67">
        <v>14</v>
      </c>
      <c r="L174" s="67">
        <v>6</v>
      </c>
      <c r="M174" s="67">
        <v>9</v>
      </c>
      <c r="N174" s="67">
        <v>7</v>
      </c>
      <c r="O174" s="67">
        <v>8</v>
      </c>
      <c r="P174" s="67">
        <v>6</v>
      </c>
      <c r="Q174" s="67">
        <v>7</v>
      </c>
      <c r="R174" s="67">
        <v>5</v>
      </c>
      <c r="S174" s="67">
        <v>1</v>
      </c>
      <c r="T174" s="67">
        <v>1</v>
      </c>
      <c r="U174" s="92">
        <v>102</v>
      </c>
      <c r="V174" s="154">
        <v>6.228007142932022</v>
      </c>
      <c r="W174" s="148">
        <v>4.142073107590349</v>
      </c>
      <c r="X174" s="68"/>
      <c r="Y174" s="68"/>
      <c r="Z174" s="68"/>
    </row>
    <row r="175" spans="1:26" s="38" customFormat="1" ht="12.75">
      <c r="A175" s="69"/>
      <c r="B175" s="318" t="s">
        <v>98</v>
      </c>
      <c r="C175" s="67">
        <v>0</v>
      </c>
      <c r="D175" s="67">
        <v>0</v>
      </c>
      <c r="E175" s="67">
        <v>2</v>
      </c>
      <c r="F175" s="67">
        <v>4</v>
      </c>
      <c r="G175" s="67">
        <v>11</v>
      </c>
      <c r="H175" s="67">
        <v>8</v>
      </c>
      <c r="I175" s="67">
        <v>10</v>
      </c>
      <c r="J175" s="67">
        <v>4</v>
      </c>
      <c r="K175" s="67">
        <v>7</v>
      </c>
      <c r="L175" s="67">
        <v>6</v>
      </c>
      <c r="M175" s="67">
        <v>6</v>
      </c>
      <c r="N175" s="67">
        <v>9</v>
      </c>
      <c r="O175" s="67">
        <v>7</v>
      </c>
      <c r="P175" s="67">
        <v>5</v>
      </c>
      <c r="Q175" s="67">
        <v>4</v>
      </c>
      <c r="R175" s="67">
        <v>4</v>
      </c>
      <c r="S175" s="67">
        <v>3</v>
      </c>
      <c r="T175" s="67">
        <v>2</v>
      </c>
      <c r="U175" s="92">
        <v>92</v>
      </c>
      <c r="V175" s="154">
        <v>5.419301041273427</v>
      </c>
      <c r="W175" s="148">
        <v>5.133470225872689</v>
      </c>
      <c r="X175" s="68"/>
      <c r="Y175" s="68"/>
      <c r="Z175" s="68"/>
    </row>
    <row r="176" spans="1:26" s="38" customFormat="1" ht="12.75">
      <c r="A176" s="69"/>
      <c r="B176" s="318" t="s">
        <v>99</v>
      </c>
      <c r="C176" s="67">
        <v>0</v>
      </c>
      <c r="D176" s="67">
        <v>0</v>
      </c>
      <c r="E176" s="67">
        <v>3</v>
      </c>
      <c r="F176" s="67">
        <v>5</v>
      </c>
      <c r="G176" s="67">
        <v>10</v>
      </c>
      <c r="H176" s="67">
        <v>10</v>
      </c>
      <c r="I176" s="67">
        <v>3</v>
      </c>
      <c r="J176" s="67">
        <v>6</v>
      </c>
      <c r="K176" s="67">
        <v>6</v>
      </c>
      <c r="L176" s="67">
        <v>6</v>
      </c>
      <c r="M176" s="67">
        <v>4</v>
      </c>
      <c r="N176" s="67">
        <v>11</v>
      </c>
      <c r="O176" s="67">
        <v>4</v>
      </c>
      <c r="P176" s="67">
        <v>5</v>
      </c>
      <c r="Q176" s="67">
        <v>6</v>
      </c>
      <c r="R176" s="67">
        <v>3</v>
      </c>
      <c r="S176" s="67">
        <v>1</v>
      </c>
      <c r="T176" s="67">
        <v>0</v>
      </c>
      <c r="U176" s="92">
        <v>83</v>
      </c>
      <c r="V176" s="154">
        <v>4.880076418589141</v>
      </c>
      <c r="W176" s="148">
        <v>5.144209335025207</v>
      </c>
      <c r="X176" s="68"/>
      <c r="Y176" s="68"/>
      <c r="Z176" s="68"/>
    </row>
    <row r="177" spans="1:26" s="38" customFormat="1" ht="12.75">
      <c r="A177" s="69"/>
      <c r="B177" s="318" t="s">
        <v>100</v>
      </c>
      <c r="C177" s="67">
        <v>0</v>
      </c>
      <c r="D177" s="67">
        <v>0</v>
      </c>
      <c r="E177" s="67">
        <v>2</v>
      </c>
      <c r="F177" s="67">
        <v>9</v>
      </c>
      <c r="G177" s="67">
        <v>14</v>
      </c>
      <c r="H177" s="67">
        <v>9</v>
      </c>
      <c r="I177" s="67">
        <v>12</v>
      </c>
      <c r="J177" s="67">
        <v>9</v>
      </c>
      <c r="K177" s="67">
        <v>8</v>
      </c>
      <c r="L177" s="67">
        <v>4</v>
      </c>
      <c r="M177" s="67">
        <v>10</v>
      </c>
      <c r="N177" s="67">
        <v>9</v>
      </c>
      <c r="O177" s="67">
        <v>6</v>
      </c>
      <c r="P177" s="67">
        <v>8</v>
      </c>
      <c r="Q177" s="67">
        <v>4</v>
      </c>
      <c r="R177" s="67">
        <v>6</v>
      </c>
      <c r="S177" s="67">
        <v>2</v>
      </c>
      <c r="T177" s="67">
        <v>1</v>
      </c>
      <c r="U177" s="92">
        <v>113</v>
      </c>
      <c r="V177" s="154">
        <v>6.582768331400036</v>
      </c>
      <c r="W177" s="148">
        <v>8.002226706561826</v>
      </c>
      <c r="X177" s="68"/>
      <c r="Y177" s="68"/>
      <c r="Z177" s="68"/>
    </row>
    <row r="178" spans="1:26" s="38" customFormat="1" ht="12.75">
      <c r="A178" s="69"/>
      <c r="B178" s="318" t="s">
        <v>101</v>
      </c>
      <c r="C178" s="67">
        <v>0</v>
      </c>
      <c r="D178" s="67">
        <v>0</v>
      </c>
      <c r="E178" s="67">
        <v>1</v>
      </c>
      <c r="F178" s="67">
        <v>7</v>
      </c>
      <c r="G178" s="67">
        <v>13</v>
      </c>
      <c r="H178" s="67">
        <v>13</v>
      </c>
      <c r="I178" s="67">
        <v>11</v>
      </c>
      <c r="J178" s="67">
        <v>6</v>
      </c>
      <c r="K178" s="67">
        <v>4</v>
      </c>
      <c r="L178" s="67">
        <v>9</v>
      </c>
      <c r="M178" s="67">
        <v>9</v>
      </c>
      <c r="N178" s="67">
        <v>9</v>
      </c>
      <c r="O178" s="67">
        <v>2</v>
      </c>
      <c r="P178" s="67">
        <v>4</v>
      </c>
      <c r="Q178" s="67">
        <v>3</v>
      </c>
      <c r="R178" s="67">
        <v>3</v>
      </c>
      <c r="S178" s="67">
        <v>5</v>
      </c>
      <c r="T178" s="67">
        <v>1</v>
      </c>
      <c r="U178" s="92">
        <v>100</v>
      </c>
      <c r="V178" s="154">
        <v>5.8259029608649815</v>
      </c>
      <c r="W178" s="148">
        <v>6.934091460666366</v>
      </c>
      <c r="X178" s="68"/>
      <c r="Y178" s="68"/>
      <c r="Z178" s="68"/>
    </row>
    <row r="179" spans="1:26" s="38" customFormat="1" ht="12.75">
      <c r="A179" s="69"/>
      <c r="B179" s="318" t="s">
        <v>102</v>
      </c>
      <c r="C179" s="67">
        <v>0</v>
      </c>
      <c r="D179" s="67">
        <v>0</v>
      </c>
      <c r="E179" s="67">
        <v>0</v>
      </c>
      <c r="F179" s="67">
        <v>7</v>
      </c>
      <c r="G179" s="67">
        <v>18</v>
      </c>
      <c r="H179" s="67">
        <v>13</v>
      </c>
      <c r="I179" s="67">
        <v>16</v>
      </c>
      <c r="J179" s="67">
        <v>4</v>
      </c>
      <c r="K179" s="67">
        <v>3</v>
      </c>
      <c r="L179" s="67">
        <v>2</v>
      </c>
      <c r="M179" s="67">
        <v>5</v>
      </c>
      <c r="N179" s="67">
        <v>3</v>
      </c>
      <c r="O179" s="67">
        <v>13</v>
      </c>
      <c r="P179" s="67">
        <v>5</v>
      </c>
      <c r="Q179" s="67">
        <v>4</v>
      </c>
      <c r="R179" s="67">
        <v>5</v>
      </c>
      <c r="S179" s="67">
        <v>4</v>
      </c>
      <c r="T179" s="67">
        <v>1</v>
      </c>
      <c r="U179" s="92">
        <v>103</v>
      </c>
      <c r="V179" s="154">
        <v>5.6605307765239266</v>
      </c>
      <c r="W179" s="148">
        <v>8.674230595746158</v>
      </c>
      <c r="X179" s="68"/>
      <c r="Y179" s="68"/>
      <c r="Z179" s="68"/>
    </row>
    <row r="180" spans="1:26" s="38" customFormat="1" ht="12.75">
      <c r="A180" s="69"/>
      <c r="B180" s="318" t="s">
        <v>103</v>
      </c>
      <c r="C180" s="67">
        <v>0</v>
      </c>
      <c r="D180" s="67">
        <v>0</v>
      </c>
      <c r="E180" s="67">
        <v>0</v>
      </c>
      <c r="F180" s="67">
        <v>8</v>
      </c>
      <c r="G180" s="67">
        <v>12</v>
      </c>
      <c r="H180" s="67">
        <v>16</v>
      </c>
      <c r="I180" s="67">
        <v>6</v>
      </c>
      <c r="J180" s="67">
        <v>4</v>
      </c>
      <c r="K180" s="67">
        <v>7</v>
      </c>
      <c r="L180" s="67">
        <v>8</v>
      </c>
      <c r="M180" s="67">
        <v>6</v>
      </c>
      <c r="N180" s="67">
        <v>5</v>
      </c>
      <c r="O180" s="67">
        <v>8</v>
      </c>
      <c r="P180" s="67">
        <v>4</v>
      </c>
      <c r="Q180" s="67">
        <v>7</v>
      </c>
      <c r="R180" s="67">
        <v>0</v>
      </c>
      <c r="S180" s="67">
        <v>1</v>
      </c>
      <c r="T180" s="67">
        <v>1</v>
      </c>
      <c r="U180" s="92">
        <v>93</v>
      </c>
      <c r="V180" s="154">
        <v>5.302239584991326</v>
      </c>
      <c r="W180" s="148">
        <v>6.985435367259265</v>
      </c>
      <c r="X180" s="68"/>
      <c r="Y180" s="68"/>
      <c r="Z180" s="68"/>
    </row>
    <row r="181" spans="1:26" s="38" customFormat="1" ht="12.75">
      <c r="A181" s="69"/>
      <c r="B181" s="318" t="s">
        <v>104</v>
      </c>
      <c r="C181" s="67">
        <v>0</v>
      </c>
      <c r="D181" s="67">
        <v>0</v>
      </c>
      <c r="E181" s="67">
        <v>0</v>
      </c>
      <c r="F181" s="67">
        <v>7</v>
      </c>
      <c r="G181" s="67">
        <v>12</v>
      </c>
      <c r="H181" s="67">
        <v>10</v>
      </c>
      <c r="I181" s="67">
        <v>11</v>
      </c>
      <c r="J181" s="67">
        <v>7</v>
      </c>
      <c r="K181" s="67">
        <v>12</v>
      </c>
      <c r="L181" s="67">
        <v>4</v>
      </c>
      <c r="M181" s="67">
        <v>6</v>
      </c>
      <c r="N181" s="67">
        <v>5</v>
      </c>
      <c r="O181" s="67">
        <v>3</v>
      </c>
      <c r="P181" s="67">
        <v>5</v>
      </c>
      <c r="Q181" s="67">
        <v>4</v>
      </c>
      <c r="R181" s="67">
        <v>5</v>
      </c>
      <c r="S181" s="67">
        <v>1</v>
      </c>
      <c r="T181" s="67">
        <v>0</v>
      </c>
      <c r="U181" s="92">
        <v>92</v>
      </c>
      <c r="V181" s="154">
        <v>5.126017197707122</v>
      </c>
      <c r="W181" s="148">
        <v>6.680731364275668</v>
      </c>
      <c r="X181" s="68"/>
      <c r="Y181" s="68"/>
      <c r="Z181" s="68"/>
    </row>
    <row r="182" spans="1:26" s="38" customFormat="1" ht="12.75">
      <c r="A182" s="69"/>
      <c r="B182" s="318" t="s">
        <v>105</v>
      </c>
      <c r="C182" s="67">
        <v>0</v>
      </c>
      <c r="D182" s="67">
        <v>0</v>
      </c>
      <c r="E182" s="67">
        <v>0</v>
      </c>
      <c r="F182" s="67">
        <v>4</v>
      </c>
      <c r="G182" s="67">
        <v>12</v>
      </c>
      <c r="H182" s="67">
        <v>12</v>
      </c>
      <c r="I182" s="67">
        <v>7</v>
      </c>
      <c r="J182" s="67">
        <v>9</v>
      </c>
      <c r="K182" s="67">
        <v>12</v>
      </c>
      <c r="L182" s="67">
        <v>10</v>
      </c>
      <c r="M182" s="67">
        <v>9</v>
      </c>
      <c r="N182" s="67">
        <v>2</v>
      </c>
      <c r="O182" s="67">
        <v>5</v>
      </c>
      <c r="P182" s="67">
        <v>3</v>
      </c>
      <c r="Q182" s="67">
        <v>8</v>
      </c>
      <c r="R182" s="67">
        <v>1</v>
      </c>
      <c r="S182" s="67">
        <v>0</v>
      </c>
      <c r="T182" s="67">
        <v>0</v>
      </c>
      <c r="U182" s="92">
        <v>94</v>
      </c>
      <c r="V182" s="154">
        <v>5.350951294731792</v>
      </c>
      <c r="W182" s="148">
        <v>5.800001450000362</v>
      </c>
      <c r="X182" s="68"/>
      <c r="Y182" s="68"/>
      <c r="Z182" s="68"/>
    </row>
    <row r="183" spans="1:26" s="38" customFormat="1" ht="12.75">
      <c r="A183" s="69"/>
      <c r="B183" s="318" t="s">
        <v>106</v>
      </c>
      <c r="C183" s="67">
        <v>0</v>
      </c>
      <c r="D183" s="67">
        <v>0</v>
      </c>
      <c r="E183" s="67">
        <v>1</v>
      </c>
      <c r="F183" s="67">
        <v>5</v>
      </c>
      <c r="G183" s="67">
        <v>12</v>
      </c>
      <c r="H183" s="67">
        <v>11</v>
      </c>
      <c r="I183" s="67">
        <v>4</v>
      </c>
      <c r="J183" s="67">
        <v>5</v>
      </c>
      <c r="K183" s="67">
        <v>9</v>
      </c>
      <c r="L183" s="67">
        <v>9</v>
      </c>
      <c r="M183" s="67">
        <v>12</v>
      </c>
      <c r="N183" s="67">
        <v>9</v>
      </c>
      <c r="O183" s="67">
        <v>7</v>
      </c>
      <c r="P183" s="67">
        <v>4</v>
      </c>
      <c r="Q183" s="67">
        <v>2</v>
      </c>
      <c r="R183" s="67">
        <v>3</v>
      </c>
      <c r="S183" s="67">
        <v>1</v>
      </c>
      <c r="T183" s="67">
        <v>2</v>
      </c>
      <c r="U183" s="92">
        <v>96</v>
      </c>
      <c r="V183" s="154">
        <v>5.4461992882652845</v>
      </c>
      <c r="W183" s="148">
        <v>6.246325690770136</v>
      </c>
      <c r="X183" s="68"/>
      <c r="Y183" s="68"/>
      <c r="Z183" s="68"/>
    </row>
    <row r="184" spans="1:26" s="38" customFormat="1" ht="12.75">
      <c r="A184" s="69"/>
      <c r="B184" s="318" t="s">
        <v>107</v>
      </c>
      <c r="C184" s="67">
        <v>0</v>
      </c>
      <c r="D184" s="67">
        <v>0</v>
      </c>
      <c r="E184" s="67">
        <v>1</v>
      </c>
      <c r="F184" s="67">
        <v>6</v>
      </c>
      <c r="G184" s="67">
        <v>10</v>
      </c>
      <c r="H184" s="67">
        <v>12</v>
      </c>
      <c r="I184" s="67">
        <v>15</v>
      </c>
      <c r="J184" s="67">
        <v>3</v>
      </c>
      <c r="K184" s="67">
        <v>11</v>
      </c>
      <c r="L184" s="67">
        <v>6</v>
      </c>
      <c r="M184" s="67">
        <v>8</v>
      </c>
      <c r="N184" s="67">
        <v>4</v>
      </c>
      <c r="O184" s="67">
        <v>8</v>
      </c>
      <c r="P184" s="67">
        <v>2</v>
      </c>
      <c r="Q184" s="67">
        <v>4</v>
      </c>
      <c r="R184" s="67">
        <v>2</v>
      </c>
      <c r="S184" s="67">
        <v>1</v>
      </c>
      <c r="T184" s="67">
        <v>1</v>
      </c>
      <c r="U184" s="92">
        <v>94</v>
      </c>
      <c r="V184" s="154">
        <v>5.1995334503506525</v>
      </c>
      <c r="W184" s="148">
        <v>5.920882211449506</v>
      </c>
      <c r="X184" s="68"/>
      <c r="Y184" s="68"/>
      <c r="Z184" s="68"/>
    </row>
    <row r="185" spans="1:26" s="38" customFormat="1" ht="12.75">
      <c r="A185" s="69"/>
      <c r="B185" s="318" t="s">
        <v>108</v>
      </c>
      <c r="C185" s="67">
        <v>0</v>
      </c>
      <c r="D185" s="67">
        <v>0</v>
      </c>
      <c r="E185" s="67">
        <v>2</v>
      </c>
      <c r="F185" s="67">
        <v>12</v>
      </c>
      <c r="G185" s="67">
        <v>14</v>
      </c>
      <c r="H185" s="67">
        <v>9</v>
      </c>
      <c r="I185" s="67">
        <v>14</v>
      </c>
      <c r="J185" s="67">
        <v>5</v>
      </c>
      <c r="K185" s="67">
        <v>6</v>
      </c>
      <c r="L185" s="67">
        <v>8</v>
      </c>
      <c r="M185" s="67">
        <v>8</v>
      </c>
      <c r="N185" s="67">
        <v>4</v>
      </c>
      <c r="O185" s="67">
        <v>2</v>
      </c>
      <c r="P185" s="67">
        <v>3</v>
      </c>
      <c r="Q185" s="67">
        <v>7</v>
      </c>
      <c r="R185" s="67">
        <v>4</v>
      </c>
      <c r="S185" s="67">
        <v>4</v>
      </c>
      <c r="T185" s="67">
        <v>1</v>
      </c>
      <c r="U185" s="92">
        <v>103</v>
      </c>
      <c r="V185" s="154">
        <v>5.534270868083347</v>
      </c>
      <c r="W185" s="148">
        <v>9.694258016405668</v>
      </c>
      <c r="X185" s="68"/>
      <c r="Y185" s="68"/>
      <c r="Z185" s="68"/>
    </row>
    <row r="186" spans="1:26" s="38" customFormat="1" ht="12.75">
      <c r="A186" s="69"/>
      <c r="B186" s="318" t="s">
        <v>109</v>
      </c>
      <c r="C186" s="67">
        <v>0</v>
      </c>
      <c r="D186" s="67">
        <v>0</v>
      </c>
      <c r="E186" s="67">
        <v>2</v>
      </c>
      <c r="F186" s="67">
        <v>14</v>
      </c>
      <c r="G186" s="67">
        <v>20</v>
      </c>
      <c r="H186" s="67">
        <v>8</v>
      </c>
      <c r="I186" s="67">
        <v>12</v>
      </c>
      <c r="J186" s="67">
        <v>9</v>
      </c>
      <c r="K186" s="67">
        <v>9</v>
      </c>
      <c r="L186" s="67">
        <v>9</v>
      </c>
      <c r="M186" s="67">
        <v>9</v>
      </c>
      <c r="N186" s="67">
        <v>3</v>
      </c>
      <c r="O186" s="67">
        <v>5</v>
      </c>
      <c r="P186" s="67">
        <v>5</v>
      </c>
      <c r="Q186" s="67">
        <v>2</v>
      </c>
      <c r="R186" s="67">
        <v>6</v>
      </c>
      <c r="S186" s="67">
        <v>2</v>
      </c>
      <c r="T186" s="67">
        <v>1</v>
      </c>
      <c r="U186" s="92">
        <v>116</v>
      </c>
      <c r="V186" s="154">
        <v>6.294529482240209</v>
      </c>
      <c r="W186" s="148">
        <v>12.7507969248078</v>
      </c>
      <c r="X186" s="68"/>
      <c r="Y186" s="68"/>
      <c r="Z186" s="68"/>
    </row>
    <row r="187" spans="1:26" s="38" customFormat="1" ht="12.75">
      <c r="A187" s="69"/>
      <c r="B187" s="318" t="s">
        <v>38</v>
      </c>
      <c r="C187" s="67">
        <v>0</v>
      </c>
      <c r="D187" s="67">
        <v>0</v>
      </c>
      <c r="E187" s="67">
        <v>4</v>
      </c>
      <c r="F187" s="67">
        <v>21</v>
      </c>
      <c r="G187" s="67">
        <v>17</v>
      </c>
      <c r="H187" s="67">
        <v>9</v>
      </c>
      <c r="I187" s="67">
        <v>12</v>
      </c>
      <c r="J187" s="67">
        <v>7</v>
      </c>
      <c r="K187" s="67">
        <v>7</v>
      </c>
      <c r="L187" s="67">
        <v>11</v>
      </c>
      <c r="M187" s="67">
        <v>6</v>
      </c>
      <c r="N187" s="67">
        <v>3</v>
      </c>
      <c r="O187" s="67">
        <v>2</v>
      </c>
      <c r="P187" s="67">
        <v>2</v>
      </c>
      <c r="Q187" s="67">
        <v>6</v>
      </c>
      <c r="R187" s="67">
        <v>3</v>
      </c>
      <c r="S187" s="67">
        <v>2</v>
      </c>
      <c r="T187" s="67">
        <v>0</v>
      </c>
      <c r="U187" s="92">
        <v>112</v>
      </c>
      <c r="V187" s="154">
        <v>6.093364484955953</v>
      </c>
      <c r="W187" s="148">
        <v>14.268120513051576</v>
      </c>
      <c r="X187" s="68"/>
      <c r="Y187" s="68"/>
      <c r="Z187" s="68"/>
    </row>
    <row r="188" spans="1:26" s="38" customFormat="1" ht="12.75">
      <c r="A188" s="69"/>
      <c r="B188" s="318" t="s">
        <v>39</v>
      </c>
      <c r="C188" s="67">
        <v>0</v>
      </c>
      <c r="D188" s="67">
        <v>0</v>
      </c>
      <c r="E188" s="67">
        <v>3</v>
      </c>
      <c r="F188" s="67">
        <v>19</v>
      </c>
      <c r="G188" s="67">
        <v>10</v>
      </c>
      <c r="H188" s="67">
        <v>13</v>
      </c>
      <c r="I188" s="67">
        <v>17</v>
      </c>
      <c r="J188" s="67">
        <v>11</v>
      </c>
      <c r="K188" s="67">
        <v>14</v>
      </c>
      <c r="L188" s="67">
        <v>9</v>
      </c>
      <c r="M188" s="67">
        <v>8</v>
      </c>
      <c r="N188" s="67">
        <v>7</v>
      </c>
      <c r="O188" s="67">
        <v>2</v>
      </c>
      <c r="P188" s="67">
        <v>1</v>
      </c>
      <c r="Q188" s="67">
        <v>2</v>
      </c>
      <c r="R188" s="67">
        <v>3</v>
      </c>
      <c r="S188" s="67">
        <v>0</v>
      </c>
      <c r="T188" s="67">
        <v>2</v>
      </c>
      <c r="U188" s="92">
        <v>121</v>
      </c>
      <c r="V188" s="154">
        <v>6.336062951031022</v>
      </c>
      <c r="W188" s="148">
        <v>10.826551183454043</v>
      </c>
      <c r="X188" s="68"/>
      <c r="Y188" s="68"/>
      <c r="Z188" s="68"/>
    </row>
    <row r="189" spans="1:26" s="38" customFormat="1" ht="12.75">
      <c r="A189" s="69"/>
      <c r="B189" s="318" t="s">
        <v>110</v>
      </c>
      <c r="C189" s="67">
        <v>0</v>
      </c>
      <c r="D189" s="67">
        <v>0</v>
      </c>
      <c r="E189" s="67">
        <v>4</v>
      </c>
      <c r="F189" s="67">
        <v>26</v>
      </c>
      <c r="G189" s="67">
        <v>9</v>
      </c>
      <c r="H189" s="67">
        <v>14</v>
      </c>
      <c r="I189" s="67">
        <v>11</v>
      </c>
      <c r="J189" s="67">
        <v>10</v>
      </c>
      <c r="K189" s="67">
        <v>19</v>
      </c>
      <c r="L189" s="67">
        <v>10</v>
      </c>
      <c r="M189" s="67">
        <v>6</v>
      </c>
      <c r="N189" s="67">
        <v>4</v>
      </c>
      <c r="O189" s="67">
        <v>3</v>
      </c>
      <c r="P189" s="67">
        <v>2</v>
      </c>
      <c r="Q189" s="67">
        <v>8</v>
      </c>
      <c r="R189" s="67">
        <v>0</v>
      </c>
      <c r="S189" s="67">
        <v>4</v>
      </c>
      <c r="T189" s="67">
        <v>2</v>
      </c>
      <c r="U189" s="92">
        <v>132</v>
      </c>
      <c r="V189" s="154">
        <v>6.80643842717112</v>
      </c>
      <c r="W189" s="148">
        <v>13.27366504854369</v>
      </c>
      <c r="X189" s="68"/>
      <c r="Y189" s="68"/>
      <c r="Z189" s="68"/>
    </row>
    <row r="190" spans="1:26" s="38" customFormat="1" ht="12.75">
      <c r="A190" s="70"/>
      <c r="B190" s="318">
        <v>1999</v>
      </c>
      <c r="C190" s="67">
        <v>0</v>
      </c>
      <c r="D190" s="67">
        <v>0</v>
      </c>
      <c r="E190" s="67">
        <v>3</v>
      </c>
      <c r="F190" s="67">
        <v>19</v>
      </c>
      <c r="G190" s="67">
        <v>18</v>
      </c>
      <c r="H190" s="67">
        <v>11</v>
      </c>
      <c r="I190" s="67">
        <v>9</v>
      </c>
      <c r="J190" s="67">
        <v>16</v>
      </c>
      <c r="K190" s="67">
        <v>19</v>
      </c>
      <c r="L190" s="67">
        <v>8</v>
      </c>
      <c r="M190" s="67">
        <v>7</v>
      </c>
      <c r="N190" s="67">
        <v>4</v>
      </c>
      <c r="O190" s="67">
        <v>2</v>
      </c>
      <c r="P190" s="67">
        <v>5</v>
      </c>
      <c r="Q190" s="67">
        <v>4</v>
      </c>
      <c r="R190" s="67">
        <v>3</v>
      </c>
      <c r="S190" s="67">
        <v>2</v>
      </c>
      <c r="T190" s="67">
        <v>1</v>
      </c>
      <c r="U190" s="92">
        <v>131</v>
      </c>
      <c r="V190" s="154">
        <v>6.7563930989532395</v>
      </c>
      <c r="W190" s="148">
        <v>14.219830899308224</v>
      </c>
      <c r="X190" s="68"/>
      <c r="Y190" s="68"/>
      <c r="Z190" s="68"/>
    </row>
    <row r="191" spans="1:26" s="38" customFormat="1" ht="12.75">
      <c r="A191" s="70"/>
      <c r="B191" s="318" t="s">
        <v>111</v>
      </c>
      <c r="C191" s="67">
        <v>0</v>
      </c>
      <c r="D191" s="67">
        <v>0</v>
      </c>
      <c r="E191" s="67">
        <v>1</v>
      </c>
      <c r="F191" s="67">
        <v>11</v>
      </c>
      <c r="G191" s="67">
        <v>4</v>
      </c>
      <c r="H191" s="67">
        <v>13</v>
      </c>
      <c r="I191" s="67">
        <v>8</v>
      </c>
      <c r="J191" s="67">
        <v>11</v>
      </c>
      <c r="K191" s="67">
        <v>6</v>
      </c>
      <c r="L191" s="67">
        <v>7</v>
      </c>
      <c r="M191" s="67">
        <v>6</v>
      </c>
      <c r="N191" s="67">
        <v>5</v>
      </c>
      <c r="O191" s="67">
        <v>5</v>
      </c>
      <c r="P191" s="67">
        <v>2</v>
      </c>
      <c r="Q191" s="67">
        <v>0</v>
      </c>
      <c r="R191" s="67">
        <v>0</v>
      </c>
      <c r="S191" s="67">
        <v>3</v>
      </c>
      <c r="T191" s="67">
        <v>1</v>
      </c>
      <c r="U191" s="92">
        <v>83</v>
      </c>
      <c r="V191" s="154">
        <v>4.224930595494652</v>
      </c>
      <c r="W191" s="148">
        <v>5.797549569048815</v>
      </c>
      <c r="X191" s="68"/>
      <c r="Y191" s="68"/>
      <c r="Z191" s="68"/>
    </row>
    <row r="192" spans="1:26" s="38" customFormat="1" ht="12.75">
      <c r="A192" s="70"/>
      <c r="B192" s="318" t="s">
        <v>112</v>
      </c>
      <c r="C192" s="67">
        <v>0</v>
      </c>
      <c r="D192" s="67">
        <v>0</v>
      </c>
      <c r="E192" s="67">
        <v>2</v>
      </c>
      <c r="F192" s="67">
        <v>13</v>
      </c>
      <c r="G192" s="67">
        <v>10</v>
      </c>
      <c r="H192" s="67">
        <v>17</v>
      </c>
      <c r="I192" s="67">
        <v>12</v>
      </c>
      <c r="J192" s="67">
        <v>11</v>
      </c>
      <c r="K192" s="67">
        <v>11</v>
      </c>
      <c r="L192" s="67">
        <v>9</v>
      </c>
      <c r="M192" s="67">
        <v>8</v>
      </c>
      <c r="N192" s="67">
        <v>4</v>
      </c>
      <c r="O192" s="67">
        <v>6</v>
      </c>
      <c r="P192" s="67">
        <v>4</v>
      </c>
      <c r="Q192" s="67">
        <v>3</v>
      </c>
      <c r="R192" s="67">
        <v>3</v>
      </c>
      <c r="S192" s="67">
        <v>6</v>
      </c>
      <c r="T192" s="67">
        <v>0</v>
      </c>
      <c r="U192" s="92">
        <v>119</v>
      </c>
      <c r="V192" s="154">
        <v>5.874951707329237</v>
      </c>
      <c r="W192" s="148">
        <v>8.69828303456622</v>
      </c>
      <c r="X192" s="68"/>
      <c r="Y192" s="68"/>
      <c r="Z192" s="68"/>
    </row>
    <row r="193" spans="1:26" s="38" customFormat="1" ht="12.75">
      <c r="A193" s="70"/>
      <c r="B193" s="318" t="s">
        <v>113</v>
      </c>
      <c r="C193" s="67">
        <v>0</v>
      </c>
      <c r="D193" s="67">
        <v>0</v>
      </c>
      <c r="E193" s="67">
        <v>0</v>
      </c>
      <c r="F193" s="67">
        <v>15</v>
      </c>
      <c r="G193" s="67">
        <v>15</v>
      </c>
      <c r="H193" s="67">
        <v>9</v>
      </c>
      <c r="I193" s="67">
        <v>17</v>
      </c>
      <c r="J193" s="67">
        <v>14</v>
      </c>
      <c r="K193" s="67">
        <v>8</v>
      </c>
      <c r="L193" s="67">
        <v>8</v>
      </c>
      <c r="M193" s="67">
        <v>9</v>
      </c>
      <c r="N193" s="67">
        <v>3</v>
      </c>
      <c r="O193" s="67">
        <v>5</v>
      </c>
      <c r="P193" s="67">
        <v>3</v>
      </c>
      <c r="Q193" s="67">
        <v>2</v>
      </c>
      <c r="R193" s="67">
        <v>1</v>
      </c>
      <c r="S193" s="67">
        <v>2</v>
      </c>
      <c r="T193" s="67">
        <v>2</v>
      </c>
      <c r="U193" s="92">
        <v>113</v>
      </c>
      <c r="V193" s="154">
        <v>5.614254177653089</v>
      </c>
      <c r="W193" s="148">
        <v>11.032656663724625</v>
      </c>
      <c r="X193" s="68"/>
      <c r="Y193" s="68"/>
      <c r="Z193" s="68"/>
    </row>
    <row r="194" spans="1:26" s="38" customFormat="1" ht="12.75">
      <c r="A194" s="70"/>
      <c r="B194" s="318" t="s">
        <v>114</v>
      </c>
      <c r="C194" s="67">
        <v>0</v>
      </c>
      <c r="D194" s="67">
        <v>0</v>
      </c>
      <c r="E194" s="67">
        <v>1</v>
      </c>
      <c r="F194" s="67">
        <v>16</v>
      </c>
      <c r="G194" s="67">
        <v>15</v>
      </c>
      <c r="H194" s="67">
        <v>11</v>
      </c>
      <c r="I194" s="67">
        <v>11</v>
      </c>
      <c r="J194" s="67">
        <v>23</v>
      </c>
      <c r="K194" s="67">
        <v>7</v>
      </c>
      <c r="L194" s="67">
        <v>13</v>
      </c>
      <c r="M194" s="67">
        <v>13</v>
      </c>
      <c r="N194" s="67">
        <v>4</v>
      </c>
      <c r="O194" s="67">
        <v>6</v>
      </c>
      <c r="P194" s="67">
        <v>4</v>
      </c>
      <c r="Q194" s="67">
        <v>6</v>
      </c>
      <c r="R194" s="67">
        <v>3</v>
      </c>
      <c r="S194" s="67">
        <v>5</v>
      </c>
      <c r="T194" s="67">
        <v>3</v>
      </c>
      <c r="U194" s="92">
        <v>141</v>
      </c>
      <c r="V194" s="154">
        <v>6.618297928252621</v>
      </c>
      <c r="W194" s="148">
        <v>11.022222222222222</v>
      </c>
      <c r="X194" s="68"/>
      <c r="Y194" s="68"/>
      <c r="Z194" s="68"/>
    </row>
    <row r="195" spans="1:26" s="38" customFormat="1" ht="12.75">
      <c r="A195" s="70"/>
      <c r="B195" s="318" t="s">
        <v>115</v>
      </c>
      <c r="C195" s="67">
        <v>0</v>
      </c>
      <c r="D195" s="67">
        <v>0</v>
      </c>
      <c r="E195" s="67">
        <v>2</v>
      </c>
      <c r="F195" s="67">
        <v>16</v>
      </c>
      <c r="G195" s="67">
        <v>14</v>
      </c>
      <c r="H195" s="67">
        <v>6</v>
      </c>
      <c r="I195" s="67">
        <v>13</v>
      </c>
      <c r="J195" s="67">
        <v>13</v>
      </c>
      <c r="K195" s="67">
        <v>7</v>
      </c>
      <c r="L195" s="67">
        <v>10</v>
      </c>
      <c r="M195" s="67">
        <v>7</v>
      </c>
      <c r="N195" s="67">
        <v>9</v>
      </c>
      <c r="O195" s="67">
        <v>3</v>
      </c>
      <c r="P195" s="67">
        <v>2</v>
      </c>
      <c r="Q195" s="67">
        <v>4</v>
      </c>
      <c r="R195" s="67">
        <v>1</v>
      </c>
      <c r="S195" s="67">
        <v>2</v>
      </c>
      <c r="T195" s="67">
        <v>0</v>
      </c>
      <c r="U195" s="92">
        <v>109</v>
      </c>
      <c r="V195" s="154">
        <v>5.239945243025167</v>
      </c>
      <c r="W195" s="148">
        <v>10.452597470471412</v>
      </c>
      <c r="X195" s="68"/>
      <c r="Y195" s="68"/>
      <c r="Z195" s="68"/>
    </row>
    <row r="196" spans="1:26" s="38" customFormat="1" ht="12.75">
      <c r="A196" s="70"/>
      <c r="B196" s="318" t="s">
        <v>116</v>
      </c>
      <c r="C196" s="67">
        <v>0</v>
      </c>
      <c r="D196" s="67">
        <v>0</v>
      </c>
      <c r="E196" s="67">
        <v>2</v>
      </c>
      <c r="F196" s="67">
        <v>9</v>
      </c>
      <c r="G196" s="67">
        <v>15</v>
      </c>
      <c r="H196" s="67">
        <v>12</v>
      </c>
      <c r="I196" s="67">
        <v>14</v>
      </c>
      <c r="J196" s="67">
        <v>13</v>
      </c>
      <c r="K196" s="67">
        <v>18</v>
      </c>
      <c r="L196" s="67">
        <v>9</v>
      </c>
      <c r="M196" s="67">
        <v>8</v>
      </c>
      <c r="N196" s="67">
        <v>13</v>
      </c>
      <c r="O196" s="67">
        <v>2</v>
      </c>
      <c r="P196" s="67">
        <v>5</v>
      </c>
      <c r="Q196" s="67">
        <v>2</v>
      </c>
      <c r="R196" s="67">
        <v>4</v>
      </c>
      <c r="S196" s="67">
        <v>4</v>
      </c>
      <c r="T196" s="67">
        <v>1</v>
      </c>
      <c r="U196" s="92">
        <v>131</v>
      </c>
      <c r="V196" s="154">
        <v>6.011477533645429</v>
      </c>
      <c r="W196" s="148">
        <v>8.242607411477831</v>
      </c>
      <c r="X196" s="68"/>
      <c r="Y196" s="68"/>
      <c r="Z196" s="68"/>
    </row>
    <row r="197" spans="1:26" s="38" customFormat="1" ht="12.75">
      <c r="A197" s="70"/>
      <c r="B197" s="318" t="s">
        <v>117</v>
      </c>
      <c r="C197" s="67">
        <v>0</v>
      </c>
      <c r="D197" s="67">
        <v>0</v>
      </c>
      <c r="E197" s="67">
        <v>4</v>
      </c>
      <c r="F197" s="67">
        <v>12</v>
      </c>
      <c r="G197" s="67">
        <v>12</v>
      </c>
      <c r="H197" s="67">
        <v>18</v>
      </c>
      <c r="I197" s="67">
        <v>11</v>
      </c>
      <c r="J197" s="67">
        <v>16</v>
      </c>
      <c r="K197" s="67">
        <v>16</v>
      </c>
      <c r="L197" s="67">
        <v>8</v>
      </c>
      <c r="M197" s="67">
        <v>12</v>
      </c>
      <c r="N197" s="67">
        <v>10</v>
      </c>
      <c r="O197" s="67">
        <v>1</v>
      </c>
      <c r="P197" s="67">
        <v>5</v>
      </c>
      <c r="Q197" s="67">
        <v>5</v>
      </c>
      <c r="R197" s="67">
        <v>3</v>
      </c>
      <c r="S197" s="67">
        <v>2</v>
      </c>
      <c r="T197" s="67">
        <v>3</v>
      </c>
      <c r="U197" s="92">
        <v>138</v>
      </c>
      <c r="V197" s="154">
        <v>6.252097137332289</v>
      </c>
      <c r="W197" s="148">
        <v>8.004802881729036</v>
      </c>
      <c r="X197" s="68"/>
      <c r="Y197" s="68"/>
      <c r="Z197" s="68"/>
    </row>
    <row r="198" spans="1:26" s="38" customFormat="1" ht="12.75">
      <c r="A198" s="70"/>
      <c r="B198" s="318" t="s">
        <v>118</v>
      </c>
      <c r="C198" s="67">
        <v>0</v>
      </c>
      <c r="D198" s="67">
        <v>0</v>
      </c>
      <c r="E198" s="67">
        <v>1</v>
      </c>
      <c r="F198" s="67">
        <v>12</v>
      </c>
      <c r="G198" s="67">
        <v>11</v>
      </c>
      <c r="H198" s="67">
        <v>6</v>
      </c>
      <c r="I198" s="67">
        <v>7</v>
      </c>
      <c r="J198" s="67">
        <v>15</v>
      </c>
      <c r="K198" s="67">
        <v>18</v>
      </c>
      <c r="L198" s="67">
        <v>8</v>
      </c>
      <c r="M198" s="67">
        <v>13</v>
      </c>
      <c r="N198" s="67">
        <v>11</v>
      </c>
      <c r="O198" s="67">
        <v>7</v>
      </c>
      <c r="P198" s="67">
        <v>0</v>
      </c>
      <c r="Q198" s="67">
        <v>0</v>
      </c>
      <c r="R198" s="67">
        <v>0</v>
      </c>
      <c r="S198" s="67">
        <v>3</v>
      </c>
      <c r="T198" s="67">
        <v>4</v>
      </c>
      <c r="U198" s="92">
        <v>116</v>
      </c>
      <c r="V198" s="154">
        <v>5.006407201208254</v>
      </c>
      <c r="W198" s="148">
        <v>7.588755444107167</v>
      </c>
      <c r="X198" s="68"/>
      <c r="Y198" s="68"/>
      <c r="Z198" s="68"/>
    </row>
    <row r="199" spans="1:26" s="38" customFormat="1" ht="12.75">
      <c r="A199" s="70"/>
      <c r="B199" s="318" t="s">
        <v>119</v>
      </c>
      <c r="C199" s="67">
        <v>0</v>
      </c>
      <c r="D199" s="67">
        <v>0</v>
      </c>
      <c r="E199" s="67">
        <v>3</v>
      </c>
      <c r="F199" s="67">
        <v>25</v>
      </c>
      <c r="G199" s="67">
        <v>13</v>
      </c>
      <c r="H199" s="67">
        <v>13</v>
      </c>
      <c r="I199" s="67">
        <v>5</v>
      </c>
      <c r="J199" s="67">
        <v>18</v>
      </c>
      <c r="K199" s="67">
        <v>13</v>
      </c>
      <c r="L199" s="67">
        <v>13</v>
      </c>
      <c r="M199" s="67">
        <v>8</v>
      </c>
      <c r="N199" s="67">
        <v>9</v>
      </c>
      <c r="O199" s="67">
        <v>4</v>
      </c>
      <c r="P199" s="67">
        <v>4</v>
      </c>
      <c r="Q199" s="67">
        <v>5</v>
      </c>
      <c r="R199" s="67">
        <v>1</v>
      </c>
      <c r="S199" s="67">
        <v>4</v>
      </c>
      <c r="T199" s="67">
        <v>1</v>
      </c>
      <c r="U199" s="92">
        <v>139</v>
      </c>
      <c r="V199" s="154">
        <v>6.2437630103009685</v>
      </c>
      <c r="W199" s="148">
        <v>12.46024199101551</v>
      </c>
      <c r="X199" s="68"/>
      <c r="Y199" s="68"/>
      <c r="Z199" s="68"/>
    </row>
    <row r="200" spans="1:26" s="48" customFormat="1" ht="12.75">
      <c r="A200" s="70"/>
      <c r="B200" s="318" t="s">
        <v>120</v>
      </c>
      <c r="C200" s="67">
        <v>0</v>
      </c>
      <c r="D200" s="67">
        <v>0</v>
      </c>
      <c r="E200" s="67">
        <v>4</v>
      </c>
      <c r="F200" s="67">
        <v>12</v>
      </c>
      <c r="G200" s="67">
        <v>9</v>
      </c>
      <c r="H200" s="67">
        <v>12</v>
      </c>
      <c r="I200" s="67">
        <v>8</v>
      </c>
      <c r="J200" s="67">
        <v>6</v>
      </c>
      <c r="K200" s="67">
        <v>14</v>
      </c>
      <c r="L200" s="67">
        <v>14</v>
      </c>
      <c r="M200" s="67">
        <v>7</v>
      </c>
      <c r="N200" s="67">
        <v>11</v>
      </c>
      <c r="O200" s="67">
        <v>7</v>
      </c>
      <c r="P200" s="67">
        <v>3</v>
      </c>
      <c r="Q200" s="67">
        <v>2</v>
      </c>
      <c r="R200" s="67">
        <v>1</v>
      </c>
      <c r="S200" s="67">
        <v>5</v>
      </c>
      <c r="T200" s="67">
        <v>2</v>
      </c>
      <c r="U200" s="92">
        <v>117</v>
      </c>
      <c r="V200" s="154">
        <v>5.030425548901695</v>
      </c>
      <c r="W200" s="148">
        <v>6.826382342424341</v>
      </c>
      <c r="X200" s="68"/>
      <c r="Y200" s="68"/>
      <c r="Z200" s="68"/>
    </row>
    <row r="201" spans="1:26" s="38" customFormat="1" ht="12.75">
      <c r="A201" s="70"/>
      <c r="B201" s="318" t="s">
        <v>121</v>
      </c>
      <c r="C201" s="67">
        <v>0</v>
      </c>
      <c r="D201" s="67">
        <v>0</v>
      </c>
      <c r="E201" s="67">
        <v>5</v>
      </c>
      <c r="F201" s="67">
        <v>20</v>
      </c>
      <c r="G201" s="67">
        <v>14</v>
      </c>
      <c r="H201" s="67">
        <v>15</v>
      </c>
      <c r="I201" s="67">
        <v>15</v>
      </c>
      <c r="J201" s="67">
        <v>14</v>
      </c>
      <c r="K201" s="67">
        <v>9</v>
      </c>
      <c r="L201" s="67">
        <v>16</v>
      </c>
      <c r="M201" s="67">
        <v>12</v>
      </c>
      <c r="N201" s="67">
        <v>8</v>
      </c>
      <c r="O201" s="67">
        <v>7</v>
      </c>
      <c r="P201" s="67">
        <v>4</v>
      </c>
      <c r="Q201" s="67">
        <v>1</v>
      </c>
      <c r="R201" s="67">
        <v>4</v>
      </c>
      <c r="S201" s="67">
        <v>4</v>
      </c>
      <c r="T201" s="67">
        <v>1</v>
      </c>
      <c r="U201" s="92">
        <v>149</v>
      </c>
      <c r="V201" s="154">
        <v>6.634096254875122</v>
      </c>
      <c r="W201" s="148">
        <v>10.9</v>
      </c>
      <c r="X201" s="68"/>
      <c r="Y201" s="68"/>
      <c r="Z201" s="68"/>
    </row>
    <row r="202" spans="1:26" s="38" customFormat="1" ht="12.75">
      <c r="A202" s="70"/>
      <c r="B202" s="318" t="s">
        <v>128</v>
      </c>
      <c r="C202" s="67">
        <v>0</v>
      </c>
      <c r="D202" s="67">
        <v>0</v>
      </c>
      <c r="E202" s="67">
        <v>3</v>
      </c>
      <c r="F202" s="67">
        <v>17</v>
      </c>
      <c r="G202" s="67">
        <v>16</v>
      </c>
      <c r="H202" s="67">
        <v>13</v>
      </c>
      <c r="I202" s="67">
        <v>6</v>
      </c>
      <c r="J202" s="67">
        <v>8</v>
      </c>
      <c r="K202" s="67">
        <v>6</v>
      </c>
      <c r="L202" s="67">
        <v>10</v>
      </c>
      <c r="M202" s="67">
        <v>10</v>
      </c>
      <c r="N202" s="67">
        <v>8</v>
      </c>
      <c r="O202" s="67">
        <v>5</v>
      </c>
      <c r="P202" s="67">
        <v>5</v>
      </c>
      <c r="Q202" s="67">
        <v>1</v>
      </c>
      <c r="R202" s="67">
        <v>1</v>
      </c>
      <c r="S202" s="67">
        <v>2</v>
      </c>
      <c r="T202" s="67">
        <v>5</v>
      </c>
      <c r="U202" s="92">
        <v>116</v>
      </c>
      <c r="V202" s="154">
        <v>5.05562143435102</v>
      </c>
      <c r="W202" s="148">
        <v>10.577601128277452</v>
      </c>
      <c r="X202" s="68"/>
      <c r="Y202" s="68"/>
      <c r="Z202" s="68"/>
    </row>
    <row r="203" spans="1:26" s="38" customFormat="1" ht="14.25">
      <c r="A203" s="99"/>
      <c r="B203" s="321" t="s">
        <v>179</v>
      </c>
      <c r="C203" s="100">
        <v>0</v>
      </c>
      <c r="D203" s="100">
        <v>0</v>
      </c>
      <c r="E203" s="100">
        <v>5</v>
      </c>
      <c r="F203" s="100">
        <v>23</v>
      </c>
      <c r="G203" s="100">
        <v>20</v>
      </c>
      <c r="H203" s="100">
        <v>11</v>
      </c>
      <c r="I203" s="100">
        <v>11</v>
      </c>
      <c r="J203" s="100">
        <v>11</v>
      </c>
      <c r="K203" s="100">
        <v>10</v>
      </c>
      <c r="L203" s="100">
        <v>12</v>
      </c>
      <c r="M203" s="100">
        <v>13</v>
      </c>
      <c r="N203" s="100">
        <v>8</v>
      </c>
      <c r="O203" s="100">
        <v>6</v>
      </c>
      <c r="P203" s="100">
        <v>2</v>
      </c>
      <c r="Q203" s="100">
        <v>1</v>
      </c>
      <c r="R203" s="100">
        <v>3</v>
      </c>
      <c r="S203" s="100">
        <v>3</v>
      </c>
      <c r="T203" s="100">
        <v>6</v>
      </c>
      <c r="U203" s="95">
        <v>145</v>
      </c>
      <c r="V203" s="155">
        <v>6.3789250325192</v>
      </c>
      <c r="W203" s="97">
        <v>13.839716768587062</v>
      </c>
      <c r="X203" s="101"/>
      <c r="Y203" s="101"/>
      <c r="Z203" s="101"/>
    </row>
    <row r="204" ht="12.75">
      <c r="A204" s="43" t="s">
        <v>61</v>
      </c>
    </row>
    <row r="205" ht="12.75">
      <c r="A205" s="43" t="s">
        <v>181</v>
      </c>
    </row>
    <row r="206" ht="12.75">
      <c r="A206" s="82" t="s">
        <v>180</v>
      </c>
    </row>
    <row r="207" ht="12.75">
      <c r="A207" s="43" t="s">
        <v>278</v>
      </c>
    </row>
  </sheetData>
  <mergeCells count="7">
    <mergeCell ref="V3:Z3"/>
    <mergeCell ref="C3:U3"/>
    <mergeCell ref="A4:A5"/>
    <mergeCell ref="C4:T4"/>
    <mergeCell ref="B4:B5"/>
    <mergeCell ref="W4:Z4"/>
    <mergeCell ref="V4:V5"/>
  </mergeCells>
  <hyperlinks>
    <hyperlink ref="Y1" location="Contents!A1" display="Return to contents"/>
  </hyperlinks>
  <printOptions/>
  <pageMargins left="0.7" right="0.7" top="0.75" bottom="0.75" header="0.3" footer="0.3"/>
  <pageSetup horizontalDpi="600" verticalDpi="600" orientation="portrait" paperSize="9" r:id="rId1"/>
  <ignoredErrors>
    <ignoredError sqref="B7:B20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 topLeftCell="A1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13.57421875" style="48" customWidth="1"/>
    <col min="2" max="2" width="17.57421875" style="48" customWidth="1"/>
    <col min="3" max="5" width="9.140625" style="48" customWidth="1"/>
    <col min="6" max="6" width="10.8515625" style="48" customWidth="1"/>
    <col min="7" max="7" width="11.140625" style="48" customWidth="1"/>
    <col min="8" max="16384" width="9.140625" style="48" customWidth="1"/>
  </cols>
  <sheetData>
    <row r="1" spans="1:9" ht="12.75">
      <c r="A1" s="20" t="s">
        <v>196</v>
      </c>
      <c r="C1" s="18"/>
      <c r="D1" s="18"/>
      <c r="E1" s="18"/>
      <c r="I1" s="49" t="s">
        <v>125</v>
      </c>
    </row>
    <row r="2" spans="7:15" ht="12.75" customHeight="1">
      <c r="G2" s="76"/>
      <c r="H2" s="352"/>
      <c r="I2" s="352"/>
      <c r="J2" s="352"/>
      <c r="K2" s="76"/>
      <c r="L2" s="76"/>
      <c r="M2" s="76"/>
      <c r="N2" s="76"/>
      <c r="O2" s="76"/>
    </row>
    <row r="3" spans="1:15" ht="25.5">
      <c r="A3" s="106" t="s">
        <v>176</v>
      </c>
      <c r="B3" s="66" t="s">
        <v>21</v>
      </c>
      <c r="C3" s="64" t="s">
        <v>25</v>
      </c>
      <c r="D3" s="64" t="s">
        <v>26</v>
      </c>
      <c r="E3" s="107" t="s">
        <v>27</v>
      </c>
      <c r="F3" s="120" t="s">
        <v>215</v>
      </c>
      <c r="G3" s="120" t="s">
        <v>171</v>
      </c>
      <c r="H3" s="81"/>
      <c r="I3" s="81"/>
      <c r="J3" s="78"/>
      <c r="K3" s="77"/>
      <c r="L3" s="76"/>
      <c r="M3" s="76"/>
      <c r="N3" s="76"/>
      <c r="O3" s="76"/>
    </row>
    <row r="4" spans="1:15" ht="12.75">
      <c r="A4" s="102" t="s">
        <v>1</v>
      </c>
      <c r="B4" s="103"/>
      <c r="C4" s="104"/>
      <c r="D4" s="104"/>
      <c r="E4" s="105"/>
      <c r="F4" s="105"/>
      <c r="G4" s="105"/>
      <c r="H4" s="81"/>
      <c r="I4" s="81"/>
      <c r="J4" s="78"/>
      <c r="K4" s="77"/>
      <c r="L4" s="76"/>
      <c r="M4" s="76"/>
      <c r="N4" s="76"/>
      <c r="O4" s="76"/>
    </row>
    <row r="5" spans="1:18" s="71" customFormat="1" ht="12.75" customHeight="1">
      <c r="A5" s="74"/>
      <c r="B5" s="86" t="s">
        <v>60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79"/>
      <c r="I5" s="79"/>
      <c r="J5" s="79"/>
      <c r="K5" s="80"/>
      <c r="L5" s="79"/>
      <c r="M5" s="79"/>
      <c r="N5" s="79"/>
      <c r="O5" s="79"/>
      <c r="P5" s="13"/>
      <c r="R5" s="13"/>
    </row>
    <row r="6" spans="1:17" s="71" customFormat="1" ht="12.75">
      <c r="A6" s="74"/>
      <c r="B6" s="87" t="s">
        <v>40</v>
      </c>
      <c r="C6" s="111">
        <v>1</v>
      </c>
      <c r="D6" s="112">
        <v>0</v>
      </c>
      <c r="E6" s="112">
        <v>0</v>
      </c>
      <c r="F6" s="112">
        <v>0</v>
      </c>
      <c r="G6" s="112">
        <v>1</v>
      </c>
      <c r="H6" s="79"/>
      <c r="I6" s="79"/>
      <c r="J6" s="79"/>
      <c r="K6" s="77"/>
      <c r="L6" s="79"/>
      <c r="M6" s="79"/>
      <c r="N6" s="79"/>
      <c r="O6" s="79"/>
      <c r="Q6" s="48"/>
    </row>
    <row r="7" spans="1:15" ht="12.75">
      <c r="A7" s="75"/>
      <c r="B7" s="88" t="s">
        <v>3</v>
      </c>
      <c r="C7" s="113">
        <v>8</v>
      </c>
      <c r="D7" s="112">
        <v>2</v>
      </c>
      <c r="E7" s="112">
        <v>0</v>
      </c>
      <c r="F7" s="112">
        <v>2</v>
      </c>
      <c r="G7" s="112">
        <v>12</v>
      </c>
      <c r="H7" s="76"/>
      <c r="I7" s="76"/>
      <c r="J7" s="76"/>
      <c r="K7" s="76"/>
      <c r="L7" s="76"/>
      <c r="M7" s="76"/>
      <c r="N7" s="76"/>
      <c r="O7" s="76"/>
    </row>
    <row r="8" spans="1:15" ht="12.75">
      <c r="A8" s="75"/>
      <c r="B8" s="89" t="s">
        <v>4</v>
      </c>
      <c r="C8" s="111">
        <v>36</v>
      </c>
      <c r="D8" s="112">
        <v>10</v>
      </c>
      <c r="E8" s="112">
        <v>0</v>
      </c>
      <c r="F8" s="112">
        <v>31</v>
      </c>
      <c r="G8" s="112">
        <v>77</v>
      </c>
      <c r="H8" s="76"/>
      <c r="I8" s="76"/>
      <c r="J8" s="76"/>
      <c r="K8" s="76"/>
      <c r="L8" s="76"/>
      <c r="M8" s="76"/>
      <c r="N8" s="76"/>
      <c r="O8" s="76"/>
    </row>
    <row r="9" spans="1:15" ht="12.75">
      <c r="A9" s="75"/>
      <c r="B9" s="89" t="s">
        <v>5</v>
      </c>
      <c r="C9" s="111">
        <v>25</v>
      </c>
      <c r="D9" s="112">
        <v>3</v>
      </c>
      <c r="E9" s="112">
        <v>6</v>
      </c>
      <c r="F9" s="112">
        <v>39</v>
      </c>
      <c r="G9" s="112">
        <v>73</v>
      </c>
      <c r="H9" s="76"/>
      <c r="I9" s="76"/>
      <c r="J9" s="76"/>
      <c r="K9" s="76"/>
      <c r="L9" s="76"/>
      <c r="M9" s="76"/>
      <c r="N9" s="76"/>
      <c r="O9" s="76"/>
    </row>
    <row r="10" spans="1:15" ht="12.75">
      <c r="A10" s="75"/>
      <c r="B10" s="89" t="s">
        <v>6</v>
      </c>
      <c r="C10" s="111">
        <v>11</v>
      </c>
      <c r="D10" s="112">
        <v>3</v>
      </c>
      <c r="E10" s="112">
        <v>2</v>
      </c>
      <c r="F10" s="112">
        <v>34</v>
      </c>
      <c r="G10" s="112">
        <v>50</v>
      </c>
      <c r="H10" s="76"/>
      <c r="I10" s="76"/>
      <c r="J10" s="76"/>
      <c r="K10" s="76"/>
      <c r="L10" s="76"/>
      <c r="M10" s="76"/>
      <c r="N10" s="76"/>
      <c r="O10" s="76"/>
    </row>
    <row r="11" spans="1:15" ht="12.75">
      <c r="A11" s="75"/>
      <c r="B11" s="89" t="s">
        <v>7</v>
      </c>
      <c r="C11" s="111">
        <v>12</v>
      </c>
      <c r="D11" s="112">
        <v>2</v>
      </c>
      <c r="E11" s="112">
        <v>1</v>
      </c>
      <c r="F11" s="112">
        <v>18</v>
      </c>
      <c r="G11" s="112">
        <v>33</v>
      </c>
      <c r="H11" s="76"/>
      <c r="I11" s="76"/>
      <c r="J11" s="76"/>
      <c r="K11" s="76"/>
      <c r="L11" s="76"/>
      <c r="M11" s="76"/>
      <c r="N11" s="76"/>
      <c r="O11" s="76"/>
    </row>
    <row r="12" spans="1:15" ht="12.75">
      <c r="A12" s="75"/>
      <c r="B12" s="89" t="s">
        <v>8</v>
      </c>
      <c r="C12" s="114">
        <v>6</v>
      </c>
      <c r="D12" s="115">
        <v>0</v>
      </c>
      <c r="E12" s="115">
        <v>2</v>
      </c>
      <c r="F12" s="115">
        <v>34</v>
      </c>
      <c r="G12" s="115">
        <v>42</v>
      </c>
      <c r="H12" s="76"/>
      <c r="I12" s="76"/>
      <c r="J12" s="76"/>
      <c r="K12" s="76"/>
      <c r="L12" s="76"/>
      <c r="M12" s="76"/>
      <c r="N12" s="76"/>
      <c r="O12" s="76"/>
    </row>
    <row r="13" spans="1:15" ht="12.75">
      <c r="A13" s="75"/>
      <c r="B13" s="89" t="s">
        <v>9</v>
      </c>
      <c r="C13" s="115">
        <v>10</v>
      </c>
      <c r="D13" s="115">
        <v>3</v>
      </c>
      <c r="E13" s="115">
        <v>1</v>
      </c>
      <c r="F13" s="115">
        <v>46</v>
      </c>
      <c r="G13" s="115">
        <v>60</v>
      </c>
      <c r="H13" s="76"/>
      <c r="I13" s="76"/>
      <c r="J13" s="76"/>
      <c r="K13" s="76"/>
      <c r="L13" s="76"/>
      <c r="M13" s="76"/>
      <c r="N13" s="76"/>
      <c r="O13" s="76"/>
    </row>
    <row r="14" spans="1:15" ht="12.75">
      <c r="A14" s="75"/>
      <c r="B14" s="89" t="s">
        <v>10</v>
      </c>
      <c r="C14" s="114">
        <v>5</v>
      </c>
      <c r="D14" s="115">
        <v>4</v>
      </c>
      <c r="E14" s="115">
        <v>2</v>
      </c>
      <c r="F14" s="115">
        <v>38</v>
      </c>
      <c r="G14" s="115">
        <v>49</v>
      </c>
      <c r="H14" s="76"/>
      <c r="I14" s="76"/>
      <c r="J14" s="76"/>
      <c r="K14" s="76"/>
      <c r="L14" s="76"/>
      <c r="M14" s="76"/>
      <c r="N14" s="76"/>
      <c r="O14" s="76"/>
    </row>
    <row r="15" spans="1:15" ht="12.75">
      <c r="A15" s="75"/>
      <c r="B15" s="89" t="s">
        <v>11</v>
      </c>
      <c r="C15" s="114">
        <v>2</v>
      </c>
      <c r="D15" s="115">
        <v>1</v>
      </c>
      <c r="E15" s="115">
        <v>4</v>
      </c>
      <c r="F15" s="115">
        <v>38</v>
      </c>
      <c r="G15" s="115">
        <v>45</v>
      </c>
      <c r="H15" s="76"/>
      <c r="I15" s="76"/>
      <c r="J15" s="76"/>
      <c r="K15" s="76"/>
      <c r="L15" s="76"/>
      <c r="M15" s="76"/>
      <c r="N15" s="76"/>
      <c r="O15" s="76"/>
    </row>
    <row r="16" spans="1:15" ht="12.75">
      <c r="A16" s="75"/>
      <c r="B16" s="89" t="s">
        <v>12</v>
      </c>
      <c r="C16" s="114">
        <v>2</v>
      </c>
      <c r="D16" s="115">
        <v>1</v>
      </c>
      <c r="E16" s="115">
        <v>3</v>
      </c>
      <c r="F16" s="115">
        <v>24</v>
      </c>
      <c r="G16" s="115">
        <v>30</v>
      </c>
      <c r="H16" s="76"/>
      <c r="I16" s="76"/>
      <c r="J16" s="76"/>
      <c r="K16" s="76"/>
      <c r="L16" s="76"/>
      <c r="M16" s="76"/>
      <c r="N16" s="76"/>
      <c r="O16" s="76"/>
    </row>
    <row r="17" spans="1:15" ht="12.75">
      <c r="A17" s="75"/>
      <c r="B17" s="89" t="s">
        <v>13</v>
      </c>
      <c r="C17" s="114">
        <v>1</v>
      </c>
      <c r="D17" s="115">
        <v>0</v>
      </c>
      <c r="E17" s="115">
        <v>0</v>
      </c>
      <c r="F17" s="115">
        <v>19</v>
      </c>
      <c r="G17" s="115">
        <v>20</v>
      </c>
      <c r="H17" s="76"/>
      <c r="I17" s="76"/>
      <c r="J17" s="76"/>
      <c r="K17" s="76"/>
      <c r="L17" s="76"/>
      <c r="M17" s="76"/>
      <c r="N17" s="76"/>
      <c r="O17" s="76"/>
    </row>
    <row r="18" spans="1:15" ht="12.75">
      <c r="A18" s="75"/>
      <c r="B18" s="89" t="s">
        <v>14</v>
      </c>
      <c r="C18" s="114">
        <v>0</v>
      </c>
      <c r="D18" s="115">
        <v>1</v>
      </c>
      <c r="E18" s="115">
        <v>0</v>
      </c>
      <c r="F18" s="115">
        <v>9</v>
      </c>
      <c r="G18" s="115">
        <v>10</v>
      </c>
      <c r="H18" s="76"/>
      <c r="I18" s="76"/>
      <c r="J18" s="76"/>
      <c r="K18" s="76"/>
      <c r="L18" s="76"/>
      <c r="M18" s="76"/>
      <c r="N18" s="76"/>
      <c r="O18" s="76"/>
    </row>
    <row r="19" spans="1:15" ht="12.75">
      <c r="A19" s="75"/>
      <c r="B19" s="89" t="s">
        <v>15</v>
      </c>
      <c r="C19" s="114">
        <v>1</v>
      </c>
      <c r="D19" s="115">
        <v>0</v>
      </c>
      <c r="E19" s="115">
        <v>0</v>
      </c>
      <c r="F19" s="115">
        <v>11</v>
      </c>
      <c r="G19" s="115">
        <v>12</v>
      </c>
      <c r="H19" s="76"/>
      <c r="I19" s="76"/>
      <c r="J19" s="76"/>
      <c r="K19" s="76"/>
      <c r="L19" s="76"/>
      <c r="M19" s="76"/>
      <c r="N19" s="76"/>
      <c r="O19" s="76"/>
    </row>
    <row r="20" spans="1:7" ht="12.75">
      <c r="A20" s="75"/>
      <c r="B20" s="89" t="s">
        <v>16</v>
      </c>
      <c r="C20" s="114">
        <v>0</v>
      </c>
      <c r="D20" s="115">
        <v>0</v>
      </c>
      <c r="E20" s="115">
        <v>0</v>
      </c>
      <c r="F20" s="115">
        <v>15</v>
      </c>
      <c r="G20" s="115">
        <v>15</v>
      </c>
    </row>
    <row r="21" spans="1:7" ht="12.75">
      <c r="A21" s="75"/>
      <c r="B21" s="89" t="s">
        <v>17</v>
      </c>
      <c r="C21" s="114">
        <v>0</v>
      </c>
      <c r="D21" s="115">
        <v>0</v>
      </c>
      <c r="E21" s="115">
        <v>1</v>
      </c>
      <c r="F21" s="115">
        <v>7</v>
      </c>
      <c r="G21" s="115">
        <v>8</v>
      </c>
    </row>
    <row r="22" spans="1:7" ht="12.75">
      <c r="A22" s="75"/>
      <c r="B22" s="89" t="s">
        <v>18</v>
      </c>
      <c r="C22" s="114">
        <v>0</v>
      </c>
      <c r="D22" s="115">
        <v>0</v>
      </c>
      <c r="E22" s="115">
        <v>1</v>
      </c>
      <c r="F22" s="115">
        <v>11</v>
      </c>
      <c r="G22" s="115">
        <v>12</v>
      </c>
    </row>
    <row r="23" spans="1:7" ht="12.75">
      <c r="A23" s="75"/>
      <c r="B23" s="89" t="s">
        <v>1</v>
      </c>
      <c r="C23" s="114">
        <v>120</v>
      </c>
      <c r="D23" s="115">
        <v>30</v>
      </c>
      <c r="E23" s="115">
        <v>23</v>
      </c>
      <c r="F23" s="115">
        <v>376</v>
      </c>
      <c r="G23" s="115">
        <v>549</v>
      </c>
    </row>
    <row r="24" spans="1:7" s="44" customFormat="1" ht="12.75">
      <c r="A24" s="85" t="s">
        <v>36</v>
      </c>
      <c r="B24" s="85"/>
      <c r="C24" s="108"/>
      <c r="D24" s="108"/>
      <c r="E24" s="108"/>
      <c r="F24" s="109"/>
      <c r="G24" s="109"/>
    </row>
    <row r="25" spans="1:7" s="44" customFormat="1" ht="12.75">
      <c r="A25" s="75"/>
      <c r="B25" s="86" t="s">
        <v>60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</row>
    <row r="26" spans="1:7" s="44" customFormat="1" ht="12.75">
      <c r="A26" s="75"/>
      <c r="B26" s="87" t="s">
        <v>40</v>
      </c>
      <c r="C26" s="112">
        <v>1</v>
      </c>
      <c r="D26" s="112">
        <v>0</v>
      </c>
      <c r="E26" s="112">
        <v>0</v>
      </c>
      <c r="F26" s="112">
        <v>0</v>
      </c>
      <c r="G26" s="112">
        <v>1</v>
      </c>
    </row>
    <row r="27" spans="1:7" s="44" customFormat="1" ht="12.75">
      <c r="A27" s="75"/>
      <c r="B27" s="88" t="s">
        <v>3</v>
      </c>
      <c r="C27" s="112">
        <v>5</v>
      </c>
      <c r="D27" s="112">
        <v>0</v>
      </c>
      <c r="E27" s="112">
        <v>0</v>
      </c>
      <c r="F27" s="112">
        <v>2</v>
      </c>
      <c r="G27" s="112">
        <v>7</v>
      </c>
    </row>
    <row r="28" spans="1:7" ht="12.75">
      <c r="A28" s="75"/>
      <c r="B28" s="89" t="s">
        <v>4</v>
      </c>
      <c r="C28" s="112">
        <v>22</v>
      </c>
      <c r="D28" s="112">
        <v>5</v>
      </c>
      <c r="E28" s="112">
        <v>0</v>
      </c>
      <c r="F28" s="112">
        <v>27</v>
      </c>
      <c r="G28" s="112">
        <v>54</v>
      </c>
    </row>
    <row r="29" spans="1:7" ht="12.75">
      <c r="A29" s="75"/>
      <c r="B29" s="89" t="s">
        <v>5</v>
      </c>
      <c r="C29" s="112">
        <v>15</v>
      </c>
      <c r="D29" s="112">
        <v>2</v>
      </c>
      <c r="E29" s="112">
        <v>4</v>
      </c>
      <c r="F29" s="112">
        <v>32</v>
      </c>
      <c r="G29" s="112">
        <v>53</v>
      </c>
    </row>
    <row r="30" spans="1:7" ht="12.75">
      <c r="A30" s="75"/>
      <c r="B30" s="89" t="s">
        <v>6</v>
      </c>
      <c r="C30" s="112">
        <v>10</v>
      </c>
      <c r="D30" s="112">
        <v>2</v>
      </c>
      <c r="E30" s="112">
        <v>1</v>
      </c>
      <c r="F30" s="112">
        <v>26</v>
      </c>
      <c r="G30" s="112">
        <v>39</v>
      </c>
    </row>
    <row r="31" spans="1:7" ht="12.75">
      <c r="A31" s="75"/>
      <c r="B31" s="89" t="s">
        <v>7</v>
      </c>
      <c r="C31" s="112">
        <v>6</v>
      </c>
      <c r="D31" s="112">
        <v>2</v>
      </c>
      <c r="E31" s="112">
        <v>1</v>
      </c>
      <c r="F31" s="112">
        <v>13</v>
      </c>
      <c r="G31" s="112">
        <v>22</v>
      </c>
    </row>
    <row r="32" spans="1:7" ht="12.75">
      <c r="A32" s="75"/>
      <c r="B32" s="89" t="s">
        <v>8</v>
      </c>
      <c r="C32" s="115">
        <v>4</v>
      </c>
      <c r="D32" s="115">
        <v>0</v>
      </c>
      <c r="E32" s="115">
        <v>2</v>
      </c>
      <c r="F32" s="115">
        <v>25</v>
      </c>
      <c r="G32" s="115">
        <v>31</v>
      </c>
    </row>
    <row r="33" spans="1:7" ht="12.75">
      <c r="A33" s="75"/>
      <c r="B33" s="89" t="s">
        <v>9</v>
      </c>
      <c r="C33" s="115">
        <v>10</v>
      </c>
      <c r="D33" s="115">
        <v>3</v>
      </c>
      <c r="E33" s="115">
        <v>1</v>
      </c>
      <c r="F33" s="115">
        <v>36</v>
      </c>
      <c r="G33" s="115">
        <v>50</v>
      </c>
    </row>
    <row r="34" spans="1:7" ht="12.75">
      <c r="A34" s="75"/>
      <c r="B34" s="89" t="s">
        <v>10</v>
      </c>
      <c r="C34" s="115">
        <v>5</v>
      </c>
      <c r="D34" s="115">
        <v>4</v>
      </c>
      <c r="E34" s="115">
        <v>1</v>
      </c>
      <c r="F34" s="115">
        <v>27</v>
      </c>
      <c r="G34" s="115">
        <v>37</v>
      </c>
    </row>
    <row r="35" spans="1:7" ht="12.75">
      <c r="A35" s="75"/>
      <c r="B35" s="89" t="s">
        <v>11</v>
      </c>
      <c r="C35" s="115">
        <v>1</v>
      </c>
      <c r="D35" s="115">
        <v>0</v>
      </c>
      <c r="E35" s="115">
        <v>3</v>
      </c>
      <c r="F35" s="115">
        <v>28</v>
      </c>
      <c r="G35" s="115">
        <v>32</v>
      </c>
    </row>
    <row r="36" spans="1:7" ht="12.75">
      <c r="A36" s="75"/>
      <c r="B36" s="89" t="s">
        <v>12</v>
      </c>
      <c r="C36" s="115">
        <v>2</v>
      </c>
      <c r="D36" s="115">
        <v>1</v>
      </c>
      <c r="E36" s="115">
        <v>1</v>
      </c>
      <c r="F36" s="115">
        <v>18</v>
      </c>
      <c r="G36" s="115">
        <v>22</v>
      </c>
    </row>
    <row r="37" spans="1:7" ht="12.75">
      <c r="A37" s="75"/>
      <c r="B37" s="89" t="s">
        <v>13</v>
      </c>
      <c r="C37" s="115">
        <v>1</v>
      </c>
      <c r="D37" s="115">
        <v>0</v>
      </c>
      <c r="E37" s="115">
        <v>0</v>
      </c>
      <c r="F37" s="115">
        <v>13</v>
      </c>
      <c r="G37" s="115">
        <v>14</v>
      </c>
    </row>
    <row r="38" spans="1:7" ht="12.75">
      <c r="A38" s="75"/>
      <c r="B38" s="89" t="s">
        <v>14</v>
      </c>
      <c r="C38" s="115">
        <v>0</v>
      </c>
      <c r="D38" s="115">
        <v>1</v>
      </c>
      <c r="E38" s="115">
        <v>0</v>
      </c>
      <c r="F38" s="115">
        <v>7</v>
      </c>
      <c r="G38" s="115">
        <v>8</v>
      </c>
    </row>
    <row r="39" spans="1:7" ht="12.75">
      <c r="A39" s="75"/>
      <c r="B39" s="89" t="s">
        <v>15</v>
      </c>
      <c r="C39" s="115">
        <v>1</v>
      </c>
      <c r="D39" s="115">
        <v>0</v>
      </c>
      <c r="E39" s="115">
        <v>0</v>
      </c>
      <c r="F39" s="115">
        <v>10</v>
      </c>
      <c r="G39" s="115">
        <v>11</v>
      </c>
    </row>
    <row r="40" spans="1:7" ht="12.75">
      <c r="A40" s="75"/>
      <c r="B40" s="89" t="s">
        <v>16</v>
      </c>
      <c r="C40" s="115">
        <v>0</v>
      </c>
      <c r="D40" s="115">
        <v>0</v>
      </c>
      <c r="E40" s="115">
        <v>0</v>
      </c>
      <c r="F40" s="115">
        <v>12</v>
      </c>
      <c r="G40" s="115">
        <v>12</v>
      </c>
    </row>
    <row r="41" spans="1:7" ht="12.75">
      <c r="A41" s="75"/>
      <c r="B41" s="89" t="s">
        <v>17</v>
      </c>
      <c r="C41" s="115">
        <v>0</v>
      </c>
      <c r="D41" s="115">
        <v>0</v>
      </c>
      <c r="E41" s="115">
        <v>0</v>
      </c>
      <c r="F41" s="115">
        <v>5</v>
      </c>
      <c r="G41" s="115">
        <v>5</v>
      </c>
    </row>
    <row r="42" spans="1:7" ht="12.75">
      <c r="A42" s="75"/>
      <c r="B42" s="89" t="s">
        <v>18</v>
      </c>
      <c r="C42" s="115">
        <v>0</v>
      </c>
      <c r="D42" s="115">
        <v>0</v>
      </c>
      <c r="E42" s="115">
        <v>0</v>
      </c>
      <c r="F42" s="115">
        <v>6</v>
      </c>
      <c r="G42" s="115">
        <v>6</v>
      </c>
    </row>
    <row r="43" spans="1:7" ht="12.75">
      <c r="A43" s="75"/>
      <c r="B43" s="89" t="s">
        <v>1</v>
      </c>
      <c r="C43" s="115">
        <v>83</v>
      </c>
      <c r="D43" s="115">
        <v>20</v>
      </c>
      <c r="E43" s="115">
        <v>14</v>
      </c>
      <c r="F43" s="115">
        <v>287</v>
      </c>
      <c r="G43" s="115">
        <v>404</v>
      </c>
    </row>
    <row r="44" spans="1:7" ht="12.75">
      <c r="A44" s="85" t="s">
        <v>37</v>
      </c>
      <c r="B44" s="85"/>
      <c r="C44" s="108"/>
      <c r="D44" s="108"/>
      <c r="E44" s="108"/>
      <c r="F44" s="109"/>
      <c r="G44" s="109"/>
    </row>
    <row r="45" spans="1:7" ht="12.75" customHeight="1">
      <c r="A45" s="75"/>
      <c r="B45" s="86" t="s">
        <v>60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</row>
    <row r="46" spans="1:7" ht="12.75">
      <c r="A46" s="75"/>
      <c r="B46" s="87" t="s">
        <v>40</v>
      </c>
      <c r="C46" s="112">
        <v>0</v>
      </c>
      <c r="D46" s="112">
        <v>0</v>
      </c>
      <c r="E46" s="112">
        <v>0</v>
      </c>
      <c r="F46" s="112">
        <v>0</v>
      </c>
      <c r="G46" s="115">
        <v>0</v>
      </c>
    </row>
    <row r="47" spans="1:7" ht="12.75">
      <c r="A47" s="75"/>
      <c r="B47" s="88" t="s">
        <v>3</v>
      </c>
      <c r="C47" s="112">
        <v>3</v>
      </c>
      <c r="D47" s="112">
        <v>2</v>
      </c>
      <c r="E47" s="112">
        <v>0</v>
      </c>
      <c r="F47" s="112">
        <v>0</v>
      </c>
      <c r="G47" s="115">
        <v>5</v>
      </c>
    </row>
    <row r="48" spans="1:7" ht="12.75">
      <c r="A48" s="75"/>
      <c r="B48" s="89" t="s">
        <v>4</v>
      </c>
      <c r="C48" s="112">
        <v>14</v>
      </c>
      <c r="D48" s="112">
        <v>5</v>
      </c>
      <c r="E48" s="112">
        <v>0</v>
      </c>
      <c r="F48" s="112">
        <v>4</v>
      </c>
      <c r="G48" s="115">
        <v>23</v>
      </c>
    </row>
    <row r="49" spans="1:7" ht="12.75">
      <c r="A49" s="75"/>
      <c r="B49" s="89" t="s">
        <v>5</v>
      </c>
      <c r="C49" s="112">
        <v>10</v>
      </c>
      <c r="D49" s="112">
        <v>1</v>
      </c>
      <c r="E49" s="112">
        <v>2</v>
      </c>
      <c r="F49" s="112">
        <v>7</v>
      </c>
      <c r="G49" s="115">
        <v>20</v>
      </c>
    </row>
    <row r="50" spans="1:7" ht="12.75">
      <c r="A50" s="75"/>
      <c r="B50" s="89" t="s">
        <v>6</v>
      </c>
      <c r="C50" s="112">
        <v>1</v>
      </c>
      <c r="D50" s="112">
        <v>1</v>
      </c>
      <c r="E50" s="112">
        <v>1</v>
      </c>
      <c r="F50" s="112">
        <v>8</v>
      </c>
      <c r="G50" s="115">
        <v>11</v>
      </c>
    </row>
    <row r="51" spans="1:7" ht="12.75">
      <c r="A51" s="75"/>
      <c r="B51" s="89" t="s">
        <v>7</v>
      </c>
      <c r="C51" s="112">
        <v>6</v>
      </c>
      <c r="D51" s="112">
        <v>0</v>
      </c>
      <c r="E51" s="112">
        <v>0</v>
      </c>
      <c r="F51" s="112">
        <v>5</v>
      </c>
      <c r="G51" s="115">
        <v>11</v>
      </c>
    </row>
    <row r="52" spans="1:7" ht="12.75">
      <c r="A52" s="75"/>
      <c r="B52" s="89" t="s">
        <v>8</v>
      </c>
      <c r="C52" s="115">
        <v>2</v>
      </c>
      <c r="D52" s="115">
        <v>0</v>
      </c>
      <c r="E52" s="115">
        <v>0</v>
      </c>
      <c r="F52" s="115">
        <v>9</v>
      </c>
      <c r="G52" s="115">
        <v>11</v>
      </c>
    </row>
    <row r="53" spans="1:7" ht="12.75">
      <c r="A53" s="75"/>
      <c r="B53" s="89" t="s">
        <v>9</v>
      </c>
      <c r="C53" s="115">
        <v>0</v>
      </c>
      <c r="D53" s="115">
        <v>0</v>
      </c>
      <c r="E53" s="115">
        <v>0</v>
      </c>
      <c r="F53" s="115">
        <v>10</v>
      </c>
      <c r="G53" s="115">
        <v>10</v>
      </c>
    </row>
    <row r="54" spans="1:7" ht="12.75">
      <c r="A54" s="75"/>
      <c r="B54" s="89" t="s">
        <v>10</v>
      </c>
      <c r="C54" s="115">
        <v>0</v>
      </c>
      <c r="D54" s="115">
        <v>0</v>
      </c>
      <c r="E54" s="115">
        <v>1</v>
      </c>
      <c r="F54" s="115">
        <v>11</v>
      </c>
      <c r="G54" s="115">
        <v>12</v>
      </c>
    </row>
    <row r="55" spans="1:7" ht="12.75">
      <c r="A55" s="75"/>
      <c r="B55" s="89" t="s">
        <v>11</v>
      </c>
      <c r="C55" s="115">
        <v>1</v>
      </c>
      <c r="D55" s="115">
        <v>1</v>
      </c>
      <c r="E55" s="115">
        <v>1</v>
      </c>
      <c r="F55" s="115">
        <v>10</v>
      </c>
      <c r="G55" s="115">
        <v>13</v>
      </c>
    </row>
    <row r="56" spans="1:7" ht="12.75">
      <c r="A56" s="75"/>
      <c r="B56" s="89" t="s">
        <v>12</v>
      </c>
      <c r="C56" s="115">
        <v>0</v>
      </c>
      <c r="D56" s="115">
        <v>0</v>
      </c>
      <c r="E56" s="115">
        <v>2</v>
      </c>
      <c r="F56" s="115">
        <v>6</v>
      </c>
      <c r="G56" s="115">
        <v>8</v>
      </c>
    </row>
    <row r="57" spans="1:7" ht="12.75">
      <c r="A57" s="75"/>
      <c r="B57" s="89" t="s">
        <v>13</v>
      </c>
      <c r="C57" s="115">
        <v>0</v>
      </c>
      <c r="D57" s="115">
        <v>0</v>
      </c>
      <c r="E57" s="115">
        <v>0</v>
      </c>
      <c r="F57" s="115">
        <v>6</v>
      </c>
      <c r="G57" s="115">
        <v>6</v>
      </c>
    </row>
    <row r="58" spans="1:7" ht="12.75">
      <c r="A58" s="75"/>
      <c r="B58" s="89" t="s">
        <v>14</v>
      </c>
      <c r="C58" s="115">
        <v>0</v>
      </c>
      <c r="D58" s="115">
        <v>0</v>
      </c>
      <c r="E58" s="115">
        <v>0</v>
      </c>
      <c r="F58" s="115">
        <v>2</v>
      </c>
      <c r="G58" s="115">
        <v>2</v>
      </c>
    </row>
    <row r="59" spans="1:7" ht="12.75">
      <c r="A59" s="75"/>
      <c r="B59" s="89" t="s">
        <v>15</v>
      </c>
      <c r="C59" s="115">
        <v>0</v>
      </c>
      <c r="D59" s="115">
        <v>0</v>
      </c>
      <c r="E59" s="115">
        <v>0</v>
      </c>
      <c r="F59" s="115">
        <v>1</v>
      </c>
      <c r="G59" s="115">
        <v>1</v>
      </c>
    </row>
    <row r="60" spans="1:7" ht="12.75">
      <c r="A60" s="75"/>
      <c r="B60" s="89" t="s">
        <v>16</v>
      </c>
      <c r="C60" s="115">
        <v>0</v>
      </c>
      <c r="D60" s="115">
        <v>0</v>
      </c>
      <c r="E60" s="115">
        <v>0</v>
      </c>
      <c r="F60" s="115">
        <v>3</v>
      </c>
      <c r="G60" s="115">
        <v>3</v>
      </c>
    </row>
    <row r="61" spans="1:7" ht="12.75">
      <c r="A61" s="75"/>
      <c r="B61" s="89" t="s">
        <v>17</v>
      </c>
      <c r="C61" s="115">
        <v>0</v>
      </c>
      <c r="D61" s="115">
        <v>0</v>
      </c>
      <c r="E61" s="115">
        <v>1</v>
      </c>
      <c r="F61" s="115">
        <v>2</v>
      </c>
      <c r="G61" s="115">
        <v>3</v>
      </c>
    </row>
    <row r="62" spans="1:7" ht="12.75">
      <c r="A62" s="75"/>
      <c r="B62" s="89" t="s">
        <v>18</v>
      </c>
      <c r="C62" s="115">
        <v>0</v>
      </c>
      <c r="D62" s="115">
        <v>0</v>
      </c>
      <c r="E62" s="115">
        <v>1</v>
      </c>
      <c r="F62" s="115">
        <v>5</v>
      </c>
      <c r="G62" s="115">
        <v>6</v>
      </c>
    </row>
    <row r="63" spans="1:7" ht="12.75">
      <c r="A63" s="116"/>
      <c r="B63" s="117" t="s">
        <v>1</v>
      </c>
      <c r="C63" s="118">
        <v>37</v>
      </c>
      <c r="D63" s="118">
        <v>10</v>
      </c>
      <c r="E63" s="118">
        <v>9</v>
      </c>
      <c r="F63" s="118">
        <v>89</v>
      </c>
      <c r="G63" s="118">
        <v>145</v>
      </c>
    </row>
    <row r="64" ht="12.75">
      <c r="A64" s="43" t="s">
        <v>61</v>
      </c>
    </row>
    <row r="65" ht="12.75">
      <c r="A65" s="43" t="s">
        <v>274</v>
      </c>
    </row>
    <row r="66" ht="12.75">
      <c r="A66" s="43" t="s">
        <v>277</v>
      </c>
    </row>
    <row r="67" ht="12.75">
      <c r="A67" s="82" t="s">
        <v>273</v>
      </c>
    </row>
  </sheetData>
  <mergeCells count="1">
    <mergeCell ref="H2:J2"/>
  </mergeCells>
  <hyperlinks>
    <hyperlink ref="I1" location="Contents!A1" display="Return to content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 topLeftCell="A1"/>
  </sheetViews>
  <sheetFormatPr defaultColWidth="9.140625" defaultRowHeight="12.75"/>
  <cols>
    <col min="1" max="1" width="22.00390625" style="0" customWidth="1"/>
  </cols>
  <sheetData>
    <row r="1" spans="1:10" ht="12.75">
      <c r="A1" s="20" t="s">
        <v>213</v>
      </c>
      <c r="J1" s="8" t="s">
        <v>125</v>
      </c>
    </row>
    <row r="2" s="46" customFormat="1" ht="12.75"/>
    <row r="3" spans="1:11" ht="12.75" customHeight="1">
      <c r="A3" s="354" t="s">
        <v>19</v>
      </c>
      <c r="B3" s="345" t="s">
        <v>184</v>
      </c>
      <c r="C3" s="345"/>
      <c r="D3" s="345"/>
      <c r="E3" s="345"/>
      <c r="F3" s="353"/>
      <c r="G3" s="345" t="s">
        <v>183</v>
      </c>
      <c r="H3" s="345"/>
      <c r="I3" s="345"/>
      <c r="J3" s="345"/>
      <c r="K3" s="345"/>
    </row>
    <row r="4" spans="1:11" ht="15" customHeight="1">
      <c r="A4" s="354"/>
      <c r="B4" s="84">
        <v>2008</v>
      </c>
      <c r="C4" s="84">
        <v>2009</v>
      </c>
      <c r="D4" s="84">
        <v>2010</v>
      </c>
      <c r="E4" s="84">
        <v>2011</v>
      </c>
      <c r="F4" s="127">
        <v>2012</v>
      </c>
      <c r="G4" s="62">
        <v>2008</v>
      </c>
      <c r="H4" s="62">
        <v>2009</v>
      </c>
      <c r="I4" s="62">
        <v>2010</v>
      </c>
      <c r="J4" s="62">
        <v>2011</v>
      </c>
      <c r="K4" s="84">
        <v>2012</v>
      </c>
    </row>
    <row r="5" spans="1:11" ht="12.75">
      <c r="A5" s="121" t="s">
        <v>25</v>
      </c>
      <c r="B5" s="122">
        <v>87</v>
      </c>
      <c r="C5" s="122">
        <v>83</v>
      </c>
      <c r="D5" s="122">
        <v>106</v>
      </c>
      <c r="E5" s="122">
        <v>114</v>
      </c>
      <c r="F5" s="125">
        <v>120</v>
      </c>
      <c r="G5" s="148">
        <v>14.018558752022553</v>
      </c>
      <c r="H5" s="148">
        <v>13.074546071194213</v>
      </c>
      <c r="I5" s="148">
        <v>16.28944570024027</v>
      </c>
      <c r="J5" s="148">
        <v>17.54706922884837</v>
      </c>
      <c r="K5" s="148">
        <v>17.774571521251556</v>
      </c>
    </row>
    <row r="6" spans="1:11" ht="12.75">
      <c r="A6" s="121" t="s">
        <v>26</v>
      </c>
      <c r="B6" s="122">
        <v>29</v>
      </c>
      <c r="C6" s="122">
        <v>28</v>
      </c>
      <c r="D6" s="122">
        <v>21</v>
      </c>
      <c r="E6" s="122">
        <v>25</v>
      </c>
      <c r="F6" s="125">
        <v>30</v>
      </c>
      <c r="G6" s="148">
        <v>10.485054486163062</v>
      </c>
      <c r="H6" s="148">
        <v>10.049070546224216</v>
      </c>
      <c r="I6" s="148">
        <v>7.43726911792491</v>
      </c>
      <c r="J6" s="148">
        <v>8.57066982109892</v>
      </c>
      <c r="K6" s="148">
        <v>10.219537419994735</v>
      </c>
    </row>
    <row r="7" spans="1:11" ht="12.75">
      <c r="A7" s="121" t="s">
        <v>27</v>
      </c>
      <c r="B7" s="122">
        <v>18</v>
      </c>
      <c r="C7" s="122">
        <v>25</v>
      </c>
      <c r="D7" s="122">
        <v>27</v>
      </c>
      <c r="E7" s="122">
        <v>29</v>
      </c>
      <c r="F7" s="125">
        <v>23</v>
      </c>
      <c r="G7" s="148">
        <v>3.853322577954719</v>
      </c>
      <c r="H7" s="148">
        <v>6.027904464052129</v>
      </c>
      <c r="I7" s="148">
        <v>5.600446116324672</v>
      </c>
      <c r="J7" s="148">
        <v>6.043879763878752</v>
      </c>
      <c r="K7" s="148">
        <v>4.178801410368559</v>
      </c>
    </row>
    <row r="8" spans="1:11" ht="12.75">
      <c r="A8" s="123" t="s">
        <v>215</v>
      </c>
      <c r="B8" s="124">
        <v>386</v>
      </c>
      <c r="C8" s="124">
        <v>374</v>
      </c>
      <c r="D8" s="124">
        <v>381</v>
      </c>
      <c r="E8" s="124">
        <v>325</v>
      </c>
      <c r="F8" s="126">
        <v>376</v>
      </c>
      <c r="G8" s="97">
        <v>12.318218009736064</v>
      </c>
      <c r="H8" s="97">
        <v>11.807632347326651</v>
      </c>
      <c r="I8" s="97">
        <v>11.871999724452445</v>
      </c>
      <c r="J8" s="97">
        <v>10.162727294468786</v>
      </c>
      <c r="K8" s="97">
        <v>11.977737164571376</v>
      </c>
    </row>
    <row r="9" spans="1:21" s="40" customFormat="1" ht="11.25">
      <c r="A9" s="40" t="s">
        <v>61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40" customFormat="1" ht="11.25">
      <c r="A10" s="39" t="s">
        <v>274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="40" customFormat="1" ht="11.25">
      <c r="A11" s="325" t="s">
        <v>276</v>
      </c>
    </row>
    <row r="12" ht="12.75">
      <c r="A12" s="41" t="s">
        <v>273</v>
      </c>
    </row>
  </sheetData>
  <mergeCells count="3">
    <mergeCell ref="B3:F3"/>
    <mergeCell ref="G3:K3"/>
    <mergeCell ref="A3:A4"/>
  </mergeCells>
  <hyperlinks>
    <hyperlink ref="J1" location="Contents!A1" display="Return to content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18"/>
  <sheetViews>
    <sheetView workbookViewId="0" topLeftCell="A1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1" width="12.8515625" style="38" customWidth="1"/>
    <col min="2" max="2" width="6.00390625" style="6" customWidth="1"/>
    <col min="3" max="6" width="13.7109375" style="6" customWidth="1"/>
    <col min="7" max="49" width="9.140625" style="48" customWidth="1"/>
    <col min="50" max="16384" width="9.140625" style="6" customWidth="1"/>
  </cols>
  <sheetData>
    <row r="1" spans="1:9" ht="12.75">
      <c r="A1" s="20" t="s">
        <v>214</v>
      </c>
      <c r="C1" s="4"/>
      <c r="D1" s="4"/>
      <c r="E1" s="4"/>
      <c r="F1" s="4"/>
      <c r="G1" s="4"/>
      <c r="I1" s="8" t="s">
        <v>125</v>
      </c>
    </row>
    <row r="2" spans="2:8" ht="12.75">
      <c r="B2" s="4"/>
      <c r="C2" s="4"/>
      <c r="D2" s="4"/>
      <c r="E2" s="4"/>
      <c r="F2" s="4"/>
      <c r="G2" s="17"/>
      <c r="H2" s="4"/>
    </row>
    <row r="3" spans="1:6" ht="12.75">
      <c r="A3" s="355" t="s">
        <v>176</v>
      </c>
      <c r="B3" s="360" t="s">
        <v>0</v>
      </c>
      <c r="C3" s="356" t="s">
        <v>185</v>
      </c>
      <c r="D3" s="356"/>
      <c r="E3" s="358" t="s">
        <v>186</v>
      </c>
      <c r="F3" s="356"/>
    </row>
    <row r="4" spans="1:6" ht="12.75">
      <c r="A4" s="355"/>
      <c r="B4" s="360"/>
      <c r="C4" s="357"/>
      <c r="D4" s="357"/>
      <c r="E4" s="359"/>
      <c r="F4" s="357"/>
    </row>
    <row r="5" spans="1:6" ht="12.75">
      <c r="A5" s="355"/>
      <c r="B5" s="360"/>
      <c r="C5" s="65" t="s">
        <v>25</v>
      </c>
      <c r="D5" s="65" t="s">
        <v>28</v>
      </c>
      <c r="E5" s="161" t="s">
        <v>25</v>
      </c>
      <c r="F5" s="162" t="s">
        <v>28</v>
      </c>
    </row>
    <row r="6" spans="1:49" s="75" customFormat="1" ht="12.75">
      <c r="A6" s="85" t="s">
        <v>1</v>
      </c>
      <c r="B6" s="159"/>
      <c r="C6" s="160"/>
      <c r="D6" s="160"/>
      <c r="E6" s="160"/>
      <c r="F6" s="160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6" ht="12.75">
      <c r="A7" s="75"/>
      <c r="B7" s="134">
        <v>1996</v>
      </c>
      <c r="C7" s="135">
        <v>95</v>
      </c>
      <c r="D7" s="135">
        <v>445</v>
      </c>
      <c r="E7" s="163">
        <v>18.27740695227616</v>
      </c>
      <c r="F7" s="136">
        <v>13.731578045061728</v>
      </c>
    </row>
    <row r="8" spans="1:6" ht="12.75">
      <c r="A8" s="75"/>
      <c r="B8" s="134">
        <v>1997</v>
      </c>
      <c r="C8" s="135">
        <v>103</v>
      </c>
      <c r="D8" s="135">
        <v>458</v>
      </c>
      <c r="E8" s="163">
        <v>18.516057174283223</v>
      </c>
      <c r="F8" s="136">
        <v>13.897980897349841</v>
      </c>
    </row>
    <row r="9" spans="1:6" ht="12.75">
      <c r="A9" s="75"/>
      <c r="B9" s="134">
        <v>1998</v>
      </c>
      <c r="C9" s="135">
        <v>112</v>
      </c>
      <c r="D9" s="135">
        <v>465</v>
      </c>
      <c r="E9" s="163">
        <v>19.956141895763242</v>
      </c>
      <c r="F9" s="136">
        <v>13.898168743497969</v>
      </c>
    </row>
    <row r="10" spans="1:6" ht="12.75">
      <c r="A10" s="75"/>
      <c r="B10" s="134">
        <v>1999</v>
      </c>
      <c r="C10" s="135">
        <v>78</v>
      </c>
      <c r="D10" s="135">
        <v>438</v>
      </c>
      <c r="E10" s="163">
        <v>12.860513873178752</v>
      </c>
      <c r="F10" s="136">
        <v>13.083847467580314</v>
      </c>
    </row>
    <row r="11" spans="1:6" ht="12.75">
      <c r="A11" s="75"/>
      <c r="B11" s="134">
        <v>2000</v>
      </c>
      <c r="C11" s="135">
        <v>80</v>
      </c>
      <c r="D11" s="135">
        <v>378</v>
      </c>
      <c r="E11" s="163">
        <v>14.196302088934788</v>
      </c>
      <c r="F11" s="136">
        <v>11.362952946820522</v>
      </c>
    </row>
    <row r="12" spans="1:6" ht="12.75">
      <c r="A12" s="75"/>
      <c r="B12" s="134">
        <v>2001</v>
      </c>
      <c r="C12" s="135">
        <v>79</v>
      </c>
      <c r="D12" s="135">
        <v>428</v>
      </c>
      <c r="E12" s="163">
        <v>13.29980653962879</v>
      </c>
      <c r="F12" s="136">
        <v>12.485517708984665</v>
      </c>
    </row>
    <row r="13" spans="1:9" ht="12.75">
      <c r="A13" s="75"/>
      <c r="B13" s="134">
        <v>2002</v>
      </c>
      <c r="C13" s="135">
        <v>80</v>
      </c>
      <c r="D13" s="135">
        <v>386</v>
      </c>
      <c r="E13" s="163">
        <v>13.77348063793949</v>
      </c>
      <c r="F13" s="136">
        <v>10.928078106971798</v>
      </c>
      <c r="I13" s="21"/>
    </row>
    <row r="14" spans="1:9" ht="12.75">
      <c r="A14" s="75"/>
      <c r="B14" s="134">
        <v>2003</v>
      </c>
      <c r="C14" s="135">
        <v>87</v>
      </c>
      <c r="D14" s="135">
        <v>430</v>
      </c>
      <c r="E14" s="163">
        <v>14.249225389601031</v>
      </c>
      <c r="F14" s="136">
        <v>11.575686793878189</v>
      </c>
      <c r="I14" s="21"/>
    </row>
    <row r="15" spans="1:9" ht="12.75">
      <c r="A15" s="75"/>
      <c r="B15" s="134">
        <v>2004</v>
      </c>
      <c r="C15" s="135">
        <v>109</v>
      </c>
      <c r="D15" s="135">
        <v>379</v>
      </c>
      <c r="E15" s="163">
        <v>18.27010378860491</v>
      </c>
      <c r="F15" s="136">
        <v>10.350485853326349</v>
      </c>
      <c r="I15" s="21"/>
    </row>
    <row r="16" spans="1:9" ht="12.75">
      <c r="A16" s="75"/>
      <c r="B16" s="134">
        <v>2005</v>
      </c>
      <c r="C16" s="135">
        <v>104</v>
      </c>
      <c r="D16" s="135">
        <v>407</v>
      </c>
      <c r="E16" s="163">
        <v>17.191909396147267</v>
      </c>
      <c r="F16" s="136">
        <v>10.974407314261702</v>
      </c>
      <c r="I16" s="21"/>
    </row>
    <row r="17" spans="1:9" ht="12.75">
      <c r="A17" s="75"/>
      <c r="B17" s="134">
        <v>2006</v>
      </c>
      <c r="C17" s="135">
        <v>108</v>
      </c>
      <c r="D17" s="135">
        <v>418</v>
      </c>
      <c r="E17" s="163">
        <v>17.953681662593414</v>
      </c>
      <c r="F17" s="136">
        <v>10.992271012812601</v>
      </c>
      <c r="I17" s="21"/>
    </row>
    <row r="18" spans="1:9" ht="12.75">
      <c r="A18" s="75"/>
      <c r="B18" s="134">
        <v>2007</v>
      </c>
      <c r="C18" s="135">
        <v>97</v>
      </c>
      <c r="D18" s="135">
        <v>390</v>
      </c>
      <c r="E18" s="163">
        <v>16.126701560862852</v>
      </c>
      <c r="F18" s="136">
        <v>9.933000040888992</v>
      </c>
      <c r="I18" s="21"/>
    </row>
    <row r="19" spans="1:9" ht="12.75">
      <c r="A19" s="75"/>
      <c r="B19" s="134">
        <v>2008</v>
      </c>
      <c r="C19" s="135">
        <v>87</v>
      </c>
      <c r="D19" s="135">
        <v>433</v>
      </c>
      <c r="E19" s="163">
        <v>14.01855875202255</v>
      </c>
      <c r="F19" s="136">
        <v>11.119602254081535</v>
      </c>
      <c r="I19" s="21"/>
    </row>
    <row r="20" spans="1:9" ht="12.75">
      <c r="A20" s="75"/>
      <c r="B20" s="134">
        <v>2009</v>
      </c>
      <c r="C20" s="135">
        <v>83</v>
      </c>
      <c r="D20" s="135">
        <v>427</v>
      </c>
      <c r="E20" s="163">
        <v>13.074546071194213</v>
      </c>
      <c r="F20" s="136">
        <v>10.744942785111341</v>
      </c>
      <c r="I20" s="21"/>
    </row>
    <row r="21" spans="1:9" ht="12.75">
      <c r="A21" s="75"/>
      <c r="B21" s="134">
        <v>2010</v>
      </c>
      <c r="C21" s="135">
        <v>106</v>
      </c>
      <c r="D21" s="135">
        <v>429</v>
      </c>
      <c r="E21" s="163">
        <v>16.28944570024027</v>
      </c>
      <c r="F21" s="136">
        <v>10.6594736660056</v>
      </c>
      <c r="I21" s="21"/>
    </row>
    <row r="22" spans="1:6" s="21" customFormat="1" ht="12.75">
      <c r="A22" s="137"/>
      <c r="B22" s="134">
        <v>2011</v>
      </c>
      <c r="C22" s="138">
        <v>114</v>
      </c>
      <c r="D22" s="141">
        <v>379</v>
      </c>
      <c r="E22" s="164">
        <v>17.54706922884837</v>
      </c>
      <c r="F22" s="140">
        <v>9.360289130632372</v>
      </c>
    </row>
    <row r="23" spans="1:8" s="21" customFormat="1" ht="14.25">
      <c r="A23" s="137"/>
      <c r="B23" s="134" t="s">
        <v>124</v>
      </c>
      <c r="C23" s="139">
        <v>120</v>
      </c>
      <c r="D23" s="142">
        <v>429</v>
      </c>
      <c r="E23" s="165">
        <v>17.774571521251556</v>
      </c>
      <c r="F23" s="166">
        <v>10.64472014957761</v>
      </c>
      <c r="H23" s="15"/>
    </row>
    <row r="24" spans="1:6" ht="12.75">
      <c r="A24" s="85" t="s">
        <v>187</v>
      </c>
      <c r="B24" s="159"/>
      <c r="C24" s="160"/>
      <c r="D24" s="160"/>
      <c r="E24" s="160"/>
      <c r="F24" s="160"/>
    </row>
    <row r="25" spans="1:6" ht="12.75">
      <c r="A25" s="75"/>
      <c r="B25" s="134">
        <v>1996</v>
      </c>
      <c r="C25" s="135">
        <v>71</v>
      </c>
      <c r="D25" s="135">
        <v>357</v>
      </c>
      <c r="E25" s="163">
        <v>28.261285738673855</v>
      </c>
      <c r="F25" s="136">
        <v>22.457294000712476</v>
      </c>
    </row>
    <row r="26" spans="1:6" ht="12.75">
      <c r="A26" s="75"/>
      <c r="B26" s="134">
        <v>1997</v>
      </c>
      <c r="C26" s="135">
        <v>77</v>
      </c>
      <c r="D26" s="135">
        <v>363</v>
      </c>
      <c r="E26" s="163">
        <v>28.01514128981873</v>
      </c>
      <c r="F26" s="136">
        <v>22.35966504093671</v>
      </c>
    </row>
    <row r="27" spans="1:6" ht="12.75">
      <c r="A27" s="75"/>
      <c r="B27" s="134">
        <v>1998</v>
      </c>
      <c r="C27" s="135">
        <v>87</v>
      </c>
      <c r="D27" s="135">
        <v>358</v>
      </c>
      <c r="E27" s="163">
        <v>32.457529180970965</v>
      </c>
      <c r="F27" s="136">
        <v>21.837212968148872</v>
      </c>
    </row>
    <row r="28" spans="1:6" ht="12.75">
      <c r="A28" s="75"/>
      <c r="B28" s="134">
        <v>1999</v>
      </c>
      <c r="C28" s="135">
        <v>58</v>
      </c>
      <c r="D28" s="135">
        <v>327</v>
      </c>
      <c r="E28" s="163">
        <v>19.859230287860722</v>
      </c>
      <c r="F28" s="136">
        <v>19.912201354506216</v>
      </c>
    </row>
    <row r="29" spans="1:6" ht="12.75">
      <c r="A29" s="75"/>
      <c r="B29" s="134">
        <v>2000</v>
      </c>
      <c r="C29" s="135">
        <v>69</v>
      </c>
      <c r="D29" s="135">
        <v>306</v>
      </c>
      <c r="E29" s="163">
        <v>25.502839008094146</v>
      </c>
      <c r="F29" s="136">
        <v>18.7745084776256</v>
      </c>
    </row>
    <row r="30" spans="1:6" ht="12.75">
      <c r="A30" s="75"/>
      <c r="B30" s="134">
        <v>2001</v>
      </c>
      <c r="C30" s="135">
        <v>57</v>
      </c>
      <c r="D30" s="135">
        <v>331</v>
      </c>
      <c r="E30" s="163">
        <v>20.314626589507288</v>
      </c>
      <c r="F30" s="136">
        <v>19.959309814523277</v>
      </c>
    </row>
    <row r="31" spans="1:6" ht="12.75">
      <c r="A31" s="75"/>
      <c r="B31" s="134">
        <v>2002</v>
      </c>
      <c r="C31" s="135">
        <v>59</v>
      </c>
      <c r="D31" s="135">
        <v>294</v>
      </c>
      <c r="E31" s="163">
        <v>21.231835165320685</v>
      </c>
      <c r="F31" s="136">
        <v>16.971934899096336</v>
      </c>
    </row>
    <row r="32" spans="1:6" ht="12.75">
      <c r="A32" s="75"/>
      <c r="B32" s="134">
        <v>2003</v>
      </c>
      <c r="C32" s="135">
        <v>67</v>
      </c>
      <c r="D32" s="135">
        <v>309</v>
      </c>
      <c r="E32" s="163">
        <v>22.72624439120492</v>
      </c>
      <c r="F32" s="136">
        <v>17.007078491940256</v>
      </c>
    </row>
    <row r="33" spans="1:6" ht="12.75">
      <c r="A33" s="75"/>
      <c r="B33" s="134">
        <v>2004</v>
      </c>
      <c r="C33" s="135">
        <v>82</v>
      </c>
      <c r="D33" s="135">
        <v>297</v>
      </c>
      <c r="E33" s="163">
        <v>28.98477815750038</v>
      </c>
      <c r="F33" s="136">
        <v>16.541232797442206</v>
      </c>
    </row>
    <row r="34" spans="1:6" ht="12.75">
      <c r="A34" s="75"/>
      <c r="B34" s="134">
        <v>2005</v>
      </c>
      <c r="C34" s="135">
        <v>78</v>
      </c>
      <c r="D34" s="135">
        <v>302</v>
      </c>
      <c r="E34" s="163">
        <v>26.850682232931327</v>
      </c>
      <c r="F34" s="136">
        <v>16.756809649006048</v>
      </c>
    </row>
    <row r="35" spans="1:6" ht="12.75">
      <c r="A35" s="75"/>
      <c r="B35" s="134">
        <v>2006</v>
      </c>
      <c r="C35" s="135">
        <v>75</v>
      </c>
      <c r="D35" s="135">
        <v>313</v>
      </c>
      <c r="E35" s="163">
        <v>25.897760300147997</v>
      </c>
      <c r="F35" s="136">
        <v>16.98733281701399</v>
      </c>
    </row>
    <row r="36" spans="1:6" ht="12.75">
      <c r="A36" s="75"/>
      <c r="B36" s="134">
        <v>2007</v>
      </c>
      <c r="C36" s="135">
        <v>74</v>
      </c>
      <c r="D36" s="135">
        <v>297</v>
      </c>
      <c r="E36" s="163">
        <v>25.87432765606973</v>
      </c>
      <c r="F36" s="136">
        <v>15.733083733168424</v>
      </c>
    </row>
    <row r="37" spans="1:6" ht="12.75">
      <c r="A37" s="75"/>
      <c r="B37" s="134">
        <v>2008</v>
      </c>
      <c r="C37" s="135">
        <v>56</v>
      </c>
      <c r="D37" s="135">
        <v>325</v>
      </c>
      <c r="E37" s="163">
        <v>19.797258402631808</v>
      </c>
      <c r="F37" s="136">
        <v>17.037535710036163</v>
      </c>
    </row>
    <row r="38" spans="1:6" ht="12.75">
      <c r="A38" s="75"/>
      <c r="B38" s="134">
        <v>2009</v>
      </c>
      <c r="C38" s="135">
        <v>58</v>
      </c>
      <c r="D38" s="135">
        <v>335</v>
      </c>
      <c r="E38" s="163">
        <v>19.312380058583816</v>
      </c>
      <c r="F38" s="136">
        <v>17.37403490909858</v>
      </c>
    </row>
    <row r="39" spans="1:6" ht="12.75">
      <c r="A39" s="75"/>
      <c r="B39" s="134">
        <v>2010</v>
      </c>
      <c r="C39" s="135">
        <v>74</v>
      </c>
      <c r="D39" s="135">
        <v>312</v>
      </c>
      <c r="E39" s="163">
        <v>23.89829343813853</v>
      </c>
      <c r="F39" s="136">
        <v>15.690117105980907</v>
      </c>
    </row>
    <row r="40" spans="1:6" ht="12.75">
      <c r="A40" s="137"/>
      <c r="B40" s="134">
        <v>2011</v>
      </c>
      <c r="C40" s="138">
        <v>82</v>
      </c>
      <c r="D40" s="141">
        <v>295</v>
      </c>
      <c r="E40" s="164">
        <v>26.276929187872707</v>
      </c>
      <c r="F40" s="140">
        <v>14.899590309686088</v>
      </c>
    </row>
    <row r="41" spans="1:6" ht="14.25">
      <c r="A41" s="137"/>
      <c r="B41" s="134" t="s">
        <v>124</v>
      </c>
      <c r="C41" s="139">
        <v>83</v>
      </c>
      <c r="D41" s="142">
        <v>321</v>
      </c>
      <c r="E41" s="165">
        <v>25.595021326201575</v>
      </c>
      <c r="F41" s="166">
        <v>16.27365734372002</v>
      </c>
    </row>
    <row r="42" spans="1:6" ht="12.75">
      <c r="A42" s="85" t="s">
        <v>188</v>
      </c>
      <c r="B42" s="159"/>
      <c r="C42" s="160"/>
      <c r="D42" s="160"/>
      <c r="E42" s="160"/>
      <c r="F42" s="160"/>
    </row>
    <row r="43" spans="1:6" ht="12.75">
      <c r="A43" s="75"/>
      <c r="B43" s="134">
        <v>1996</v>
      </c>
      <c r="C43" s="135">
        <v>24</v>
      </c>
      <c r="D43" s="135">
        <v>88</v>
      </c>
      <c r="E43" s="163">
        <v>9.141635043137027</v>
      </c>
      <c r="F43" s="136">
        <v>5.491673270475513</v>
      </c>
    </row>
    <row r="44" spans="1:6" ht="12.75">
      <c r="A44" s="75"/>
      <c r="B44" s="134">
        <v>1997</v>
      </c>
      <c r="C44" s="135">
        <v>26</v>
      </c>
      <c r="D44" s="135">
        <v>95</v>
      </c>
      <c r="E44" s="163">
        <v>9.408879533718247</v>
      </c>
      <c r="F44" s="136">
        <v>5.760464948154422</v>
      </c>
    </row>
    <row r="45" spans="1:6" ht="12.75">
      <c r="A45" s="75"/>
      <c r="B45" s="134">
        <v>1998</v>
      </c>
      <c r="C45" s="135">
        <v>25</v>
      </c>
      <c r="D45" s="135">
        <v>107</v>
      </c>
      <c r="E45" s="163">
        <v>8.27362481324858</v>
      </c>
      <c r="F45" s="136">
        <v>6.229989635586457</v>
      </c>
    </row>
    <row r="46" spans="1:6" ht="12.75">
      <c r="A46" s="75"/>
      <c r="B46" s="134">
        <v>1999</v>
      </c>
      <c r="C46" s="135">
        <v>20</v>
      </c>
      <c r="D46" s="135">
        <v>111</v>
      </c>
      <c r="E46" s="163">
        <v>6.318462898969432</v>
      </c>
      <c r="F46" s="136">
        <v>6.5555459561204215</v>
      </c>
    </row>
    <row r="47" spans="1:6" ht="12.75">
      <c r="A47" s="75"/>
      <c r="B47" s="134">
        <v>2000</v>
      </c>
      <c r="C47" s="135">
        <v>11</v>
      </c>
      <c r="D47" s="135">
        <v>72</v>
      </c>
      <c r="E47" s="163">
        <v>3.7749778514843055</v>
      </c>
      <c r="F47" s="136">
        <v>4.238515264128474</v>
      </c>
    </row>
    <row r="48" spans="1:6" ht="12.75">
      <c r="A48" s="75"/>
      <c r="B48" s="134">
        <v>2001</v>
      </c>
      <c r="C48" s="135">
        <v>22</v>
      </c>
      <c r="D48" s="135">
        <v>97</v>
      </c>
      <c r="E48" s="163">
        <v>6.704014340166982</v>
      </c>
      <c r="F48" s="136">
        <v>5.405652591533382</v>
      </c>
    </row>
    <row r="49" spans="1:6" ht="12.75">
      <c r="A49" s="75"/>
      <c r="B49" s="134">
        <v>2002</v>
      </c>
      <c r="C49" s="135">
        <v>21</v>
      </c>
      <c r="D49" s="135">
        <v>92</v>
      </c>
      <c r="E49" s="163">
        <v>6.814844122024502</v>
      </c>
      <c r="F49" s="136">
        <v>5.217698654391044</v>
      </c>
    </row>
    <row r="50" spans="1:6" ht="12.75">
      <c r="A50" s="75"/>
      <c r="B50" s="134">
        <v>2003</v>
      </c>
      <c r="C50" s="135">
        <v>20</v>
      </c>
      <c r="D50" s="135">
        <v>121</v>
      </c>
      <c r="E50" s="163">
        <v>6.385854631102389</v>
      </c>
      <c r="F50" s="136">
        <v>6.384660190734247</v>
      </c>
    </row>
    <row r="51" spans="1:6" ht="12.75">
      <c r="A51" s="75"/>
      <c r="B51" s="134">
        <v>2004</v>
      </c>
      <c r="C51" s="135">
        <v>27</v>
      </c>
      <c r="D51" s="135">
        <v>82</v>
      </c>
      <c r="E51" s="163">
        <v>8.371817553652544</v>
      </c>
      <c r="F51" s="136">
        <v>4.477617141473868</v>
      </c>
    </row>
    <row r="52" spans="1:6" ht="12.75">
      <c r="A52" s="75"/>
      <c r="B52" s="134">
        <v>2005</v>
      </c>
      <c r="C52" s="135">
        <v>26</v>
      </c>
      <c r="D52" s="135">
        <v>105</v>
      </c>
      <c r="E52" s="163">
        <v>8.28172276107752</v>
      </c>
      <c r="F52" s="136">
        <v>5.354415331854442</v>
      </c>
    </row>
    <row r="53" spans="1:6" ht="12.75">
      <c r="A53" s="75"/>
      <c r="B53" s="134">
        <v>2006</v>
      </c>
      <c r="C53" s="135">
        <v>33</v>
      </c>
      <c r="D53" s="135">
        <v>105</v>
      </c>
      <c r="E53" s="163">
        <v>10.66969806053311</v>
      </c>
      <c r="F53" s="136">
        <v>5.257557778356674</v>
      </c>
    </row>
    <row r="54" spans="1:6" ht="12.75">
      <c r="A54" s="75"/>
      <c r="B54" s="134">
        <v>2007</v>
      </c>
      <c r="C54" s="135">
        <v>23</v>
      </c>
      <c r="D54" s="135">
        <v>93</v>
      </c>
      <c r="E54" s="163">
        <v>7.284464375560182</v>
      </c>
      <c r="F54" s="136">
        <v>4.424931135855428</v>
      </c>
    </row>
    <row r="55" spans="1:6" ht="12.75">
      <c r="A55" s="75"/>
      <c r="B55" s="134">
        <v>2008</v>
      </c>
      <c r="C55" s="135">
        <v>31</v>
      </c>
      <c r="D55" s="135">
        <v>108</v>
      </c>
      <c r="E55" s="163">
        <v>8.94536857661381</v>
      </c>
      <c r="F55" s="136">
        <v>5.435510405428961</v>
      </c>
    </row>
    <row r="56" spans="1:6" ht="12.75">
      <c r="A56" s="75"/>
      <c r="B56" s="134">
        <v>2009</v>
      </c>
      <c r="C56" s="135">
        <v>25</v>
      </c>
      <c r="D56" s="135">
        <v>92</v>
      </c>
      <c r="E56" s="163">
        <v>7.37711000812239</v>
      </c>
      <c r="F56" s="136">
        <v>4.373620739471031</v>
      </c>
    </row>
    <row r="57" spans="1:6" ht="12.75">
      <c r="A57" s="75"/>
      <c r="B57" s="134">
        <v>2010</v>
      </c>
      <c r="C57" s="135">
        <v>32</v>
      </c>
      <c r="D57" s="135">
        <v>117</v>
      </c>
      <c r="E57" s="163">
        <v>9.35891797525109</v>
      </c>
      <c r="F57" s="136">
        <v>5.871948064209551</v>
      </c>
    </row>
    <row r="58" spans="1:6" ht="12.75">
      <c r="A58" s="137"/>
      <c r="B58" s="134">
        <v>2011</v>
      </c>
      <c r="C58" s="138">
        <v>32</v>
      </c>
      <c r="D58" s="141">
        <v>84</v>
      </c>
      <c r="E58" s="164">
        <v>9.469525749909403</v>
      </c>
      <c r="F58" s="140">
        <v>3.976322163929696</v>
      </c>
    </row>
    <row r="59" spans="1:6" ht="14.25">
      <c r="A59" s="137"/>
      <c r="B59" s="134" t="s">
        <v>124</v>
      </c>
      <c r="C59" s="139">
        <v>37</v>
      </c>
      <c r="D59" s="142">
        <v>108</v>
      </c>
      <c r="E59" s="165">
        <v>10.530337914841692</v>
      </c>
      <c r="F59" s="166">
        <v>5.15627194186573</v>
      </c>
    </row>
    <row r="60" spans="1:6" ht="12.75">
      <c r="A60" s="85" t="s">
        <v>172</v>
      </c>
      <c r="B60" s="159"/>
      <c r="C60" s="160"/>
      <c r="D60" s="160"/>
      <c r="E60" s="160"/>
      <c r="F60" s="160"/>
    </row>
    <row r="61" spans="1:6" ht="12.75">
      <c r="A61" s="75"/>
      <c r="B61" s="134">
        <v>1996</v>
      </c>
      <c r="C61" s="135">
        <v>38</v>
      </c>
      <c r="D61" s="135">
        <v>105</v>
      </c>
      <c r="E61" s="163">
        <v>38.3605895416919</v>
      </c>
      <c r="F61" s="136">
        <v>24.100201753117535</v>
      </c>
    </row>
    <row r="62" spans="1:6" ht="12.75">
      <c r="A62" s="75"/>
      <c r="B62" s="134">
        <v>1997</v>
      </c>
      <c r="C62" s="135">
        <v>36</v>
      </c>
      <c r="D62" s="135">
        <v>106</v>
      </c>
      <c r="E62" s="163">
        <v>33.946251768033946</v>
      </c>
      <c r="F62" s="136">
        <v>24.25795821223425</v>
      </c>
    </row>
    <row r="63" spans="1:6" ht="12.75">
      <c r="A63" s="75"/>
      <c r="B63" s="134">
        <v>1998</v>
      </c>
      <c r="C63" s="135">
        <v>43</v>
      </c>
      <c r="D63" s="135">
        <v>97</v>
      </c>
      <c r="E63" s="163">
        <v>40.30746156730409</v>
      </c>
      <c r="F63" s="136">
        <v>22.57126236183828</v>
      </c>
    </row>
    <row r="64" spans="1:6" ht="12.75">
      <c r="A64" s="75"/>
      <c r="B64" s="134">
        <v>1999</v>
      </c>
      <c r="C64" s="135">
        <v>33</v>
      </c>
      <c r="D64" s="135">
        <v>87</v>
      </c>
      <c r="E64" s="163">
        <v>30.643513789581206</v>
      </c>
      <c r="F64" s="136">
        <v>20.549886621315192</v>
      </c>
    </row>
    <row r="65" spans="1:6" ht="12.75">
      <c r="A65" s="75"/>
      <c r="B65" s="134">
        <v>2000</v>
      </c>
      <c r="C65" s="135">
        <v>28</v>
      </c>
      <c r="D65" s="135">
        <v>68</v>
      </c>
      <c r="E65" s="163">
        <v>25.671587054185384</v>
      </c>
      <c r="F65" s="136">
        <v>16.16200028521177</v>
      </c>
    </row>
    <row r="66" spans="1:6" ht="12.75">
      <c r="A66" s="75"/>
      <c r="B66" s="134">
        <v>2001</v>
      </c>
      <c r="C66" s="135">
        <v>29</v>
      </c>
      <c r="D66" s="135">
        <v>81</v>
      </c>
      <c r="E66" s="163">
        <v>26.1308343845738</v>
      </c>
      <c r="F66" s="136">
        <v>19.121361629800997</v>
      </c>
    </row>
    <row r="67" spans="1:6" ht="12.75">
      <c r="A67" s="75"/>
      <c r="B67" s="134">
        <v>2002</v>
      </c>
      <c r="C67" s="135">
        <v>33</v>
      </c>
      <c r="D67" s="135">
        <v>62</v>
      </c>
      <c r="E67" s="163">
        <v>31.185031185031185</v>
      </c>
      <c r="F67" s="136">
        <v>13.875212604064094</v>
      </c>
    </row>
    <row r="68" spans="1:6" ht="12.75">
      <c r="A68" s="75"/>
      <c r="B68" s="134">
        <v>2003</v>
      </c>
      <c r="C68" s="135">
        <v>31</v>
      </c>
      <c r="D68" s="135">
        <v>66</v>
      </c>
      <c r="E68" s="163">
        <v>28.61890694239291</v>
      </c>
      <c r="F68" s="136">
        <v>14.169779724333376</v>
      </c>
    </row>
    <row r="69" spans="1:6" ht="12.75">
      <c r="A69" s="75"/>
      <c r="B69" s="134">
        <v>2004</v>
      </c>
      <c r="C69" s="135">
        <v>41</v>
      </c>
      <c r="D69" s="135">
        <v>72</v>
      </c>
      <c r="E69" s="163">
        <v>36.863873404064016</v>
      </c>
      <c r="F69" s="136">
        <v>15.134953333893888</v>
      </c>
    </row>
    <row r="70" spans="1:6" ht="12.75">
      <c r="A70" s="75"/>
      <c r="B70" s="134">
        <v>2005</v>
      </c>
      <c r="C70" s="135">
        <v>39</v>
      </c>
      <c r="D70" s="135">
        <v>69</v>
      </c>
      <c r="E70" s="163">
        <v>33.95142334813267</v>
      </c>
      <c r="F70" s="136">
        <v>14.346009106597085</v>
      </c>
    </row>
    <row r="71" spans="1:6" ht="12.75">
      <c r="A71" s="75"/>
      <c r="B71" s="134">
        <v>2006</v>
      </c>
      <c r="C71" s="135">
        <v>37</v>
      </c>
      <c r="D71" s="135">
        <v>82</v>
      </c>
      <c r="E71" s="163">
        <v>31.773293258909405</v>
      </c>
      <c r="F71" s="136">
        <v>16.773375334956125</v>
      </c>
    </row>
    <row r="72" spans="1:6" ht="12.75">
      <c r="A72" s="75"/>
      <c r="B72" s="134">
        <v>2007</v>
      </c>
      <c r="C72" s="135">
        <v>33</v>
      </c>
      <c r="D72" s="135">
        <v>60</v>
      </c>
      <c r="E72" s="163">
        <v>28.07793754786012</v>
      </c>
      <c r="F72" s="136">
        <v>12.09531105108253</v>
      </c>
    </row>
    <row r="73" spans="1:6" ht="12.75">
      <c r="A73" s="75"/>
      <c r="B73" s="134">
        <v>2008</v>
      </c>
      <c r="C73" s="135">
        <v>35</v>
      </c>
      <c r="D73" s="135">
        <v>86</v>
      </c>
      <c r="E73" s="163">
        <v>29.286252196468915</v>
      </c>
      <c r="F73" s="136">
        <v>17.189686188287027</v>
      </c>
    </row>
    <row r="74" spans="1:6" ht="12.75">
      <c r="A74" s="75"/>
      <c r="B74" s="134">
        <v>2009</v>
      </c>
      <c r="C74" s="135">
        <v>35</v>
      </c>
      <c r="D74" s="135">
        <v>79</v>
      </c>
      <c r="E74" s="163">
        <v>28.688524590163933</v>
      </c>
      <c r="F74" s="136">
        <v>15.602472695672782</v>
      </c>
    </row>
    <row r="75" spans="1:6" ht="12.75">
      <c r="A75" s="75"/>
      <c r="B75" s="134">
        <v>2010</v>
      </c>
      <c r="C75" s="135">
        <v>44</v>
      </c>
      <c r="D75" s="135">
        <v>69</v>
      </c>
      <c r="E75" s="163">
        <v>35.32434168272319</v>
      </c>
      <c r="F75" s="136">
        <v>13.429611319799918</v>
      </c>
    </row>
    <row r="76" spans="1:6" ht="12.75">
      <c r="A76" s="137"/>
      <c r="B76" s="134">
        <v>2011</v>
      </c>
      <c r="C76" s="139">
        <v>49</v>
      </c>
      <c r="D76" s="139">
        <v>80</v>
      </c>
      <c r="E76" s="164">
        <v>38.77502571812931</v>
      </c>
      <c r="F76" s="140">
        <v>15.478678120888476</v>
      </c>
    </row>
    <row r="77" spans="1:6" ht="12.75">
      <c r="A77" s="137"/>
      <c r="B77" s="134">
        <v>2012</v>
      </c>
      <c r="C77" s="167">
        <v>61</v>
      </c>
      <c r="D77" s="167">
        <v>89</v>
      </c>
      <c r="E77" s="165">
        <v>47.974832874557606</v>
      </c>
      <c r="F77" s="166">
        <v>17.281217840430283</v>
      </c>
    </row>
    <row r="78" spans="1:6" ht="12.75">
      <c r="A78" s="85" t="s">
        <v>189</v>
      </c>
      <c r="B78" s="159"/>
      <c r="C78" s="160"/>
      <c r="D78" s="160"/>
      <c r="E78" s="160"/>
      <c r="F78" s="160"/>
    </row>
    <row r="79" spans="1:6" ht="12.75">
      <c r="A79" s="75"/>
      <c r="B79" s="134">
        <v>1996</v>
      </c>
      <c r="C79" s="135">
        <v>29</v>
      </c>
      <c r="D79" s="135">
        <v>76</v>
      </c>
      <c r="E79" s="163">
        <v>59.615582279782096</v>
      </c>
      <c r="F79" s="136">
        <v>34.583339021382514</v>
      </c>
    </row>
    <row r="80" spans="1:6" ht="12.75">
      <c r="A80" s="75"/>
      <c r="B80" s="134">
        <v>1997</v>
      </c>
      <c r="C80" s="135">
        <v>27</v>
      </c>
      <c r="D80" s="135">
        <v>86</v>
      </c>
      <c r="E80" s="163">
        <v>51.11700113593336</v>
      </c>
      <c r="F80" s="136">
        <v>38.67949986507151</v>
      </c>
    </row>
    <row r="81" spans="1:6" ht="12.75">
      <c r="A81" s="75"/>
      <c r="B81" s="134">
        <v>1998</v>
      </c>
      <c r="C81" s="135">
        <v>30</v>
      </c>
      <c r="D81" s="135">
        <v>75</v>
      </c>
      <c r="E81" s="163">
        <v>56.14823133071308</v>
      </c>
      <c r="F81" s="136">
        <v>34.19660769651651</v>
      </c>
    </row>
    <row r="82" spans="1:6" ht="12.75">
      <c r="A82" s="75"/>
      <c r="B82" s="134">
        <v>1999</v>
      </c>
      <c r="C82" s="135">
        <v>23</v>
      </c>
      <c r="D82" s="135">
        <v>60</v>
      </c>
      <c r="E82" s="163">
        <v>42.42759638443092</v>
      </c>
      <c r="F82" s="136">
        <v>27.695716395864107</v>
      </c>
    </row>
    <row r="83" spans="1:6" ht="12.75">
      <c r="A83" s="75"/>
      <c r="B83" s="134">
        <v>2000</v>
      </c>
      <c r="C83" s="135">
        <v>24</v>
      </c>
      <c r="D83" s="135">
        <v>57</v>
      </c>
      <c r="E83" s="163">
        <v>43.5334663522583</v>
      </c>
      <c r="F83" s="136">
        <v>26.393776625300983</v>
      </c>
    </row>
    <row r="84" spans="1:6" ht="12.75">
      <c r="A84" s="75"/>
      <c r="B84" s="134">
        <v>2001</v>
      </c>
      <c r="C84" s="135">
        <v>20</v>
      </c>
      <c r="D84" s="135">
        <v>67</v>
      </c>
      <c r="E84" s="163">
        <v>35.580857498665715</v>
      </c>
      <c r="F84" s="136">
        <v>31.31426434847635</v>
      </c>
    </row>
    <row r="85" spans="1:6" ht="12.75">
      <c r="A85" s="75"/>
      <c r="B85" s="134">
        <v>2002</v>
      </c>
      <c r="C85" s="135">
        <v>23</v>
      </c>
      <c r="D85" s="135">
        <v>42</v>
      </c>
      <c r="E85" s="163">
        <v>43.67641473604254</v>
      </c>
      <c r="F85" s="136">
        <v>18.414591371448616</v>
      </c>
    </row>
    <row r="86" spans="1:6" ht="12.75">
      <c r="A86" s="75"/>
      <c r="B86" s="134">
        <v>2003</v>
      </c>
      <c r="C86" s="135">
        <v>20</v>
      </c>
      <c r="D86" s="135">
        <v>46</v>
      </c>
      <c r="E86" s="163">
        <v>37.064492216456635</v>
      </c>
      <c r="F86" s="136">
        <v>19.254918375889492</v>
      </c>
    </row>
    <row r="87" spans="1:6" ht="12.75">
      <c r="A87" s="75"/>
      <c r="B87" s="134">
        <v>2004</v>
      </c>
      <c r="C87" s="135">
        <v>28</v>
      </c>
      <c r="D87" s="135">
        <v>55</v>
      </c>
      <c r="E87" s="163">
        <v>50.450450450450454</v>
      </c>
      <c r="F87" s="136">
        <v>22.50132962402324</v>
      </c>
    </row>
    <row r="88" spans="1:6" ht="12.75">
      <c r="A88" s="75"/>
      <c r="B88" s="134">
        <v>2005</v>
      </c>
      <c r="C88" s="135">
        <v>29</v>
      </c>
      <c r="D88" s="135">
        <v>55</v>
      </c>
      <c r="E88" s="163">
        <v>50.4874651810585</v>
      </c>
      <c r="F88" s="136">
        <v>22.246491121627635</v>
      </c>
    </row>
    <row r="89" spans="1:6" ht="12.75">
      <c r="A89" s="75"/>
      <c r="B89" s="134">
        <v>2006</v>
      </c>
      <c r="C89" s="135">
        <v>29</v>
      </c>
      <c r="D89" s="135">
        <v>66</v>
      </c>
      <c r="E89" s="163">
        <v>50.601989181643695</v>
      </c>
      <c r="F89" s="136">
        <v>26.592529916596156</v>
      </c>
    </row>
    <row r="90" spans="1:6" ht="12.75">
      <c r="A90" s="75"/>
      <c r="B90" s="134">
        <v>2007</v>
      </c>
      <c r="C90" s="135">
        <v>23</v>
      </c>
      <c r="D90" s="135">
        <v>47</v>
      </c>
      <c r="E90" s="163">
        <v>39.532485390168446</v>
      </c>
      <c r="F90" s="136">
        <v>18.626401933975348</v>
      </c>
    </row>
    <row r="91" spans="1:6" ht="12.75">
      <c r="A91" s="75"/>
      <c r="B91" s="134">
        <v>2008</v>
      </c>
      <c r="C91" s="135">
        <v>17</v>
      </c>
      <c r="D91" s="135">
        <v>66</v>
      </c>
      <c r="E91" s="163">
        <v>28.561827956989248</v>
      </c>
      <c r="F91" s="136">
        <v>25.84890142168958</v>
      </c>
    </row>
    <row r="92" spans="1:6" ht="12.75">
      <c r="A92" s="75"/>
      <c r="B92" s="134">
        <v>2009</v>
      </c>
      <c r="C92" s="135">
        <v>24</v>
      </c>
      <c r="D92" s="135">
        <v>69</v>
      </c>
      <c r="E92" s="163">
        <v>39.22209511358065</v>
      </c>
      <c r="F92" s="136">
        <v>26.588570767985818</v>
      </c>
    </row>
    <row r="93" spans="1:6" ht="12.75">
      <c r="A93" s="75"/>
      <c r="B93" s="134">
        <v>2010</v>
      </c>
      <c r="C93" s="135">
        <v>29</v>
      </c>
      <c r="D93" s="135">
        <v>50</v>
      </c>
      <c r="E93" s="163">
        <v>46.14894971355824</v>
      </c>
      <c r="F93" s="136">
        <v>18.905021173623716</v>
      </c>
    </row>
    <row r="94" spans="1:6" ht="12.75">
      <c r="A94" s="137"/>
      <c r="B94" s="134">
        <v>2011</v>
      </c>
      <c r="C94" s="139">
        <v>33</v>
      </c>
      <c r="D94" s="139">
        <v>63</v>
      </c>
      <c r="E94" s="164">
        <v>51.47402901263453</v>
      </c>
      <c r="F94" s="140">
        <v>23.584022760453713</v>
      </c>
    </row>
    <row r="95" spans="1:6" ht="12.75">
      <c r="A95" s="137"/>
      <c r="B95" s="134">
        <v>2012</v>
      </c>
      <c r="C95" s="167">
        <v>37</v>
      </c>
      <c r="D95" s="167">
        <v>70</v>
      </c>
      <c r="E95" s="165">
        <v>57.16934487021014</v>
      </c>
      <c r="F95" s="166">
        <v>26.24278323461048</v>
      </c>
    </row>
    <row r="96" spans="1:6" ht="12.75">
      <c r="A96" s="85" t="s">
        <v>190</v>
      </c>
      <c r="B96" s="159"/>
      <c r="C96" s="160"/>
      <c r="D96" s="160"/>
      <c r="E96" s="160"/>
      <c r="F96" s="160"/>
    </row>
    <row r="97" spans="1:6" ht="12.75">
      <c r="A97" s="75"/>
      <c r="B97" s="134">
        <v>1996</v>
      </c>
      <c r="C97" s="135">
        <v>9</v>
      </c>
      <c r="D97" s="135">
        <v>29</v>
      </c>
      <c r="E97" s="163">
        <v>17.848643503093765</v>
      </c>
      <c r="F97" s="136">
        <v>13.431895657329184</v>
      </c>
    </row>
    <row r="98" spans="1:6" ht="12.75">
      <c r="A98" s="75"/>
      <c r="B98" s="134">
        <v>1997</v>
      </c>
      <c r="C98" s="135">
        <v>9</v>
      </c>
      <c r="D98" s="135">
        <v>20</v>
      </c>
      <c r="E98" s="163">
        <v>16.910935738444195</v>
      </c>
      <c r="F98" s="136">
        <v>9.317927692881103</v>
      </c>
    </row>
    <row r="99" spans="1:6" ht="12.75">
      <c r="A99" s="75"/>
      <c r="B99" s="134">
        <v>1998</v>
      </c>
      <c r="C99" s="135">
        <v>13</v>
      </c>
      <c r="D99" s="135">
        <v>22</v>
      </c>
      <c r="E99" s="163">
        <v>24.413145539906104</v>
      </c>
      <c r="F99" s="136">
        <v>10.454783063251437</v>
      </c>
    </row>
    <row r="100" spans="1:6" ht="12.75">
      <c r="A100" s="75"/>
      <c r="B100" s="134">
        <v>1999</v>
      </c>
      <c r="C100" s="135">
        <v>10</v>
      </c>
      <c r="D100" s="135">
        <v>27</v>
      </c>
      <c r="E100" s="163">
        <v>18.698578908002993</v>
      </c>
      <c r="F100" s="136">
        <v>13.061145510835914</v>
      </c>
    </row>
    <row r="101" spans="1:6" ht="12.75">
      <c r="A101" s="75"/>
      <c r="B101" s="134">
        <v>2000</v>
      </c>
      <c r="C101" s="135">
        <v>4</v>
      </c>
      <c r="D101" s="135">
        <v>11</v>
      </c>
      <c r="E101" s="163">
        <v>7.415647015202077</v>
      </c>
      <c r="F101" s="136">
        <v>5.371356023243322</v>
      </c>
    </row>
    <row r="102" spans="1:6" ht="12.75">
      <c r="A102" s="75"/>
      <c r="B102" s="134">
        <v>2001</v>
      </c>
      <c r="C102" s="135">
        <v>9</v>
      </c>
      <c r="D102" s="135">
        <v>14</v>
      </c>
      <c r="E102" s="163">
        <v>16.42935377875137</v>
      </c>
      <c r="F102" s="136">
        <v>6.6781148635756535</v>
      </c>
    </row>
    <row r="103" spans="1:6" ht="12.75">
      <c r="A103" s="75"/>
      <c r="B103" s="134">
        <v>2002</v>
      </c>
      <c r="C103" s="135">
        <v>10</v>
      </c>
      <c r="D103" s="135">
        <v>20</v>
      </c>
      <c r="E103" s="163">
        <v>18.814675446848543</v>
      </c>
      <c r="F103" s="136">
        <v>9.142021300909631</v>
      </c>
    </row>
    <row r="104" spans="1:6" ht="12.75">
      <c r="A104" s="75"/>
      <c r="B104" s="134">
        <v>2003</v>
      </c>
      <c r="C104" s="135">
        <v>11</v>
      </c>
      <c r="D104" s="135">
        <v>20</v>
      </c>
      <c r="E104" s="163">
        <v>20.235467255334804</v>
      </c>
      <c r="F104" s="136">
        <v>8.814844197628807</v>
      </c>
    </row>
    <row r="105" spans="1:6" ht="12.75">
      <c r="A105" s="75"/>
      <c r="B105" s="134">
        <v>2004</v>
      </c>
      <c r="C105" s="135">
        <v>13</v>
      </c>
      <c r="D105" s="135">
        <v>17</v>
      </c>
      <c r="E105" s="163">
        <v>23.335128343205888</v>
      </c>
      <c r="F105" s="136">
        <v>7.349762213575443</v>
      </c>
    </row>
    <row r="106" spans="1:6" ht="12.75">
      <c r="A106" s="75"/>
      <c r="B106" s="134">
        <v>2005</v>
      </c>
      <c r="C106" s="135">
        <v>10</v>
      </c>
      <c r="D106" s="135">
        <v>14</v>
      </c>
      <c r="E106" s="163">
        <v>17.41250217656277</v>
      </c>
      <c r="F106" s="136">
        <v>5.9895610507401384</v>
      </c>
    </row>
    <row r="107" spans="1:6" ht="12.75">
      <c r="A107" s="75"/>
      <c r="B107" s="134">
        <v>2006</v>
      </c>
      <c r="C107" s="135">
        <v>8</v>
      </c>
      <c r="D107" s="135">
        <v>16</v>
      </c>
      <c r="E107" s="163">
        <v>13.529511246406223</v>
      </c>
      <c r="F107" s="136">
        <v>6.647554946196352</v>
      </c>
    </row>
    <row r="108" spans="1:6" ht="12.75">
      <c r="A108" s="75"/>
      <c r="B108" s="134">
        <v>2007</v>
      </c>
      <c r="C108" s="135">
        <v>10</v>
      </c>
      <c r="D108" s="135">
        <v>13</v>
      </c>
      <c r="E108" s="163">
        <v>16.849199663016005</v>
      </c>
      <c r="F108" s="136">
        <v>5.333770976080088</v>
      </c>
    </row>
    <row r="109" spans="1:6" ht="12.75">
      <c r="A109" s="75"/>
      <c r="B109" s="134">
        <v>2008</v>
      </c>
      <c r="C109" s="135">
        <v>18</v>
      </c>
      <c r="D109" s="135">
        <v>20</v>
      </c>
      <c r="E109" s="163">
        <v>30.010003334444814</v>
      </c>
      <c r="F109" s="136">
        <v>8.16359851422507</v>
      </c>
    </row>
    <row r="110" spans="1:6" ht="12.75">
      <c r="A110" s="75"/>
      <c r="B110" s="134">
        <v>2009</v>
      </c>
      <c r="C110" s="135">
        <v>11</v>
      </c>
      <c r="D110" s="135">
        <v>10</v>
      </c>
      <c r="E110" s="163">
        <v>18.08913007728992</v>
      </c>
      <c r="F110" s="136">
        <v>4.051535531966615</v>
      </c>
    </row>
    <row r="111" spans="1:6" ht="12.75">
      <c r="A111" s="75"/>
      <c r="B111" s="134">
        <v>2010</v>
      </c>
      <c r="C111" s="135">
        <v>15</v>
      </c>
      <c r="D111" s="135">
        <v>19</v>
      </c>
      <c r="E111" s="163">
        <v>24.303305249513933</v>
      </c>
      <c r="F111" s="136">
        <v>7.621339751303651</v>
      </c>
    </row>
    <row r="112" spans="1:6" ht="12.75">
      <c r="A112" s="137"/>
      <c r="B112" s="134">
        <v>2011</v>
      </c>
      <c r="C112" s="139">
        <v>16</v>
      </c>
      <c r="D112" s="139">
        <v>17</v>
      </c>
      <c r="E112" s="164">
        <v>25.698682942499197</v>
      </c>
      <c r="F112" s="140">
        <v>6.807624539484222</v>
      </c>
    </row>
    <row r="113" spans="1:6" ht="12.75">
      <c r="A113" s="168"/>
      <c r="B113" s="169">
        <v>2012</v>
      </c>
      <c r="C113" s="167">
        <v>24</v>
      </c>
      <c r="D113" s="167">
        <v>19</v>
      </c>
      <c r="E113" s="165">
        <v>38.44305622296972</v>
      </c>
      <c r="F113" s="166">
        <v>7.652958472630604</v>
      </c>
    </row>
    <row r="114" ht="12.75">
      <c r="A114" s="40" t="s">
        <v>61</v>
      </c>
    </row>
    <row r="115" ht="12.75">
      <c r="A115" s="39" t="s">
        <v>274</v>
      </c>
    </row>
    <row r="116" spans="1:49" s="38" customFormat="1" ht="12.75">
      <c r="A116" s="325" t="s">
        <v>276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</row>
    <row r="117" ht="12.75">
      <c r="A117" s="41" t="s">
        <v>273</v>
      </c>
    </row>
    <row r="118" ht="12.75">
      <c r="A118" s="6"/>
    </row>
  </sheetData>
  <mergeCells count="4">
    <mergeCell ref="A3:A5"/>
    <mergeCell ref="C3:D4"/>
    <mergeCell ref="E3:F4"/>
    <mergeCell ref="B3:B5"/>
  </mergeCells>
  <hyperlinks>
    <hyperlink ref="I1" location="Contents!A1" display="Return to contents"/>
  </hyperlink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 topLeftCell="A1"/>
  </sheetViews>
  <sheetFormatPr defaultColWidth="9.140625" defaultRowHeight="12.75"/>
  <cols>
    <col min="1" max="1" width="18.8515625" style="6" customWidth="1"/>
    <col min="2" max="6" width="16.421875" style="6" customWidth="1"/>
    <col min="7" max="16384" width="9.140625" style="6" customWidth="1"/>
  </cols>
  <sheetData>
    <row r="1" spans="1:9" s="24" customFormat="1" ht="12.75">
      <c r="A1" s="12" t="s">
        <v>192</v>
      </c>
      <c r="B1" s="22"/>
      <c r="C1" s="23"/>
      <c r="D1" s="23"/>
      <c r="I1" s="8" t="s">
        <v>125</v>
      </c>
    </row>
    <row r="2" spans="1:4" ht="12.75">
      <c r="A2" s="11"/>
      <c r="B2" s="1"/>
      <c r="C2" s="2"/>
      <c r="D2" s="2"/>
    </row>
    <row r="3" spans="1:6" ht="12.75">
      <c r="A3" s="354" t="s">
        <v>167</v>
      </c>
      <c r="B3" s="361" t="s">
        <v>191</v>
      </c>
      <c r="C3" s="361"/>
      <c r="D3" s="361"/>
      <c r="E3" s="361"/>
      <c r="F3" s="361"/>
    </row>
    <row r="4" spans="1:6" ht="15" customHeight="1">
      <c r="A4" s="354"/>
      <c r="B4" s="170" t="s">
        <v>279</v>
      </c>
      <c r="C4" s="171">
        <v>2</v>
      </c>
      <c r="D4" s="171">
        <v>3</v>
      </c>
      <c r="E4" s="171">
        <v>4</v>
      </c>
      <c r="F4" s="170" t="s">
        <v>280</v>
      </c>
    </row>
    <row r="5" spans="1:6" ht="12.75">
      <c r="A5" s="75" t="s">
        <v>168</v>
      </c>
      <c r="B5" s="98">
        <v>7.6923076923076925</v>
      </c>
      <c r="C5" s="98">
        <v>15.384615384615385</v>
      </c>
      <c r="D5" s="98">
        <v>15.384615384615385</v>
      </c>
      <c r="E5" s="98">
        <v>23.076923076923077</v>
      </c>
      <c r="F5" s="98">
        <v>38.46153846153847</v>
      </c>
    </row>
    <row r="6" spans="1:6" ht="12.75">
      <c r="A6" s="75" t="s">
        <v>164</v>
      </c>
      <c r="B6" s="98">
        <v>7.333333333333333</v>
      </c>
      <c r="C6" s="98">
        <v>10.666666666666668</v>
      </c>
      <c r="D6" s="98">
        <v>26</v>
      </c>
      <c r="E6" s="98">
        <v>27.333333333333332</v>
      </c>
      <c r="F6" s="98">
        <v>28.666666666666668</v>
      </c>
    </row>
    <row r="7" spans="1:6" ht="12.75">
      <c r="A7" s="75" t="s">
        <v>165</v>
      </c>
      <c r="B7" s="98">
        <v>11.351351351351353</v>
      </c>
      <c r="C7" s="98">
        <v>16.756756756756758</v>
      </c>
      <c r="D7" s="98">
        <v>23.243243243243246</v>
      </c>
      <c r="E7" s="98">
        <v>25.405405405405407</v>
      </c>
      <c r="F7" s="98">
        <v>22.162162162162165</v>
      </c>
    </row>
    <row r="8" spans="1:6" ht="12.75">
      <c r="A8" s="75" t="s">
        <v>166</v>
      </c>
      <c r="B8" s="98">
        <v>14.583333333333334</v>
      </c>
      <c r="C8" s="98">
        <v>18.75</v>
      </c>
      <c r="D8" s="98">
        <v>23.61111111111111</v>
      </c>
      <c r="E8" s="98">
        <v>26.38888888888889</v>
      </c>
      <c r="F8" s="98">
        <v>16.666666666666664</v>
      </c>
    </row>
    <row r="9" spans="1:6" ht="12.75">
      <c r="A9" s="75" t="s">
        <v>34</v>
      </c>
      <c r="B9" s="98">
        <v>12.280701754385964</v>
      </c>
      <c r="C9" s="98">
        <v>17.543859649122805</v>
      </c>
      <c r="D9" s="98">
        <v>31.57894736842105</v>
      </c>
      <c r="E9" s="98">
        <v>21.052631578947366</v>
      </c>
      <c r="F9" s="98">
        <v>17.543859649122805</v>
      </c>
    </row>
    <row r="10" spans="1:6" ht="12.75">
      <c r="A10" s="323" t="s">
        <v>1</v>
      </c>
      <c r="B10" s="322">
        <v>11.11111111111111</v>
      </c>
      <c r="C10" s="322">
        <v>15.664845173041893</v>
      </c>
      <c r="D10" s="322">
        <v>24.772313296903462</v>
      </c>
      <c r="E10" s="322">
        <v>25.683060109289617</v>
      </c>
      <c r="F10" s="322">
        <v>22.404371584699454</v>
      </c>
    </row>
    <row r="11" ht="12.75">
      <c r="A11" s="39" t="s">
        <v>61</v>
      </c>
    </row>
    <row r="12" ht="12.75">
      <c r="A12" s="39" t="s">
        <v>274</v>
      </c>
    </row>
    <row r="13" s="38" customFormat="1" ht="12.75">
      <c r="A13" s="39" t="s">
        <v>275</v>
      </c>
    </row>
    <row r="14" ht="12.75">
      <c r="A14" s="45" t="s">
        <v>273</v>
      </c>
    </row>
  </sheetData>
  <mergeCells count="2">
    <mergeCell ref="B3:F3"/>
    <mergeCell ref="A3:A4"/>
  </mergeCells>
  <hyperlinks>
    <hyperlink ref="I1" location="Contents!A1" display="Return to content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 topLeftCell="A1"/>
  </sheetViews>
  <sheetFormatPr defaultColWidth="9.140625" defaultRowHeight="12.75"/>
  <cols>
    <col min="1" max="2" width="35.28125" style="173" customWidth="1"/>
    <col min="3" max="12" width="9.140625" style="6" customWidth="1"/>
    <col min="13" max="16384" width="9.140625" style="6" customWidth="1"/>
  </cols>
  <sheetData>
    <row r="1" spans="1:17" ht="12.75">
      <c r="A1" s="20" t="s">
        <v>195</v>
      </c>
      <c r="B1" s="20"/>
      <c r="C1" s="18"/>
      <c r="D1" s="17"/>
      <c r="E1" s="16"/>
      <c r="F1" s="4"/>
      <c r="G1" s="18"/>
      <c r="Q1" s="49" t="s">
        <v>125</v>
      </c>
    </row>
    <row r="2" spans="1:8" ht="12.75">
      <c r="A2" s="172"/>
      <c r="B2" s="172"/>
      <c r="C2" s="18"/>
      <c r="D2" s="18"/>
      <c r="E2" s="18"/>
      <c r="F2" s="18"/>
      <c r="G2" s="18"/>
      <c r="H2" s="18"/>
    </row>
    <row r="3" spans="1:18" ht="14.25">
      <c r="A3" s="60" t="s">
        <v>193</v>
      </c>
      <c r="B3" s="60" t="s">
        <v>232</v>
      </c>
      <c r="C3" s="61">
        <v>1997</v>
      </c>
      <c r="D3" s="61">
        <v>1998</v>
      </c>
      <c r="E3" s="61">
        <v>1999</v>
      </c>
      <c r="F3" s="61">
        <v>2000</v>
      </c>
      <c r="G3" s="61">
        <v>2001</v>
      </c>
      <c r="H3" s="61">
        <v>2002</v>
      </c>
      <c r="I3" s="61">
        <v>2003</v>
      </c>
      <c r="J3" s="61">
        <v>2004</v>
      </c>
      <c r="K3" s="61">
        <v>2005</v>
      </c>
      <c r="L3" s="61">
        <v>2006</v>
      </c>
      <c r="M3" s="61">
        <v>2007</v>
      </c>
      <c r="N3" s="61">
        <v>2008</v>
      </c>
      <c r="O3" s="61">
        <v>2009</v>
      </c>
      <c r="P3" s="61">
        <v>2010</v>
      </c>
      <c r="Q3" s="61">
        <v>2011</v>
      </c>
      <c r="R3" s="61" t="s">
        <v>194</v>
      </c>
    </row>
    <row r="4" spans="1:18" ht="12.75">
      <c r="A4" s="176" t="s">
        <v>126</v>
      </c>
      <c r="B4" s="300" t="s">
        <v>226</v>
      </c>
      <c r="C4" s="135">
        <v>58</v>
      </c>
      <c r="D4" s="135">
        <v>64</v>
      </c>
      <c r="E4" s="135">
        <v>52</v>
      </c>
      <c r="F4" s="135">
        <v>37</v>
      </c>
      <c r="G4" s="135">
        <v>54</v>
      </c>
      <c r="H4" s="135">
        <v>47</v>
      </c>
      <c r="I4" s="135">
        <v>58</v>
      </c>
      <c r="J4" s="135">
        <v>47</v>
      </c>
      <c r="K4" s="135">
        <v>50</v>
      </c>
      <c r="L4" s="135">
        <v>49</v>
      </c>
      <c r="M4" s="135">
        <v>44</v>
      </c>
      <c r="N4" s="135">
        <v>56</v>
      </c>
      <c r="O4" s="135">
        <v>56</v>
      </c>
      <c r="P4" s="135">
        <v>67</v>
      </c>
      <c r="Q4" s="174">
        <v>58</v>
      </c>
      <c r="R4" s="175">
        <v>58</v>
      </c>
    </row>
    <row r="5" spans="1:18" ht="12.75">
      <c r="A5" s="176" t="s">
        <v>29</v>
      </c>
      <c r="B5" s="300" t="s">
        <v>227</v>
      </c>
      <c r="C5" s="135">
        <v>157</v>
      </c>
      <c r="D5" s="135">
        <v>133</v>
      </c>
      <c r="E5" s="135">
        <v>116</v>
      </c>
      <c r="F5" s="135">
        <v>112</v>
      </c>
      <c r="G5" s="135">
        <v>110</v>
      </c>
      <c r="H5" s="135">
        <v>99</v>
      </c>
      <c r="I5" s="135">
        <v>104</v>
      </c>
      <c r="J5" s="135">
        <v>93</v>
      </c>
      <c r="K5" s="135">
        <v>110</v>
      </c>
      <c r="L5" s="135">
        <v>87</v>
      </c>
      <c r="M5" s="135">
        <v>67</v>
      </c>
      <c r="N5" s="135">
        <v>75</v>
      </c>
      <c r="O5" s="135">
        <v>50</v>
      </c>
      <c r="P5" s="135">
        <v>60</v>
      </c>
      <c r="Q5" s="174">
        <v>47</v>
      </c>
      <c r="R5" s="175">
        <v>45</v>
      </c>
    </row>
    <row r="6" spans="1:18" ht="12.75">
      <c r="A6" s="176" t="s">
        <v>30</v>
      </c>
      <c r="B6" s="300" t="s">
        <v>228</v>
      </c>
      <c r="C6" s="135">
        <v>232</v>
      </c>
      <c r="D6" s="135">
        <v>249</v>
      </c>
      <c r="E6" s="135">
        <v>241</v>
      </c>
      <c r="F6" s="135">
        <v>215</v>
      </c>
      <c r="G6" s="135">
        <v>234</v>
      </c>
      <c r="H6" s="135">
        <v>221</v>
      </c>
      <c r="I6" s="135">
        <v>247</v>
      </c>
      <c r="J6" s="135">
        <v>268</v>
      </c>
      <c r="K6" s="135">
        <v>255</v>
      </c>
      <c r="L6" s="135">
        <v>286</v>
      </c>
      <c r="M6" s="135">
        <v>282</v>
      </c>
      <c r="N6" s="135">
        <v>289</v>
      </c>
      <c r="O6" s="135">
        <v>304</v>
      </c>
      <c r="P6" s="135">
        <v>317</v>
      </c>
      <c r="Q6" s="174">
        <v>301</v>
      </c>
      <c r="R6" s="175">
        <v>345</v>
      </c>
    </row>
    <row r="7" spans="1:18" ht="12.75">
      <c r="A7" s="176" t="s">
        <v>31</v>
      </c>
      <c r="B7" s="300" t="s">
        <v>229</v>
      </c>
      <c r="C7" s="135">
        <v>17</v>
      </c>
      <c r="D7" s="135">
        <v>10</v>
      </c>
      <c r="E7" s="135">
        <v>16</v>
      </c>
      <c r="F7" s="135">
        <v>15</v>
      </c>
      <c r="G7" s="135">
        <v>7</v>
      </c>
      <c r="H7" s="135">
        <v>12</v>
      </c>
      <c r="I7" s="135">
        <v>14</v>
      </c>
      <c r="J7" s="135">
        <v>12</v>
      </c>
      <c r="K7" s="135">
        <v>13</v>
      </c>
      <c r="L7" s="135">
        <v>9</v>
      </c>
      <c r="M7" s="135">
        <v>11</v>
      </c>
      <c r="N7" s="135">
        <v>8</v>
      </c>
      <c r="O7" s="135">
        <v>5</v>
      </c>
      <c r="P7" s="135">
        <v>9</v>
      </c>
      <c r="Q7" s="174">
        <v>14</v>
      </c>
      <c r="R7" s="175">
        <v>5</v>
      </c>
    </row>
    <row r="8" spans="1:18" ht="12.75">
      <c r="A8" s="176" t="s">
        <v>32</v>
      </c>
      <c r="B8" s="300" t="s">
        <v>230</v>
      </c>
      <c r="C8" s="135">
        <v>56</v>
      </c>
      <c r="D8" s="135">
        <v>72</v>
      </c>
      <c r="E8" s="135">
        <v>47</v>
      </c>
      <c r="F8" s="135">
        <v>36</v>
      </c>
      <c r="G8" s="135">
        <v>51</v>
      </c>
      <c r="H8" s="135">
        <v>49</v>
      </c>
      <c r="I8" s="135">
        <v>41</v>
      </c>
      <c r="J8" s="135">
        <v>38</v>
      </c>
      <c r="K8" s="135">
        <v>44</v>
      </c>
      <c r="L8" s="135">
        <v>50</v>
      </c>
      <c r="M8" s="135">
        <v>47</v>
      </c>
      <c r="N8" s="135">
        <v>43</v>
      </c>
      <c r="O8" s="135">
        <v>53</v>
      </c>
      <c r="P8" s="135">
        <v>42</v>
      </c>
      <c r="Q8" s="174">
        <v>36</v>
      </c>
      <c r="R8" s="175">
        <v>46</v>
      </c>
    </row>
    <row r="9" spans="1:18" ht="12.75">
      <c r="A9" s="176" t="s">
        <v>33</v>
      </c>
      <c r="B9" s="300" t="s">
        <v>231</v>
      </c>
      <c r="C9" s="135">
        <v>41</v>
      </c>
      <c r="D9" s="135">
        <v>49</v>
      </c>
      <c r="E9" s="135">
        <v>44</v>
      </c>
      <c r="F9" s="135">
        <v>43</v>
      </c>
      <c r="G9" s="135">
        <v>51</v>
      </c>
      <c r="H9" s="135">
        <v>38</v>
      </c>
      <c r="I9" s="135">
        <v>53</v>
      </c>
      <c r="J9" s="135">
        <v>30</v>
      </c>
      <c r="K9" s="135">
        <v>39</v>
      </c>
      <c r="L9" s="135">
        <v>45</v>
      </c>
      <c r="M9" s="135">
        <v>36</v>
      </c>
      <c r="N9" s="135">
        <v>49</v>
      </c>
      <c r="O9" s="135">
        <v>42</v>
      </c>
      <c r="P9" s="135">
        <v>40</v>
      </c>
      <c r="Q9" s="174">
        <v>37</v>
      </c>
      <c r="R9" s="175">
        <v>50</v>
      </c>
    </row>
    <row r="10" spans="1:18" ht="12.75">
      <c r="A10" s="177" t="s">
        <v>1</v>
      </c>
      <c r="B10" s="177"/>
      <c r="C10" s="178">
        <v>561</v>
      </c>
      <c r="D10" s="178">
        <v>577</v>
      </c>
      <c r="E10" s="178">
        <v>516</v>
      </c>
      <c r="F10" s="178">
        <v>458</v>
      </c>
      <c r="G10" s="178">
        <v>507</v>
      </c>
      <c r="H10" s="178">
        <v>466</v>
      </c>
      <c r="I10" s="178">
        <v>517</v>
      </c>
      <c r="J10" s="178">
        <v>488</v>
      </c>
      <c r="K10" s="178">
        <v>511</v>
      </c>
      <c r="L10" s="178">
        <v>526</v>
      </c>
      <c r="M10" s="178">
        <v>487</v>
      </c>
      <c r="N10" s="178">
        <v>520</v>
      </c>
      <c r="O10" s="178">
        <v>510</v>
      </c>
      <c r="P10" s="178">
        <v>535</v>
      </c>
      <c r="Q10" s="179">
        <v>493</v>
      </c>
      <c r="R10" s="180">
        <v>549</v>
      </c>
    </row>
    <row r="11" spans="1:2" ht="12.75">
      <c r="A11" s="39" t="s">
        <v>61</v>
      </c>
      <c r="B11" s="39"/>
    </row>
    <row r="12" spans="1:2" ht="12.75">
      <c r="A12" s="41" t="s">
        <v>169</v>
      </c>
      <c r="B12" s="41"/>
    </row>
    <row r="13" ht="12.75">
      <c r="A13" s="41" t="s">
        <v>233</v>
      </c>
    </row>
    <row r="17" ht="12.75">
      <c r="G17" s="16"/>
    </row>
  </sheetData>
  <hyperlinks>
    <hyperlink ref="Q1" location="Contents!A1" display="Return to contents"/>
  </hyperlink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workbookViewId="0" topLeftCell="A1"/>
  </sheetViews>
  <sheetFormatPr defaultColWidth="9.140625" defaultRowHeight="12.75"/>
  <cols>
    <col min="1" max="1" width="17.421875" style="0" customWidth="1"/>
    <col min="14" max="14" width="9.00390625" style="0" customWidth="1"/>
  </cols>
  <sheetData>
    <row r="1" spans="1:12" ht="12.75">
      <c r="A1" s="12" t="s">
        <v>237</v>
      </c>
      <c r="L1" s="49" t="s">
        <v>125</v>
      </c>
    </row>
    <row r="3" spans="1:14" s="46" customFormat="1" ht="15">
      <c r="A3" s="364" t="s">
        <v>174</v>
      </c>
      <c r="B3" s="362" t="s">
        <v>224</v>
      </c>
      <c r="C3" s="363"/>
      <c r="D3" s="363"/>
      <c r="E3" s="363"/>
      <c r="F3" s="363"/>
      <c r="G3" s="363"/>
      <c r="H3" s="363" t="s">
        <v>225</v>
      </c>
      <c r="I3" s="363"/>
      <c r="J3" s="363"/>
      <c r="K3" s="363"/>
      <c r="L3" s="363"/>
      <c r="M3" s="363"/>
      <c r="N3" s="324"/>
    </row>
    <row r="4" spans="1:14" ht="22.5" customHeight="1">
      <c r="A4" s="364"/>
      <c r="B4" s="367" t="s">
        <v>175</v>
      </c>
      <c r="C4" s="365"/>
      <c r="D4" s="366"/>
      <c r="E4" s="365" t="s">
        <v>283</v>
      </c>
      <c r="F4" s="365"/>
      <c r="G4" s="366"/>
      <c r="H4" s="365" t="s">
        <v>175</v>
      </c>
      <c r="I4" s="365"/>
      <c r="J4" s="365"/>
      <c r="K4" s="368" t="s">
        <v>283</v>
      </c>
      <c r="L4" s="369"/>
      <c r="M4" s="369"/>
      <c r="N4" s="324"/>
    </row>
    <row r="5" spans="1:14" ht="22.5" customHeight="1">
      <c r="A5" s="364"/>
      <c r="B5" s="291" t="s">
        <v>36</v>
      </c>
      <c r="C5" s="286" t="s">
        <v>37</v>
      </c>
      <c r="D5" s="290" t="s">
        <v>1</v>
      </c>
      <c r="E5" s="286" t="s">
        <v>36</v>
      </c>
      <c r="F5" s="286" t="s">
        <v>37</v>
      </c>
      <c r="G5" s="290" t="s">
        <v>1</v>
      </c>
      <c r="H5" s="292" t="s">
        <v>36</v>
      </c>
      <c r="I5" s="292" t="s">
        <v>37</v>
      </c>
      <c r="J5" s="292" t="s">
        <v>1</v>
      </c>
      <c r="K5" s="291" t="s">
        <v>36</v>
      </c>
      <c r="L5" s="286" t="s">
        <v>37</v>
      </c>
      <c r="M5" s="315" t="s">
        <v>1</v>
      </c>
      <c r="N5" s="324"/>
    </row>
    <row r="6" spans="1:14" ht="12.75">
      <c r="A6" s="96" t="s">
        <v>41</v>
      </c>
      <c r="B6" s="287">
        <v>72</v>
      </c>
      <c r="C6" s="122">
        <v>25</v>
      </c>
      <c r="D6" s="125">
        <v>97</v>
      </c>
      <c r="E6" s="96">
        <v>15</v>
      </c>
      <c r="F6" s="96">
        <v>14</v>
      </c>
      <c r="G6" s="122">
        <v>29</v>
      </c>
      <c r="H6" s="298">
        <v>14.4</v>
      </c>
      <c r="I6" s="294">
        <v>5</v>
      </c>
      <c r="J6" s="294">
        <v>19.4</v>
      </c>
      <c r="K6" s="293">
        <v>3</v>
      </c>
      <c r="L6" s="148">
        <v>2.8</v>
      </c>
      <c r="M6" s="148">
        <v>5.8</v>
      </c>
      <c r="N6" s="324"/>
    </row>
    <row r="7" spans="1:14" ht="12.75">
      <c r="A7" s="96" t="s">
        <v>42</v>
      </c>
      <c r="B7" s="287">
        <v>198</v>
      </c>
      <c r="C7" s="122">
        <v>73</v>
      </c>
      <c r="D7" s="125">
        <v>271</v>
      </c>
      <c r="E7" s="96">
        <v>44</v>
      </c>
      <c r="F7" s="96">
        <v>9</v>
      </c>
      <c r="G7" s="122">
        <v>53</v>
      </c>
      <c r="H7" s="298">
        <v>39.6</v>
      </c>
      <c r="I7" s="294">
        <v>14.6</v>
      </c>
      <c r="J7" s="294">
        <v>54.2</v>
      </c>
      <c r="K7" s="293">
        <v>8.8</v>
      </c>
      <c r="L7" s="148">
        <v>1.8</v>
      </c>
      <c r="M7" s="148">
        <v>10.6</v>
      </c>
      <c r="N7" s="324"/>
    </row>
    <row r="8" spans="1:14" ht="12.75">
      <c r="A8" s="96" t="s">
        <v>43</v>
      </c>
      <c r="B8" s="287">
        <v>154</v>
      </c>
      <c r="C8" s="122">
        <v>61</v>
      </c>
      <c r="D8" s="125">
        <v>215</v>
      </c>
      <c r="E8" s="96">
        <v>38</v>
      </c>
      <c r="F8" s="96">
        <v>14</v>
      </c>
      <c r="G8" s="122">
        <v>52</v>
      </c>
      <c r="H8" s="298">
        <v>30.8</v>
      </c>
      <c r="I8" s="294">
        <v>12.2</v>
      </c>
      <c r="J8" s="294">
        <v>43</v>
      </c>
      <c r="K8" s="293">
        <v>7.6</v>
      </c>
      <c r="L8" s="148">
        <v>2.8</v>
      </c>
      <c r="M8" s="148">
        <v>10.4</v>
      </c>
      <c r="N8" s="324"/>
    </row>
    <row r="9" spans="1:14" ht="12.75">
      <c r="A9" s="96" t="s">
        <v>44</v>
      </c>
      <c r="B9" s="287">
        <v>159</v>
      </c>
      <c r="C9" s="122">
        <v>90</v>
      </c>
      <c r="D9" s="125">
        <v>249</v>
      </c>
      <c r="E9" s="96">
        <v>57</v>
      </c>
      <c r="F9" s="96">
        <v>29</v>
      </c>
      <c r="G9" s="122">
        <v>86</v>
      </c>
      <c r="H9" s="298">
        <v>31.8</v>
      </c>
      <c r="I9" s="294">
        <v>18</v>
      </c>
      <c r="J9" s="294">
        <v>49.8</v>
      </c>
      <c r="K9" s="293">
        <v>11.4</v>
      </c>
      <c r="L9" s="148">
        <v>5.8</v>
      </c>
      <c r="M9" s="148">
        <v>17.2</v>
      </c>
      <c r="N9" s="324"/>
    </row>
    <row r="10" spans="1:14" ht="12.75">
      <c r="A10" s="96" t="s">
        <v>45</v>
      </c>
      <c r="B10" s="287">
        <v>167</v>
      </c>
      <c r="C10" s="122">
        <v>47</v>
      </c>
      <c r="D10" s="125">
        <v>214</v>
      </c>
      <c r="E10" s="96">
        <v>37</v>
      </c>
      <c r="F10" s="96">
        <v>15</v>
      </c>
      <c r="G10" s="122">
        <v>52</v>
      </c>
      <c r="H10" s="298">
        <v>33.4</v>
      </c>
      <c r="I10" s="294">
        <v>9.4</v>
      </c>
      <c r="J10" s="294">
        <v>42.8</v>
      </c>
      <c r="K10" s="293">
        <v>7.4</v>
      </c>
      <c r="L10" s="148">
        <v>3</v>
      </c>
      <c r="M10" s="148">
        <v>10.4</v>
      </c>
      <c r="N10" s="324"/>
    </row>
    <row r="11" spans="1:14" ht="12.75">
      <c r="A11" s="96" t="s">
        <v>46</v>
      </c>
      <c r="B11" s="287">
        <v>67</v>
      </c>
      <c r="C11" s="122">
        <v>12</v>
      </c>
      <c r="D11" s="125">
        <v>79</v>
      </c>
      <c r="E11" s="96">
        <v>16</v>
      </c>
      <c r="F11" s="96">
        <v>3</v>
      </c>
      <c r="G11" s="122">
        <v>19</v>
      </c>
      <c r="H11" s="298">
        <v>13.4</v>
      </c>
      <c r="I11" s="294">
        <v>2.4</v>
      </c>
      <c r="J11" s="294">
        <v>15.8</v>
      </c>
      <c r="K11" s="293">
        <v>3.2</v>
      </c>
      <c r="L11" s="148">
        <v>0.6</v>
      </c>
      <c r="M11" s="148">
        <v>3.8</v>
      </c>
      <c r="N11" s="324"/>
    </row>
    <row r="12" spans="1:14" ht="12.75">
      <c r="A12" s="96" t="s">
        <v>47</v>
      </c>
      <c r="B12" s="287">
        <v>116</v>
      </c>
      <c r="C12" s="122">
        <v>31</v>
      </c>
      <c r="D12" s="125">
        <v>147</v>
      </c>
      <c r="E12" s="96">
        <v>29</v>
      </c>
      <c r="F12" s="96">
        <v>10</v>
      </c>
      <c r="G12" s="122">
        <v>39</v>
      </c>
      <c r="H12" s="298">
        <v>23.2</v>
      </c>
      <c r="I12" s="294">
        <v>6.2</v>
      </c>
      <c r="J12" s="294">
        <v>29.4</v>
      </c>
      <c r="K12" s="293">
        <v>5.8</v>
      </c>
      <c r="L12" s="148">
        <v>2</v>
      </c>
      <c r="M12" s="148">
        <v>7.8</v>
      </c>
      <c r="N12" s="324"/>
    </row>
    <row r="13" spans="1:14" ht="12.75">
      <c r="A13" s="96" t="s">
        <v>48</v>
      </c>
      <c r="B13" s="287">
        <v>32</v>
      </c>
      <c r="C13" s="122">
        <v>6</v>
      </c>
      <c r="D13" s="125">
        <v>38</v>
      </c>
      <c r="E13" s="96">
        <v>10</v>
      </c>
      <c r="F13" s="96">
        <v>3</v>
      </c>
      <c r="G13" s="122">
        <v>13</v>
      </c>
      <c r="H13" s="298">
        <v>6.4</v>
      </c>
      <c r="I13" s="294">
        <v>1.2</v>
      </c>
      <c r="J13" s="294">
        <v>7.6</v>
      </c>
      <c r="K13" s="293">
        <v>2</v>
      </c>
      <c r="L13" s="148">
        <v>0.6</v>
      </c>
      <c r="M13" s="148">
        <v>2.6</v>
      </c>
      <c r="N13" s="324"/>
    </row>
    <row r="14" spans="1:14" ht="12.75">
      <c r="A14" s="96" t="s">
        <v>173</v>
      </c>
      <c r="B14" s="287">
        <v>84</v>
      </c>
      <c r="C14" s="122">
        <v>26</v>
      </c>
      <c r="D14" s="125">
        <v>110</v>
      </c>
      <c r="E14" s="96">
        <v>20</v>
      </c>
      <c r="F14" s="96">
        <v>6</v>
      </c>
      <c r="G14" s="122">
        <v>26</v>
      </c>
      <c r="H14" s="298">
        <v>16.8</v>
      </c>
      <c r="I14" s="294">
        <v>5.2</v>
      </c>
      <c r="J14" s="294">
        <v>22</v>
      </c>
      <c r="K14" s="293">
        <v>4</v>
      </c>
      <c r="L14" s="148">
        <v>1.2</v>
      </c>
      <c r="M14" s="148">
        <v>5.2</v>
      </c>
      <c r="N14" s="324"/>
    </row>
    <row r="15" spans="1:14" ht="12.75">
      <c r="A15" s="96" t="s">
        <v>49</v>
      </c>
      <c r="B15" s="287">
        <v>68</v>
      </c>
      <c r="C15" s="122">
        <v>6</v>
      </c>
      <c r="D15" s="125">
        <v>74</v>
      </c>
      <c r="E15" s="96">
        <v>10</v>
      </c>
      <c r="F15" s="96">
        <v>1</v>
      </c>
      <c r="G15" s="122">
        <v>11</v>
      </c>
      <c r="H15" s="298">
        <v>13.6</v>
      </c>
      <c r="I15" s="294">
        <v>1.2</v>
      </c>
      <c r="J15" s="294">
        <v>14.8</v>
      </c>
      <c r="K15" s="293">
        <v>2</v>
      </c>
      <c r="L15" s="148">
        <v>0.2</v>
      </c>
      <c r="M15" s="148">
        <v>2.2</v>
      </c>
      <c r="N15" s="324"/>
    </row>
    <row r="16" spans="1:14" ht="12.75">
      <c r="A16" s="96" t="s">
        <v>50</v>
      </c>
      <c r="B16" s="287">
        <v>94</v>
      </c>
      <c r="C16" s="122">
        <v>32</v>
      </c>
      <c r="D16" s="125">
        <v>126</v>
      </c>
      <c r="E16" s="96">
        <v>27</v>
      </c>
      <c r="F16" s="96">
        <v>8</v>
      </c>
      <c r="G16" s="122">
        <v>35</v>
      </c>
      <c r="H16" s="298">
        <v>18.8</v>
      </c>
      <c r="I16" s="294">
        <v>6.4</v>
      </c>
      <c r="J16" s="294">
        <v>25.2</v>
      </c>
      <c r="K16" s="293">
        <v>5.4</v>
      </c>
      <c r="L16" s="148">
        <v>1.6</v>
      </c>
      <c r="M16" s="148">
        <v>7</v>
      </c>
      <c r="N16" s="324"/>
    </row>
    <row r="17" spans="1:14" ht="12.75">
      <c r="A17" s="96" t="s">
        <v>51</v>
      </c>
      <c r="B17" s="287">
        <v>37</v>
      </c>
      <c r="C17" s="122">
        <v>10</v>
      </c>
      <c r="D17" s="125">
        <v>47</v>
      </c>
      <c r="E17" s="96">
        <v>5</v>
      </c>
      <c r="F17" s="96">
        <v>3</v>
      </c>
      <c r="G17" s="122">
        <v>8</v>
      </c>
      <c r="H17" s="298">
        <v>7.4</v>
      </c>
      <c r="I17" s="294">
        <v>2</v>
      </c>
      <c r="J17" s="294">
        <v>9.4</v>
      </c>
      <c r="K17" s="293">
        <v>1</v>
      </c>
      <c r="L17" s="148">
        <v>0.6</v>
      </c>
      <c r="M17" s="148">
        <v>1.6</v>
      </c>
      <c r="N17" s="324"/>
    </row>
    <row r="18" spans="1:14" ht="12.75">
      <c r="A18" s="96" t="s">
        <v>52</v>
      </c>
      <c r="B18" s="287">
        <v>84</v>
      </c>
      <c r="C18" s="122">
        <v>38</v>
      </c>
      <c r="D18" s="125">
        <v>122</v>
      </c>
      <c r="E18" s="96">
        <v>13</v>
      </c>
      <c r="F18" s="96">
        <v>15</v>
      </c>
      <c r="G18" s="122">
        <v>28</v>
      </c>
      <c r="H18" s="298">
        <v>16.8</v>
      </c>
      <c r="I18" s="294">
        <v>7.6</v>
      </c>
      <c r="J18" s="294">
        <v>24.4</v>
      </c>
      <c r="K18" s="293">
        <v>2.6</v>
      </c>
      <c r="L18" s="148">
        <v>3</v>
      </c>
      <c r="M18" s="148">
        <v>5.6</v>
      </c>
      <c r="N18" s="324"/>
    </row>
    <row r="19" spans="1:14" ht="12.75">
      <c r="A19" s="96" t="s">
        <v>53</v>
      </c>
      <c r="B19" s="287">
        <v>58</v>
      </c>
      <c r="C19" s="122">
        <v>24</v>
      </c>
      <c r="D19" s="125">
        <v>82</v>
      </c>
      <c r="E19" s="96">
        <v>15</v>
      </c>
      <c r="F19" s="96">
        <v>4</v>
      </c>
      <c r="G19" s="122">
        <v>19</v>
      </c>
      <c r="H19" s="298">
        <v>11.6</v>
      </c>
      <c r="I19" s="294">
        <v>4.8</v>
      </c>
      <c r="J19" s="294">
        <v>16.4</v>
      </c>
      <c r="K19" s="293">
        <v>3</v>
      </c>
      <c r="L19" s="148">
        <v>0.8</v>
      </c>
      <c r="M19" s="148">
        <v>3.8</v>
      </c>
      <c r="N19" s="324"/>
    </row>
    <row r="20" spans="1:14" ht="12.75">
      <c r="A20" s="96" t="s">
        <v>54</v>
      </c>
      <c r="B20" s="287">
        <v>17</v>
      </c>
      <c r="C20" s="122">
        <v>14</v>
      </c>
      <c r="D20" s="125">
        <v>31</v>
      </c>
      <c r="E20" s="96">
        <v>5</v>
      </c>
      <c r="F20" s="96">
        <v>4</v>
      </c>
      <c r="G20" s="122">
        <v>9</v>
      </c>
      <c r="H20" s="298">
        <v>3.4</v>
      </c>
      <c r="I20" s="294">
        <v>2.8</v>
      </c>
      <c r="J20" s="294">
        <v>6.2</v>
      </c>
      <c r="K20" s="293">
        <v>1</v>
      </c>
      <c r="L20" s="148">
        <v>0.8</v>
      </c>
      <c r="M20" s="148">
        <v>1.8</v>
      </c>
      <c r="N20" s="324"/>
    </row>
    <row r="21" spans="1:14" ht="12.75">
      <c r="A21" s="96" t="s">
        <v>55</v>
      </c>
      <c r="B21" s="287">
        <v>61</v>
      </c>
      <c r="C21" s="122">
        <v>21</v>
      </c>
      <c r="D21" s="125">
        <v>82</v>
      </c>
      <c r="E21" s="96">
        <v>9</v>
      </c>
      <c r="F21" s="96">
        <v>3</v>
      </c>
      <c r="G21" s="122">
        <v>12</v>
      </c>
      <c r="H21" s="298">
        <v>12.2</v>
      </c>
      <c r="I21" s="294">
        <v>4.2</v>
      </c>
      <c r="J21" s="294">
        <v>16.4</v>
      </c>
      <c r="K21" s="293">
        <v>1.8</v>
      </c>
      <c r="L21" s="148">
        <v>0.6</v>
      </c>
      <c r="M21" s="148">
        <v>2.4</v>
      </c>
      <c r="N21" s="324"/>
    </row>
    <row r="22" spans="1:14" ht="12.75">
      <c r="A22" s="96" t="s">
        <v>56</v>
      </c>
      <c r="B22" s="287">
        <v>16</v>
      </c>
      <c r="C22" s="122">
        <v>4</v>
      </c>
      <c r="D22" s="125">
        <v>20</v>
      </c>
      <c r="E22" s="96">
        <v>0</v>
      </c>
      <c r="F22" s="96">
        <v>0</v>
      </c>
      <c r="G22" s="122">
        <v>0</v>
      </c>
      <c r="H22" s="298">
        <v>3.2</v>
      </c>
      <c r="I22" s="294">
        <v>0.8</v>
      </c>
      <c r="J22" s="294">
        <v>4</v>
      </c>
      <c r="K22" s="293">
        <v>0</v>
      </c>
      <c r="L22" s="148">
        <v>0</v>
      </c>
      <c r="M22" s="148">
        <v>0</v>
      </c>
      <c r="N22" s="324"/>
    </row>
    <row r="23" spans="1:14" ht="12.75">
      <c r="A23" s="96" t="s">
        <v>57</v>
      </c>
      <c r="B23" s="287">
        <v>231</v>
      </c>
      <c r="C23" s="122">
        <v>82</v>
      </c>
      <c r="D23" s="125">
        <v>313</v>
      </c>
      <c r="E23" s="96">
        <v>50</v>
      </c>
      <c r="F23" s="96">
        <v>13</v>
      </c>
      <c r="G23" s="122">
        <v>63</v>
      </c>
      <c r="H23" s="298">
        <v>46.2</v>
      </c>
      <c r="I23" s="294">
        <v>16.4</v>
      </c>
      <c r="J23" s="294">
        <v>62.6</v>
      </c>
      <c r="K23" s="293">
        <v>10</v>
      </c>
      <c r="L23" s="148">
        <v>2.6</v>
      </c>
      <c r="M23" s="148">
        <v>12.6</v>
      </c>
      <c r="N23" s="324"/>
    </row>
    <row r="24" spans="1:14" ht="12.75">
      <c r="A24" s="96" t="s">
        <v>58</v>
      </c>
      <c r="B24" s="287">
        <v>40</v>
      </c>
      <c r="C24" s="122">
        <v>9</v>
      </c>
      <c r="D24" s="125">
        <v>49</v>
      </c>
      <c r="E24" s="96">
        <v>17</v>
      </c>
      <c r="F24" s="96">
        <v>3</v>
      </c>
      <c r="G24" s="122">
        <v>20</v>
      </c>
      <c r="H24" s="298">
        <v>8</v>
      </c>
      <c r="I24" s="294">
        <v>1.8</v>
      </c>
      <c r="J24" s="294">
        <v>9.8</v>
      </c>
      <c r="K24" s="293">
        <v>3.4</v>
      </c>
      <c r="L24" s="148">
        <v>0.6</v>
      </c>
      <c r="M24" s="148">
        <v>4</v>
      </c>
      <c r="N24" s="324"/>
    </row>
    <row r="25" spans="1:14" ht="12.75">
      <c r="A25" s="96" t="s">
        <v>127</v>
      </c>
      <c r="B25" s="287">
        <v>173</v>
      </c>
      <c r="C25" s="122">
        <v>52</v>
      </c>
      <c r="D25" s="125">
        <v>225</v>
      </c>
      <c r="E25" s="96">
        <v>40</v>
      </c>
      <c r="F25" s="96">
        <v>12</v>
      </c>
      <c r="G25" s="124">
        <v>52</v>
      </c>
      <c r="H25" s="298">
        <v>34.6</v>
      </c>
      <c r="I25" s="294">
        <v>10.4</v>
      </c>
      <c r="J25" s="294">
        <v>45</v>
      </c>
      <c r="K25" s="293">
        <v>8</v>
      </c>
      <c r="L25" s="148">
        <v>2.4</v>
      </c>
      <c r="M25" s="148">
        <v>10.4</v>
      </c>
      <c r="N25" s="324"/>
    </row>
    <row r="26" spans="1:14" ht="12.75">
      <c r="A26" s="59" t="s">
        <v>1</v>
      </c>
      <c r="B26" s="288">
        <v>1941</v>
      </c>
      <c r="C26" s="59">
        <v>666</v>
      </c>
      <c r="D26" s="289">
        <v>2607</v>
      </c>
      <c r="E26" s="59">
        <v>458</v>
      </c>
      <c r="F26" s="59">
        <v>169</v>
      </c>
      <c r="G26" s="59">
        <v>627</v>
      </c>
      <c r="H26" s="299">
        <v>388.2</v>
      </c>
      <c r="I26" s="297">
        <v>133.2</v>
      </c>
      <c r="J26" s="297">
        <v>521.4</v>
      </c>
      <c r="K26" s="296">
        <v>91.6</v>
      </c>
      <c r="L26" s="297">
        <v>33.8</v>
      </c>
      <c r="M26" s="297">
        <v>125.4</v>
      </c>
      <c r="N26" s="324"/>
    </row>
    <row r="27" spans="1:13" ht="12.75">
      <c r="A27" s="39" t="s">
        <v>61</v>
      </c>
      <c r="K27" s="295"/>
      <c r="L27" s="295"/>
      <c r="M27" s="295"/>
    </row>
    <row r="28" spans="1:13" ht="12.75">
      <c r="A28" s="41" t="s">
        <v>206</v>
      </c>
      <c r="K28" s="295"/>
      <c r="L28" s="295"/>
      <c r="M28" s="295"/>
    </row>
    <row r="29" spans="11:13" ht="12.75">
      <c r="K29" s="295"/>
      <c r="L29" s="295"/>
      <c r="M29" s="295"/>
    </row>
    <row r="30" spans="11:13" ht="12.75">
      <c r="K30" s="295"/>
      <c r="L30" s="295"/>
      <c r="M30" s="295"/>
    </row>
    <row r="31" spans="11:13" ht="12.75">
      <c r="K31" s="295"/>
      <c r="L31" s="295"/>
      <c r="M31" s="295"/>
    </row>
    <row r="32" spans="11:13" ht="12.75">
      <c r="K32" s="295"/>
      <c r="L32" s="295"/>
      <c r="M32" s="295"/>
    </row>
    <row r="33" spans="11:13" ht="12.75">
      <c r="K33" s="295"/>
      <c r="L33" s="295"/>
      <c r="M33" s="295"/>
    </row>
    <row r="34" spans="11:13" ht="12.75">
      <c r="K34" s="295"/>
      <c r="L34" s="295"/>
      <c r="M34" s="295"/>
    </row>
    <row r="35" spans="11:13" ht="12.75">
      <c r="K35" s="295"/>
      <c r="L35" s="295"/>
      <c r="M35" s="295"/>
    </row>
    <row r="36" spans="11:13" ht="12.75">
      <c r="K36" s="295"/>
      <c r="L36" s="295"/>
      <c r="M36" s="295"/>
    </row>
    <row r="37" spans="11:13" ht="12.75">
      <c r="K37" s="295"/>
      <c r="L37" s="295"/>
      <c r="M37" s="295"/>
    </row>
    <row r="38" spans="11:13" ht="12.75">
      <c r="K38" s="295"/>
      <c r="L38" s="295"/>
      <c r="M38" s="295"/>
    </row>
    <row r="39" spans="11:13" ht="12.75">
      <c r="K39" s="295"/>
      <c r="L39" s="295"/>
      <c r="M39" s="295"/>
    </row>
    <row r="40" spans="11:13" ht="12.75">
      <c r="K40" s="295"/>
      <c r="L40" s="295"/>
      <c r="M40" s="295"/>
    </row>
    <row r="41" spans="11:13" ht="12.75">
      <c r="K41" s="295"/>
      <c r="L41" s="295"/>
      <c r="M41" s="295"/>
    </row>
    <row r="42" spans="11:13" ht="12.75">
      <c r="K42" s="295"/>
      <c r="L42" s="295"/>
      <c r="M42" s="295"/>
    </row>
    <row r="43" spans="11:13" ht="12.75">
      <c r="K43" s="295"/>
      <c r="L43" s="295"/>
      <c r="M43" s="295"/>
    </row>
    <row r="44" spans="11:13" ht="12.75">
      <c r="K44" s="295"/>
      <c r="L44" s="295"/>
      <c r="M44" s="295"/>
    </row>
    <row r="45" spans="11:13" ht="12.75">
      <c r="K45" s="295"/>
      <c r="L45" s="295"/>
      <c r="M45" s="295"/>
    </row>
    <row r="46" spans="11:13" ht="12.75">
      <c r="K46" s="295"/>
      <c r="L46" s="295"/>
      <c r="M46" s="295"/>
    </row>
    <row r="47" spans="11:13" ht="12.75">
      <c r="K47" s="295"/>
      <c r="L47" s="295"/>
      <c r="M47" s="295"/>
    </row>
    <row r="48" spans="11:13" ht="12.75">
      <c r="K48" s="295"/>
      <c r="L48" s="295"/>
      <c r="M48" s="295"/>
    </row>
    <row r="49" spans="11:13" ht="12.75">
      <c r="K49" s="295"/>
      <c r="L49" s="295"/>
      <c r="M49" s="295"/>
    </row>
    <row r="50" spans="11:13" ht="12.75">
      <c r="K50" s="295"/>
      <c r="L50" s="295"/>
      <c r="M50" s="295"/>
    </row>
    <row r="51" spans="11:13" ht="12.75">
      <c r="K51" s="295"/>
      <c r="L51" s="295"/>
      <c r="M51" s="295"/>
    </row>
    <row r="52" spans="11:13" ht="12.75">
      <c r="K52" s="295"/>
      <c r="L52" s="295"/>
      <c r="M52" s="295"/>
    </row>
    <row r="53" spans="11:13" ht="12.75">
      <c r="K53" s="295"/>
      <c r="L53" s="295"/>
      <c r="M53" s="295"/>
    </row>
    <row r="54" spans="11:13" ht="12.75">
      <c r="K54" s="295"/>
      <c r="L54" s="295"/>
      <c r="M54" s="295"/>
    </row>
    <row r="55" spans="11:13" ht="12.75">
      <c r="K55" s="295"/>
      <c r="L55" s="295"/>
      <c r="M55" s="295"/>
    </row>
    <row r="56" spans="11:13" ht="12.75">
      <c r="K56" s="295"/>
      <c r="L56" s="295"/>
      <c r="M56" s="295"/>
    </row>
    <row r="57" spans="11:13" ht="12.75">
      <c r="K57" s="295"/>
      <c r="L57" s="295"/>
      <c r="M57" s="295"/>
    </row>
    <row r="58" spans="11:13" ht="12.75">
      <c r="K58" s="295"/>
      <c r="L58" s="295"/>
      <c r="M58" s="295"/>
    </row>
    <row r="59" spans="11:13" ht="12.75">
      <c r="K59" s="295"/>
      <c r="L59" s="295"/>
      <c r="M59" s="295"/>
    </row>
    <row r="60" spans="11:13" ht="12.75">
      <c r="K60" s="295"/>
      <c r="L60" s="295"/>
      <c r="M60" s="295"/>
    </row>
    <row r="61" spans="11:13" ht="12.75">
      <c r="K61" s="295"/>
      <c r="L61" s="295"/>
      <c r="M61" s="295"/>
    </row>
    <row r="62" spans="11:13" ht="12.75">
      <c r="K62" s="295"/>
      <c r="L62" s="295"/>
      <c r="M62" s="295"/>
    </row>
    <row r="63" spans="11:13" ht="12.75">
      <c r="K63" s="295"/>
      <c r="L63" s="295"/>
      <c r="M63" s="295"/>
    </row>
    <row r="64" spans="11:13" ht="12.75">
      <c r="K64" s="295"/>
      <c r="L64" s="295"/>
      <c r="M64" s="295"/>
    </row>
    <row r="65" spans="11:13" ht="12.75">
      <c r="K65" s="295"/>
      <c r="L65" s="295"/>
      <c r="M65" s="295"/>
    </row>
    <row r="66" spans="11:13" ht="12.75">
      <c r="K66" s="295"/>
      <c r="L66" s="295"/>
      <c r="M66" s="295"/>
    </row>
    <row r="67" spans="11:13" ht="12.75">
      <c r="K67" s="295"/>
      <c r="L67" s="295"/>
      <c r="M67" s="295"/>
    </row>
    <row r="68" spans="11:13" ht="12.75">
      <c r="K68" s="295"/>
      <c r="L68" s="295"/>
      <c r="M68" s="295"/>
    </row>
    <row r="69" spans="11:13" ht="12.75">
      <c r="K69" s="295"/>
      <c r="L69" s="295"/>
      <c r="M69" s="295"/>
    </row>
    <row r="70" spans="11:13" ht="12.75">
      <c r="K70" s="295"/>
      <c r="L70" s="295"/>
      <c r="M70" s="295"/>
    </row>
    <row r="71" spans="11:13" ht="12.75">
      <c r="K71" s="295"/>
      <c r="L71" s="295"/>
      <c r="M71" s="295"/>
    </row>
    <row r="72" spans="11:13" ht="12.75">
      <c r="K72" s="295"/>
      <c r="L72" s="295"/>
      <c r="M72" s="295"/>
    </row>
    <row r="73" spans="11:13" ht="12.75">
      <c r="K73" s="295"/>
      <c r="L73" s="295"/>
      <c r="M73" s="295"/>
    </row>
    <row r="74" spans="11:13" ht="12.75">
      <c r="K74" s="295"/>
      <c r="L74" s="295"/>
      <c r="M74" s="295"/>
    </row>
    <row r="75" spans="11:13" ht="12.75">
      <c r="K75" s="295"/>
      <c r="L75" s="295"/>
      <c r="M75" s="295"/>
    </row>
    <row r="76" spans="11:13" ht="12.75">
      <c r="K76" s="295"/>
      <c r="L76" s="295"/>
      <c r="M76" s="295"/>
    </row>
    <row r="77" spans="11:13" ht="12.75">
      <c r="K77" s="295"/>
      <c r="L77" s="295"/>
      <c r="M77" s="295"/>
    </row>
    <row r="78" spans="11:13" ht="12.75">
      <c r="K78" s="295"/>
      <c r="L78" s="295"/>
      <c r="M78" s="295"/>
    </row>
    <row r="79" spans="11:13" ht="12.75">
      <c r="K79" s="295"/>
      <c r="L79" s="295"/>
      <c r="M79" s="295"/>
    </row>
    <row r="80" spans="11:13" ht="12.75">
      <c r="K80" s="295"/>
      <c r="L80" s="295"/>
      <c r="M80" s="295"/>
    </row>
    <row r="81" spans="11:13" ht="12.75">
      <c r="K81" s="295"/>
      <c r="L81" s="295"/>
      <c r="M81" s="295"/>
    </row>
    <row r="82" spans="11:13" ht="12.75">
      <c r="K82" s="295"/>
      <c r="L82" s="295"/>
      <c r="M82" s="295"/>
    </row>
    <row r="83" spans="11:13" ht="12.75">
      <c r="K83" s="295"/>
      <c r="L83" s="295"/>
      <c r="M83" s="295"/>
    </row>
    <row r="84" spans="11:13" ht="12.75">
      <c r="K84" s="295"/>
      <c r="L84" s="295"/>
      <c r="M84" s="295"/>
    </row>
    <row r="85" spans="11:13" ht="12.75">
      <c r="K85" s="295"/>
      <c r="L85" s="295"/>
      <c r="M85" s="295"/>
    </row>
    <row r="86" spans="11:13" ht="12.75">
      <c r="K86" s="295"/>
      <c r="L86" s="295"/>
      <c r="M86" s="295"/>
    </row>
    <row r="87" spans="11:13" ht="12.75">
      <c r="K87" s="295"/>
      <c r="L87" s="295"/>
      <c r="M87" s="295"/>
    </row>
    <row r="88" spans="11:13" ht="12.75">
      <c r="K88" s="295"/>
      <c r="L88" s="295"/>
      <c r="M88" s="295"/>
    </row>
    <row r="89" spans="11:13" ht="12.75">
      <c r="K89" s="295"/>
      <c r="L89" s="295"/>
      <c r="M89" s="295"/>
    </row>
    <row r="90" spans="11:13" ht="12.75">
      <c r="K90" s="295"/>
      <c r="L90" s="295"/>
      <c r="M90" s="295"/>
    </row>
    <row r="91" spans="11:13" ht="12.75">
      <c r="K91" s="295"/>
      <c r="L91" s="295"/>
      <c r="M91" s="295"/>
    </row>
    <row r="92" spans="11:13" ht="12.75">
      <c r="K92" s="295"/>
      <c r="L92" s="295"/>
      <c r="M92" s="295"/>
    </row>
    <row r="93" spans="11:13" ht="12.75">
      <c r="K93" s="295"/>
      <c r="L93" s="295"/>
      <c r="M93" s="295"/>
    </row>
    <row r="94" spans="11:13" ht="12.75">
      <c r="K94" s="295"/>
      <c r="L94" s="295"/>
      <c r="M94" s="295"/>
    </row>
    <row r="95" spans="11:13" ht="12.75">
      <c r="K95" s="295"/>
      <c r="L95" s="295"/>
      <c r="M95" s="295"/>
    </row>
    <row r="96" spans="11:13" ht="12.75">
      <c r="K96" s="295"/>
      <c r="L96" s="295"/>
      <c r="M96" s="295"/>
    </row>
    <row r="97" spans="11:13" ht="12.75">
      <c r="K97" s="295"/>
      <c r="L97" s="295"/>
      <c r="M97" s="295"/>
    </row>
    <row r="98" spans="11:13" ht="12.75">
      <c r="K98" s="295"/>
      <c r="L98" s="295"/>
      <c r="M98" s="295"/>
    </row>
    <row r="99" spans="11:13" ht="12.75">
      <c r="K99" s="295"/>
      <c r="L99" s="295"/>
      <c r="M99" s="295"/>
    </row>
    <row r="100" spans="11:13" ht="12.75">
      <c r="K100" s="295"/>
      <c r="L100" s="295"/>
      <c r="M100" s="295"/>
    </row>
    <row r="101" spans="11:13" ht="12.75">
      <c r="K101" s="295"/>
      <c r="L101" s="295"/>
      <c r="M101" s="295"/>
    </row>
    <row r="102" spans="11:13" ht="12.75">
      <c r="K102" s="295"/>
      <c r="L102" s="295"/>
      <c r="M102" s="295"/>
    </row>
    <row r="103" spans="11:13" ht="12.75">
      <c r="K103" s="295"/>
      <c r="L103" s="295"/>
      <c r="M103" s="295"/>
    </row>
    <row r="104" spans="11:13" ht="12.75">
      <c r="K104" s="295"/>
      <c r="L104" s="295"/>
      <c r="M104" s="295"/>
    </row>
    <row r="105" spans="11:13" ht="12.75">
      <c r="K105" s="295"/>
      <c r="L105" s="295"/>
      <c r="M105" s="295"/>
    </row>
    <row r="106" spans="11:13" ht="12.75">
      <c r="K106" s="295"/>
      <c r="L106" s="295"/>
      <c r="M106" s="295"/>
    </row>
    <row r="107" spans="11:13" ht="12.75">
      <c r="K107" s="295"/>
      <c r="L107" s="295"/>
      <c r="M107" s="295"/>
    </row>
    <row r="108" spans="11:13" ht="12.75">
      <c r="K108" s="295"/>
      <c r="L108" s="295"/>
      <c r="M108" s="295"/>
    </row>
    <row r="109" spans="11:13" ht="12.75">
      <c r="K109" s="295"/>
      <c r="L109" s="295"/>
      <c r="M109" s="295"/>
    </row>
    <row r="110" spans="11:13" ht="12.75">
      <c r="K110" s="295"/>
      <c r="L110" s="295"/>
      <c r="M110" s="295"/>
    </row>
    <row r="111" spans="11:13" ht="12.75">
      <c r="K111" s="295"/>
      <c r="L111" s="295"/>
      <c r="M111" s="295"/>
    </row>
    <row r="112" spans="11:13" ht="12.75">
      <c r="K112" s="295"/>
      <c r="L112" s="295"/>
      <c r="M112" s="295"/>
    </row>
    <row r="113" spans="11:13" ht="12.75">
      <c r="K113" s="295"/>
      <c r="L113" s="295"/>
      <c r="M113" s="295"/>
    </row>
    <row r="114" spans="11:13" ht="12.75">
      <c r="K114" s="295"/>
      <c r="L114" s="295"/>
      <c r="M114" s="295"/>
    </row>
    <row r="115" spans="11:13" ht="12.75">
      <c r="K115" s="295"/>
      <c r="L115" s="295"/>
      <c r="M115" s="295"/>
    </row>
    <row r="116" spans="11:13" ht="12.75">
      <c r="K116" s="295"/>
      <c r="L116" s="295"/>
      <c r="M116" s="295"/>
    </row>
    <row r="117" spans="11:13" ht="12.75">
      <c r="K117" s="295"/>
      <c r="L117" s="295"/>
      <c r="M117" s="295"/>
    </row>
    <row r="118" spans="11:13" ht="12.75">
      <c r="K118" s="295"/>
      <c r="L118" s="295"/>
      <c r="M118" s="295"/>
    </row>
    <row r="119" spans="11:13" ht="12.75">
      <c r="K119" s="295"/>
      <c r="L119" s="295"/>
      <c r="M119" s="295"/>
    </row>
    <row r="120" spans="11:13" ht="12.75">
      <c r="K120" s="295"/>
      <c r="L120" s="295"/>
      <c r="M120" s="295"/>
    </row>
    <row r="121" spans="11:13" ht="12.75">
      <c r="K121" s="295"/>
      <c r="L121" s="295"/>
      <c r="M121" s="295"/>
    </row>
    <row r="122" spans="11:13" ht="12.75">
      <c r="K122" s="295"/>
      <c r="L122" s="295"/>
      <c r="M122" s="295"/>
    </row>
    <row r="123" spans="11:13" ht="12.75">
      <c r="K123" s="295"/>
      <c r="L123" s="295"/>
      <c r="M123" s="295"/>
    </row>
    <row r="124" spans="11:13" ht="12.75">
      <c r="K124" s="295"/>
      <c r="L124" s="295"/>
      <c r="M124" s="295"/>
    </row>
    <row r="125" spans="11:13" ht="12.75">
      <c r="K125" s="295"/>
      <c r="L125" s="295"/>
      <c r="M125" s="295"/>
    </row>
    <row r="126" spans="11:13" ht="12.75">
      <c r="K126" s="295"/>
      <c r="L126" s="295"/>
      <c r="M126" s="295"/>
    </row>
    <row r="127" spans="11:13" ht="12.75">
      <c r="K127" s="295"/>
      <c r="L127" s="295"/>
      <c r="M127" s="295"/>
    </row>
    <row r="128" spans="11:13" ht="12.75">
      <c r="K128" s="295"/>
      <c r="L128" s="295"/>
      <c r="M128" s="295"/>
    </row>
    <row r="129" spans="11:13" ht="12.75">
      <c r="K129" s="295"/>
      <c r="L129" s="295"/>
      <c r="M129" s="295"/>
    </row>
    <row r="130" spans="11:13" ht="12.75">
      <c r="K130" s="295"/>
      <c r="L130" s="295"/>
      <c r="M130" s="295"/>
    </row>
    <row r="131" spans="11:13" ht="12.75">
      <c r="K131" s="295"/>
      <c r="L131" s="295"/>
      <c r="M131" s="295"/>
    </row>
    <row r="132" spans="11:13" ht="12.75">
      <c r="K132" s="295"/>
      <c r="L132" s="295"/>
      <c r="M132" s="295"/>
    </row>
    <row r="133" spans="11:13" ht="12.75">
      <c r="K133" s="295"/>
      <c r="L133" s="295"/>
      <c r="M133" s="295"/>
    </row>
    <row r="134" spans="11:13" ht="12.75">
      <c r="K134" s="295"/>
      <c r="L134" s="295"/>
      <c r="M134" s="295"/>
    </row>
    <row r="135" spans="11:13" ht="12.75">
      <c r="K135" s="295"/>
      <c r="L135" s="295"/>
      <c r="M135" s="295"/>
    </row>
    <row r="136" spans="11:13" ht="12.75">
      <c r="K136" s="295"/>
      <c r="L136" s="295"/>
      <c r="M136" s="295"/>
    </row>
    <row r="137" spans="11:13" ht="12.75">
      <c r="K137" s="295"/>
      <c r="L137" s="295"/>
      <c r="M137" s="295"/>
    </row>
    <row r="138" spans="11:13" ht="12.75">
      <c r="K138" s="295"/>
      <c r="L138" s="295"/>
      <c r="M138" s="295"/>
    </row>
    <row r="139" spans="11:13" ht="12.75">
      <c r="K139" s="295"/>
      <c r="L139" s="295"/>
      <c r="M139" s="295"/>
    </row>
    <row r="140" spans="11:13" ht="12.75">
      <c r="K140" s="295"/>
      <c r="L140" s="295"/>
      <c r="M140" s="295"/>
    </row>
    <row r="141" spans="11:13" ht="12.75">
      <c r="K141" s="295"/>
      <c r="L141" s="295"/>
      <c r="M141" s="295"/>
    </row>
    <row r="142" spans="11:13" ht="12.75">
      <c r="K142" s="295"/>
      <c r="L142" s="295"/>
      <c r="M142" s="295"/>
    </row>
    <row r="143" spans="11:13" ht="12.75">
      <c r="K143" s="295"/>
      <c r="L143" s="295"/>
      <c r="M143" s="295"/>
    </row>
    <row r="144" spans="11:13" ht="12.75">
      <c r="K144" s="295"/>
      <c r="L144" s="295"/>
      <c r="M144" s="295"/>
    </row>
    <row r="145" spans="11:13" ht="12.75">
      <c r="K145" s="295"/>
      <c r="L145" s="295"/>
      <c r="M145" s="295"/>
    </row>
    <row r="146" spans="11:13" ht="12.75">
      <c r="K146" s="295"/>
      <c r="L146" s="295"/>
      <c r="M146" s="295"/>
    </row>
    <row r="147" spans="11:13" ht="12.75">
      <c r="K147" s="295"/>
      <c r="L147" s="295"/>
      <c r="M147" s="295"/>
    </row>
    <row r="148" spans="11:13" ht="12.75">
      <c r="K148" s="295"/>
      <c r="L148" s="295"/>
      <c r="M148" s="295"/>
    </row>
    <row r="149" spans="11:13" ht="12.75">
      <c r="K149" s="295"/>
      <c r="L149" s="295"/>
      <c r="M149" s="295"/>
    </row>
    <row r="150" spans="11:13" ht="12.75">
      <c r="K150" s="295"/>
      <c r="L150" s="295"/>
      <c r="M150" s="295"/>
    </row>
    <row r="151" spans="11:13" ht="12.75">
      <c r="K151" s="295"/>
      <c r="L151" s="295"/>
      <c r="M151" s="295"/>
    </row>
    <row r="152" spans="11:13" ht="12.75">
      <c r="K152" s="295"/>
      <c r="L152" s="295"/>
      <c r="M152" s="295"/>
    </row>
    <row r="153" spans="11:13" ht="12.75">
      <c r="K153" s="295"/>
      <c r="L153" s="295"/>
      <c r="M153" s="295"/>
    </row>
    <row r="154" spans="11:13" ht="12.75">
      <c r="K154" s="295"/>
      <c r="L154" s="295"/>
      <c r="M154" s="295"/>
    </row>
    <row r="155" spans="11:13" ht="12.75">
      <c r="K155" s="295"/>
      <c r="L155" s="295"/>
      <c r="M155" s="295"/>
    </row>
    <row r="156" spans="11:13" ht="12.75">
      <c r="K156" s="295"/>
      <c r="L156" s="295"/>
      <c r="M156" s="295"/>
    </row>
    <row r="157" spans="11:13" ht="12.75">
      <c r="K157" s="295"/>
      <c r="L157" s="295"/>
      <c r="M157" s="295"/>
    </row>
    <row r="158" spans="11:13" ht="12.75">
      <c r="K158" s="295"/>
      <c r="L158" s="295"/>
      <c r="M158" s="295"/>
    </row>
    <row r="159" spans="11:13" ht="12.75">
      <c r="K159" s="295"/>
      <c r="L159" s="295"/>
      <c r="M159" s="295"/>
    </row>
    <row r="160" spans="11:13" ht="12.75">
      <c r="K160" s="295"/>
      <c r="L160" s="295"/>
      <c r="M160" s="295"/>
    </row>
    <row r="161" spans="11:13" ht="12.75">
      <c r="K161" s="295"/>
      <c r="L161" s="295"/>
      <c r="M161" s="295"/>
    </row>
    <row r="162" spans="11:13" ht="12.75">
      <c r="K162" s="295"/>
      <c r="L162" s="295"/>
      <c r="M162" s="295"/>
    </row>
    <row r="163" spans="11:13" ht="12.75">
      <c r="K163" s="295"/>
      <c r="L163" s="295"/>
      <c r="M163" s="295"/>
    </row>
    <row r="164" spans="11:13" ht="12.75">
      <c r="K164" s="295"/>
      <c r="L164" s="295"/>
      <c r="M164" s="295"/>
    </row>
    <row r="165" spans="11:13" ht="12.75">
      <c r="K165" s="295"/>
      <c r="L165" s="295"/>
      <c r="M165" s="295"/>
    </row>
    <row r="166" spans="11:13" ht="12.75">
      <c r="K166" s="295"/>
      <c r="L166" s="295"/>
      <c r="M166" s="295"/>
    </row>
    <row r="167" spans="11:13" ht="12.75">
      <c r="K167" s="295"/>
      <c r="L167" s="295"/>
      <c r="M167" s="295"/>
    </row>
    <row r="168" spans="11:13" ht="12.75">
      <c r="K168" s="295"/>
      <c r="L168" s="295"/>
      <c r="M168" s="295"/>
    </row>
    <row r="169" spans="11:13" ht="12.75">
      <c r="K169" s="295"/>
      <c r="L169" s="295"/>
      <c r="M169" s="295"/>
    </row>
    <row r="170" spans="11:13" ht="12.75">
      <c r="K170" s="295"/>
      <c r="L170" s="295"/>
      <c r="M170" s="295"/>
    </row>
    <row r="171" spans="11:13" ht="12.75">
      <c r="K171" s="295"/>
      <c r="L171" s="295"/>
      <c r="M171" s="295"/>
    </row>
    <row r="172" spans="11:13" ht="12.75">
      <c r="K172" s="295"/>
      <c r="L172" s="295"/>
      <c r="M172" s="295"/>
    </row>
    <row r="173" spans="11:13" ht="12.75">
      <c r="K173" s="295"/>
      <c r="L173" s="295"/>
      <c r="M173" s="295"/>
    </row>
    <row r="174" spans="11:13" ht="12.75">
      <c r="K174" s="295"/>
      <c r="L174" s="295"/>
      <c r="M174" s="295"/>
    </row>
    <row r="175" spans="11:13" ht="12.75">
      <c r="K175" s="295"/>
      <c r="L175" s="295"/>
      <c r="M175" s="295"/>
    </row>
    <row r="176" spans="11:13" ht="12.75">
      <c r="K176" s="295"/>
      <c r="L176" s="295"/>
      <c r="M176" s="295"/>
    </row>
    <row r="177" spans="11:13" ht="12.75">
      <c r="K177" s="295"/>
      <c r="L177" s="295"/>
      <c r="M177" s="295"/>
    </row>
    <row r="178" spans="11:13" ht="12.75">
      <c r="K178" s="295"/>
      <c r="L178" s="295"/>
      <c r="M178" s="295"/>
    </row>
    <row r="179" spans="11:13" ht="12.75">
      <c r="K179" s="295"/>
      <c r="L179" s="295"/>
      <c r="M179" s="295"/>
    </row>
    <row r="180" spans="11:13" ht="12.75">
      <c r="K180" s="295"/>
      <c r="L180" s="295"/>
      <c r="M180" s="295"/>
    </row>
    <row r="181" spans="11:13" ht="12.75">
      <c r="K181" s="295"/>
      <c r="L181" s="295"/>
      <c r="M181" s="295"/>
    </row>
    <row r="182" spans="11:13" ht="12.75">
      <c r="K182" s="295"/>
      <c r="L182" s="295"/>
      <c r="M182" s="295"/>
    </row>
    <row r="183" spans="11:13" ht="12.75">
      <c r="K183" s="295"/>
      <c r="L183" s="295"/>
      <c r="M183" s="295"/>
    </row>
    <row r="184" spans="11:13" ht="12.75">
      <c r="K184" s="295"/>
      <c r="L184" s="295"/>
      <c r="M184" s="295"/>
    </row>
    <row r="185" spans="11:13" ht="12.75">
      <c r="K185" s="295"/>
      <c r="L185" s="295"/>
      <c r="M185" s="295"/>
    </row>
    <row r="186" spans="11:13" ht="12.75">
      <c r="K186" s="295"/>
      <c r="L186" s="295"/>
      <c r="M186" s="295"/>
    </row>
    <row r="187" spans="11:13" ht="12.75">
      <c r="K187" s="295"/>
      <c r="L187" s="295"/>
      <c r="M187" s="295"/>
    </row>
    <row r="188" spans="11:13" ht="12.75">
      <c r="K188" s="295"/>
      <c r="L188" s="295"/>
      <c r="M188" s="295"/>
    </row>
    <row r="189" spans="11:13" ht="12.75">
      <c r="K189" s="295"/>
      <c r="L189" s="295"/>
      <c r="M189" s="295"/>
    </row>
    <row r="190" spans="11:13" ht="12.75">
      <c r="K190" s="295"/>
      <c r="L190" s="295"/>
      <c r="M190" s="295"/>
    </row>
    <row r="191" spans="11:13" ht="12.75">
      <c r="K191" s="295"/>
      <c r="L191" s="295"/>
      <c r="M191" s="295"/>
    </row>
    <row r="192" spans="11:13" ht="12.75">
      <c r="K192" s="295"/>
      <c r="L192" s="295"/>
      <c r="M192" s="295"/>
    </row>
    <row r="193" spans="11:13" ht="12.75">
      <c r="K193" s="295"/>
      <c r="L193" s="295"/>
      <c r="M193" s="295"/>
    </row>
    <row r="194" spans="11:13" ht="12.75">
      <c r="K194" s="295"/>
      <c r="L194" s="295"/>
      <c r="M194" s="295"/>
    </row>
    <row r="195" spans="11:13" ht="12.75">
      <c r="K195" s="295"/>
      <c r="L195" s="295"/>
      <c r="M195" s="295"/>
    </row>
    <row r="196" spans="11:13" ht="12.75">
      <c r="K196" s="295"/>
      <c r="L196" s="295"/>
      <c r="M196" s="295"/>
    </row>
    <row r="197" spans="11:13" ht="12.75">
      <c r="K197" s="295"/>
      <c r="L197" s="295"/>
      <c r="M197" s="295"/>
    </row>
    <row r="198" spans="11:13" ht="12.75">
      <c r="K198" s="295"/>
      <c r="L198" s="295"/>
      <c r="M198" s="295"/>
    </row>
    <row r="199" spans="11:13" ht="12.75">
      <c r="K199" s="295"/>
      <c r="L199" s="295"/>
      <c r="M199" s="295"/>
    </row>
    <row r="200" spans="11:13" ht="12.75">
      <c r="K200" s="295"/>
      <c r="L200" s="295"/>
      <c r="M200" s="295"/>
    </row>
    <row r="201" spans="11:13" ht="12.75">
      <c r="K201" s="295"/>
      <c r="L201" s="295"/>
      <c r="M201" s="295"/>
    </row>
    <row r="202" spans="11:13" ht="12.75">
      <c r="K202" s="295"/>
      <c r="L202" s="295"/>
      <c r="M202" s="295"/>
    </row>
    <row r="203" spans="11:13" ht="12.75">
      <c r="K203" s="295"/>
      <c r="L203" s="295"/>
      <c r="M203" s="295"/>
    </row>
    <row r="204" spans="11:13" ht="12.75">
      <c r="K204" s="295"/>
      <c r="L204" s="295"/>
      <c r="M204" s="295"/>
    </row>
    <row r="205" spans="11:13" ht="12.75">
      <c r="K205" s="295"/>
      <c r="L205" s="295"/>
      <c r="M205" s="295"/>
    </row>
    <row r="206" spans="11:13" ht="12.75">
      <c r="K206" s="295"/>
      <c r="L206" s="295"/>
      <c r="M206" s="295"/>
    </row>
    <row r="207" spans="11:13" ht="12.75">
      <c r="K207" s="295"/>
      <c r="L207" s="295"/>
      <c r="M207" s="295"/>
    </row>
    <row r="208" spans="11:13" ht="12.75">
      <c r="K208" s="295"/>
      <c r="L208" s="295"/>
      <c r="M208" s="295"/>
    </row>
    <row r="209" spans="11:13" ht="12.75">
      <c r="K209" s="295"/>
      <c r="L209" s="295"/>
      <c r="M209" s="295"/>
    </row>
    <row r="210" spans="11:13" ht="12.75">
      <c r="K210" s="295"/>
      <c r="L210" s="295"/>
      <c r="M210" s="295"/>
    </row>
    <row r="211" spans="11:13" ht="12.75">
      <c r="K211" s="295"/>
      <c r="L211" s="295"/>
      <c r="M211" s="295"/>
    </row>
    <row r="212" spans="11:13" ht="12.75">
      <c r="K212" s="295"/>
      <c r="L212" s="295"/>
      <c r="M212" s="295"/>
    </row>
    <row r="213" spans="11:13" ht="12.75">
      <c r="K213" s="295"/>
      <c r="L213" s="295"/>
      <c r="M213" s="295"/>
    </row>
    <row r="214" spans="11:13" ht="12.75">
      <c r="K214" s="295"/>
      <c r="L214" s="295"/>
      <c r="M214" s="295"/>
    </row>
    <row r="215" spans="11:13" ht="12.75">
      <c r="K215" s="295"/>
      <c r="L215" s="295"/>
      <c r="M215" s="295"/>
    </row>
    <row r="216" spans="11:13" ht="12.75">
      <c r="K216" s="295"/>
      <c r="L216" s="295"/>
      <c r="M216" s="295"/>
    </row>
    <row r="217" spans="11:13" ht="12.75">
      <c r="K217" s="295"/>
      <c r="L217" s="295"/>
      <c r="M217" s="295"/>
    </row>
    <row r="218" spans="11:13" ht="12.75">
      <c r="K218" s="295"/>
      <c r="L218" s="295"/>
      <c r="M218" s="295"/>
    </row>
    <row r="219" spans="11:13" ht="12.75">
      <c r="K219" s="295"/>
      <c r="L219" s="295"/>
      <c r="M219" s="295"/>
    </row>
    <row r="220" spans="11:13" ht="12.75">
      <c r="K220" s="295"/>
      <c r="L220" s="295"/>
      <c r="M220" s="295"/>
    </row>
    <row r="221" spans="11:13" ht="12.75">
      <c r="K221" s="295"/>
      <c r="L221" s="295"/>
      <c r="M221" s="295"/>
    </row>
    <row r="222" spans="11:13" ht="12.75">
      <c r="K222" s="295"/>
      <c r="L222" s="295"/>
      <c r="M222" s="295"/>
    </row>
    <row r="223" spans="11:13" ht="12.75">
      <c r="K223" s="295"/>
      <c r="L223" s="295"/>
      <c r="M223" s="295"/>
    </row>
    <row r="224" spans="11:13" ht="12.75">
      <c r="K224" s="295"/>
      <c r="L224" s="295"/>
      <c r="M224" s="295"/>
    </row>
    <row r="225" spans="11:13" ht="12.75">
      <c r="K225" s="295"/>
      <c r="L225" s="295"/>
      <c r="M225" s="295"/>
    </row>
    <row r="226" spans="11:13" ht="12.75">
      <c r="K226" s="295"/>
      <c r="L226" s="295"/>
      <c r="M226" s="295"/>
    </row>
    <row r="227" spans="11:13" ht="12.75">
      <c r="K227" s="295"/>
      <c r="L227" s="295"/>
      <c r="M227" s="295"/>
    </row>
    <row r="228" spans="11:13" ht="12.75">
      <c r="K228" s="295"/>
      <c r="L228" s="295"/>
      <c r="M228" s="295"/>
    </row>
    <row r="229" spans="11:13" ht="12.75">
      <c r="K229" s="295"/>
      <c r="L229" s="295"/>
      <c r="M229" s="295"/>
    </row>
    <row r="230" spans="11:13" ht="12.75">
      <c r="K230" s="295"/>
      <c r="L230" s="295"/>
      <c r="M230" s="295"/>
    </row>
    <row r="231" spans="11:13" ht="12.75">
      <c r="K231" s="295"/>
      <c r="L231" s="295"/>
      <c r="M231" s="295"/>
    </row>
    <row r="232" spans="11:13" ht="12.75">
      <c r="K232" s="295"/>
      <c r="L232" s="295"/>
      <c r="M232" s="295"/>
    </row>
    <row r="233" spans="11:13" ht="12.75">
      <c r="K233" s="295"/>
      <c r="L233" s="295"/>
      <c r="M233" s="295"/>
    </row>
    <row r="234" spans="11:13" ht="12.75">
      <c r="K234" s="295"/>
      <c r="L234" s="295"/>
      <c r="M234" s="295"/>
    </row>
    <row r="235" spans="11:13" ht="12.75">
      <c r="K235" s="295"/>
      <c r="L235" s="295"/>
      <c r="M235" s="295"/>
    </row>
    <row r="236" spans="11:13" ht="12.75">
      <c r="K236" s="295"/>
      <c r="L236" s="295"/>
      <c r="M236" s="295"/>
    </row>
    <row r="237" spans="11:13" ht="12.75">
      <c r="K237" s="295"/>
      <c r="L237" s="295"/>
      <c r="M237" s="295"/>
    </row>
    <row r="238" spans="11:13" ht="12.75">
      <c r="K238" s="295"/>
      <c r="L238" s="295"/>
      <c r="M238" s="295"/>
    </row>
    <row r="239" spans="11:13" ht="12.75">
      <c r="K239" s="295"/>
      <c r="L239" s="295"/>
      <c r="M239" s="295"/>
    </row>
    <row r="240" spans="11:13" ht="12.75">
      <c r="K240" s="295"/>
      <c r="L240" s="295"/>
      <c r="M240" s="295"/>
    </row>
    <row r="241" spans="11:13" ht="12.75">
      <c r="K241" s="295"/>
      <c r="L241" s="295"/>
      <c r="M241" s="295"/>
    </row>
    <row r="242" spans="11:13" ht="12.75">
      <c r="K242" s="295"/>
      <c r="L242" s="295"/>
      <c r="M242" s="295"/>
    </row>
    <row r="243" spans="11:13" ht="12.75">
      <c r="K243" s="295"/>
      <c r="L243" s="295"/>
      <c r="M243" s="295"/>
    </row>
    <row r="244" spans="11:13" ht="12.75">
      <c r="K244" s="295"/>
      <c r="L244" s="295"/>
      <c r="M244" s="295"/>
    </row>
    <row r="245" spans="11:13" ht="12.75">
      <c r="K245" s="295"/>
      <c r="L245" s="295"/>
      <c r="M245" s="295"/>
    </row>
    <row r="246" spans="11:13" ht="12.75">
      <c r="K246" s="295"/>
      <c r="L246" s="295"/>
      <c r="M246" s="295"/>
    </row>
    <row r="247" spans="11:13" ht="12.75">
      <c r="K247" s="295"/>
      <c r="L247" s="295"/>
      <c r="M247" s="295"/>
    </row>
    <row r="248" spans="11:13" ht="12.75">
      <c r="K248" s="295"/>
      <c r="L248" s="295"/>
      <c r="M248" s="295"/>
    </row>
    <row r="249" spans="11:13" ht="12.75">
      <c r="K249" s="295"/>
      <c r="L249" s="295"/>
      <c r="M249" s="295"/>
    </row>
    <row r="250" spans="11:13" ht="12.75">
      <c r="K250" s="295"/>
      <c r="L250" s="295"/>
      <c r="M250" s="295"/>
    </row>
    <row r="251" spans="11:13" ht="12.75">
      <c r="K251" s="295"/>
      <c r="L251" s="295"/>
      <c r="M251" s="295"/>
    </row>
    <row r="252" spans="11:13" ht="12.75">
      <c r="K252" s="295"/>
      <c r="L252" s="295"/>
      <c r="M252" s="295"/>
    </row>
    <row r="253" spans="11:13" ht="12.75">
      <c r="K253" s="295"/>
      <c r="L253" s="295"/>
      <c r="M253" s="295"/>
    </row>
    <row r="254" spans="11:13" ht="12.75">
      <c r="K254" s="295"/>
      <c r="L254" s="295"/>
      <c r="M254" s="295"/>
    </row>
    <row r="255" spans="11:13" ht="12.75">
      <c r="K255" s="295"/>
      <c r="L255" s="295"/>
      <c r="M255" s="295"/>
    </row>
    <row r="256" spans="11:13" ht="12.75">
      <c r="K256" s="295"/>
      <c r="L256" s="295"/>
      <c r="M256" s="295"/>
    </row>
    <row r="257" spans="11:13" ht="12.75">
      <c r="K257" s="295"/>
      <c r="L257" s="295"/>
      <c r="M257" s="295"/>
    </row>
    <row r="258" spans="11:13" ht="12.75">
      <c r="K258" s="295"/>
      <c r="L258" s="295"/>
      <c r="M258" s="295"/>
    </row>
    <row r="259" spans="11:13" ht="12.75">
      <c r="K259" s="295"/>
      <c r="L259" s="295"/>
      <c r="M259" s="295"/>
    </row>
    <row r="260" spans="11:13" ht="12.75">
      <c r="K260" s="295"/>
      <c r="L260" s="295"/>
      <c r="M260" s="295"/>
    </row>
    <row r="261" spans="11:13" ht="12.75">
      <c r="K261" s="295"/>
      <c r="L261" s="295"/>
      <c r="M261" s="295"/>
    </row>
    <row r="262" spans="11:13" ht="12.75">
      <c r="K262" s="295"/>
      <c r="L262" s="295"/>
      <c r="M262" s="295"/>
    </row>
    <row r="263" spans="11:13" ht="12.75">
      <c r="K263" s="295"/>
      <c r="L263" s="295"/>
      <c r="M263" s="295"/>
    </row>
    <row r="264" spans="11:13" ht="12.75">
      <c r="K264" s="295"/>
      <c r="L264" s="295"/>
      <c r="M264" s="295"/>
    </row>
    <row r="265" spans="11:13" ht="12.75">
      <c r="K265" s="295"/>
      <c r="L265" s="295"/>
      <c r="M265" s="295"/>
    </row>
    <row r="266" spans="11:13" ht="12.75">
      <c r="K266" s="295"/>
      <c r="L266" s="295"/>
      <c r="M266" s="295"/>
    </row>
    <row r="267" spans="11:13" ht="12.75">
      <c r="K267" s="295"/>
      <c r="L267" s="295"/>
      <c r="M267" s="295"/>
    </row>
    <row r="268" spans="11:13" ht="12.75">
      <c r="K268" s="295"/>
      <c r="L268" s="295"/>
      <c r="M268" s="295"/>
    </row>
    <row r="269" spans="11:13" ht="12.75">
      <c r="K269" s="295"/>
      <c r="L269" s="295"/>
      <c r="M269" s="295"/>
    </row>
    <row r="270" spans="11:13" ht="12.75">
      <c r="K270" s="295"/>
      <c r="L270" s="295"/>
      <c r="M270" s="295"/>
    </row>
    <row r="271" spans="11:13" ht="12.75">
      <c r="K271" s="295"/>
      <c r="L271" s="295"/>
      <c r="M271" s="295"/>
    </row>
    <row r="272" spans="11:13" ht="12.75">
      <c r="K272" s="295"/>
      <c r="L272" s="295"/>
      <c r="M272" s="295"/>
    </row>
    <row r="273" spans="11:13" ht="12.75">
      <c r="K273" s="295"/>
      <c r="L273" s="295"/>
      <c r="M273" s="295"/>
    </row>
    <row r="274" spans="11:13" ht="12.75">
      <c r="K274" s="295"/>
      <c r="L274" s="295"/>
      <c r="M274" s="295"/>
    </row>
    <row r="275" spans="11:13" ht="12.75">
      <c r="K275" s="295"/>
      <c r="L275" s="295"/>
      <c r="M275" s="295"/>
    </row>
    <row r="276" spans="11:13" ht="12.75">
      <c r="K276" s="295"/>
      <c r="L276" s="295"/>
      <c r="M276" s="295"/>
    </row>
    <row r="277" spans="11:13" ht="12.75">
      <c r="K277" s="295"/>
      <c r="L277" s="295"/>
      <c r="M277" s="295"/>
    </row>
    <row r="278" spans="11:13" ht="12.75">
      <c r="K278" s="295"/>
      <c r="L278" s="295"/>
      <c r="M278" s="295"/>
    </row>
    <row r="279" spans="11:13" ht="12.75">
      <c r="K279" s="295"/>
      <c r="L279" s="295"/>
      <c r="M279" s="295"/>
    </row>
    <row r="280" spans="11:13" ht="12.75">
      <c r="K280" s="295"/>
      <c r="L280" s="295"/>
      <c r="M280" s="295"/>
    </row>
    <row r="281" spans="11:13" ht="12.75">
      <c r="K281" s="295"/>
      <c r="L281" s="295"/>
      <c r="M281" s="295"/>
    </row>
    <row r="282" spans="11:13" ht="12.75">
      <c r="K282" s="295"/>
      <c r="L282" s="295"/>
      <c r="M282" s="295"/>
    </row>
    <row r="283" spans="11:13" ht="12.75">
      <c r="K283" s="295"/>
      <c r="L283" s="295"/>
      <c r="M283" s="295"/>
    </row>
    <row r="284" spans="11:13" ht="12.75">
      <c r="K284" s="295"/>
      <c r="L284" s="295"/>
      <c r="M284" s="295"/>
    </row>
    <row r="285" spans="11:13" ht="12.75">
      <c r="K285" s="295"/>
      <c r="L285" s="295"/>
      <c r="M285" s="295"/>
    </row>
    <row r="286" spans="11:13" ht="12.75">
      <c r="K286" s="295"/>
      <c r="L286" s="295"/>
      <c r="M286" s="295"/>
    </row>
    <row r="287" spans="11:13" ht="12.75">
      <c r="K287" s="295"/>
      <c r="L287" s="295"/>
      <c r="M287" s="295"/>
    </row>
    <row r="288" spans="11:13" ht="12.75">
      <c r="K288" s="295"/>
      <c r="L288" s="295"/>
      <c r="M288" s="295"/>
    </row>
    <row r="289" spans="11:13" ht="12.75">
      <c r="K289" s="295"/>
      <c r="L289" s="295"/>
      <c r="M289" s="295"/>
    </row>
    <row r="290" spans="11:13" ht="12.75">
      <c r="K290" s="295"/>
      <c r="L290" s="295"/>
      <c r="M290" s="295"/>
    </row>
    <row r="291" spans="11:13" ht="12.75">
      <c r="K291" s="295"/>
      <c r="L291" s="295"/>
      <c r="M291" s="295"/>
    </row>
    <row r="292" spans="11:13" ht="12.75">
      <c r="K292" s="295"/>
      <c r="L292" s="295"/>
      <c r="M292" s="295"/>
    </row>
    <row r="293" spans="11:13" ht="12.75">
      <c r="K293" s="295"/>
      <c r="L293" s="295"/>
      <c r="M293" s="295"/>
    </row>
    <row r="294" spans="11:13" ht="12.75">
      <c r="K294" s="295"/>
      <c r="L294" s="295"/>
      <c r="M294" s="295"/>
    </row>
    <row r="295" spans="11:13" ht="12.75">
      <c r="K295" s="295"/>
      <c r="L295" s="295"/>
      <c r="M295" s="295"/>
    </row>
    <row r="296" spans="11:13" ht="12.75">
      <c r="K296" s="295"/>
      <c r="L296" s="295"/>
      <c r="M296" s="295"/>
    </row>
    <row r="297" spans="11:13" ht="12.75">
      <c r="K297" s="295"/>
      <c r="L297" s="295"/>
      <c r="M297" s="295"/>
    </row>
    <row r="298" spans="11:13" ht="12.75">
      <c r="K298" s="295"/>
      <c r="L298" s="295"/>
      <c r="M298" s="295"/>
    </row>
    <row r="299" spans="11:13" ht="12.75">
      <c r="K299" s="295"/>
      <c r="L299" s="295"/>
      <c r="M299" s="295"/>
    </row>
    <row r="300" spans="11:13" ht="12.75">
      <c r="K300" s="295"/>
      <c r="L300" s="295"/>
      <c r="M300" s="295"/>
    </row>
    <row r="301" spans="11:13" ht="12.75">
      <c r="K301" s="295"/>
      <c r="L301" s="295"/>
      <c r="M301" s="295"/>
    </row>
    <row r="302" spans="11:13" ht="12.75">
      <c r="K302" s="295"/>
      <c r="L302" s="295"/>
      <c r="M302" s="295"/>
    </row>
    <row r="303" spans="11:13" ht="12.75">
      <c r="K303" s="295"/>
      <c r="L303" s="295"/>
      <c r="M303" s="295"/>
    </row>
    <row r="304" spans="11:13" ht="12.75">
      <c r="K304" s="295"/>
      <c r="L304" s="295"/>
      <c r="M304" s="295"/>
    </row>
    <row r="305" spans="11:13" ht="12.75">
      <c r="K305" s="295"/>
      <c r="L305" s="295"/>
      <c r="M305" s="295"/>
    </row>
    <row r="306" spans="11:13" ht="12.75">
      <c r="K306" s="295"/>
      <c r="L306" s="295"/>
      <c r="M306" s="295"/>
    </row>
    <row r="307" spans="11:13" ht="12.75">
      <c r="K307" s="295"/>
      <c r="L307" s="295"/>
      <c r="M307" s="295"/>
    </row>
    <row r="308" spans="11:13" ht="12.75">
      <c r="K308" s="295"/>
      <c r="L308" s="295"/>
      <c r="M308" s="295"/>
    </row>
    <row r="309" spans="11:13" ht="12.75">
      <c r="K309" s="295"/>
      <c r="L309" s="295"/>
      <c r="M309" s="295"/>
    </row>
    <row r="310" spans="11:13" ht="12.75">
      <c r="K310" s="295"/>
      <c r="L310" s="295"/>
      <c r="M310" s="295"/>
    </row>
    <row r="311" spans="11:13" ht="12.75">
      <c r="K311" s="295"/>
      <c r="L311" s="295"/>
      <c r="M311" s="295"/>
    </row>
    <row r="312" spans="11:13" ht="12.75">
      <c r="K312" s="295"/>
      <c r="L312" s="295"/>
      <c r="M312" s="295"/>
    </row>
    <row r="313" spans="11:13" ht="12.75">
      <c r="K313" s="295"/>
      <c r="L313" s="295"/>
      <c r="M313" s="295"/>
    </row>
    <row r="314" spans="11:13" ht="12.75">
      <c r="K314" s="295"/>
      <c r="L314" s="295"/>
      <c r="M314" s="295"/>
    </row>
    <row r="315" spans="11:13" ht="12.75">
      <c r="K315" s="295"/>
      <c r="L315" s="295"/>
      <c r="M315" s="295"/>
    </row>
    <row r="316" spans="11:13" ht="12.75">
      <c r="K316" s="295"/>
      <c r="L316" s="295"/>
      <c r="M316" s="295"/>
    </row>
    <row r="317" spans="11:13" ht="12.75">
      <c r="K317" s="295"/>
      <c r="L317" s="295"/>
      <c r="M317" s="295"/>
    </row>
    <row r="318" spans="11:13" ht="12.75">
      <c r="K318" s="295"/>
      <c r="L318" s="295"/>
      <c r="M318" s="295"/>
    </row>
    <row r="319" spans="11:13" ht="12.75">
      <c r="K319" s="295"/>
      <c r="L319" s="295"/>
      <c r="M319" s="295"/>
    </row>
    <row r="320" spans="11:13" ht="12.75">
      <c r="K320" s="295"/>
      <c r="L320" s="295"/>
      <c r="M320" s="295"/>
    </row>
    <row r="321" spans="11:13" ht="12.75">
      <c r="K321" s="295"/>
      <c r="L321" s="295"/>
      <c r="M321" s="295"/>
    </row>
    <row r="322" spans="11:13" ht="12.75">
      <c r="K322" s="295"/>
      <c r="L322" s="295"/>
      <c r="M322" s="295"/>
    </row>
    <row r="323" spans="11:13" ht="12.75">
      <c r="K323" s="295"/>
      <c r="L323" s="295"/>
      <c r="M323" s="295"/>
    </row>
    <row r="324" spans="11:13" ht="12.75">
      <c r="K324" s="295"/>
      <c r="L324" s="295"/>
      <c r="M324" s="295"/>
    </row>
    <row r="325" spans="11:13" ht="12.75">
      <c r="K325" s="295"/>
      <c r="L325" s="295"/>
      <c r="M325" s="295"/>
    </row>
    <row r="326" spans="11:13" ht="12.75">
      <c r="K326" s="295"/>
      <c r="L326" s="295"/>
      <c r="M326" s="295"/>
    </row>
    <row r="327" spans="11:13" ht="12.75">
      <c r="K327" s="295"/>
      <c r="L327" s="295"/>
      <c r="M327" s="295"/>
    </row>
    <row r="328" spans="11:13" ht="12.75">
      <c r="K328" s="295"/>
      <c r="L328" s="295"/>
      <c r="M328" s="295"/>
    </row>
    <row r="329" spans="11:13" ht="12.75">
      <c r="K329" s="295"/>
      <c r="L329" s="295"/>
      <c r="M329" s="295"/>
    </row>
    <row r="330" spans="11:13" ht="12.75">
      <c r="K330" s="295"/>
      <c r="L330" s="295"/>
      <c r="M330" s="295"/>
    </row>
    <row r="331" spans="11:13" ht="12.75">
      <c r="K331" s="295"/>
      <c r="L331" s="295"/>
      <c r="M331" s="295"/>
    </row>
    <row r="332" spans="11:13" ht="12.75">
      <c r="K332" s="295"/>
      <c r="L332" s="295"/>
      <c r="M332" s="295"/>
    </row>
    <row r="333" spans="11:13" ht="12.75">
      <c r="K333" s="295"/>
      <c r="L333" s="295"/>
      <c r="M333" s="295"/>
    </row>
    <row r="334" spans="11:13" ht="12.75">
      <c r="K334" s="295"/>
      <c r="L334" s="295"/>
      <c r="M334" s="295"/>
    </row>
    <row r="335" spans="11:13" ht="12.75">
      <c r="K335" s="295"/>
      <c r="L335" s="295"/>
      <c r="M335" s="295"/>
    </row>
    <row r="336" spans="11:13" ht="12.75">
      <c r="K336" s="295"/>
      <c r="L336" s="295"/>
      <c r="M336" s="295"/>
    </row>
    <row r="337" spans="11:13" ht="12.75">
      <c r="K337" s="295"/>
      <c r="L337" s="295"/>
      <c r="M337" s="295"/>
    </row>
    <row r="338" spans="11:13" ht="12.75">
      <c r="K338" s="295"/>
      <c r="L338" s="295"/>
      <c r="M338" s="295"/>
    </row>
    <row r="339" spans="11:13" ht="12.75">
      <c r="K339" s="295"/>
      <c r="L339" s="295"/>
      <c r="M339" s="295"/>
    </row>
    <row r="340" spans="11:13" ht="12.75">
      <c r="K340" s="295"/>
      <c r="L340" s="295"/>
      <c r="M340" s="295"/>
    </row>
    <row r="341" spans="11:13" ht="12.75">
      <c r="K341" s="295"/>
      <c r="L341" s="295"/>
      <c r="M341" s="295"/>
    </row>
    <row r="342" spans="11:13" ht="12.75">
      <c r="K342" s="295"/>
      <c r="L342" s="295"/>
      <c r="M342" s="295"/>
    </row>
    <row r="343" spans="11:13" ht="12.75">
      <c r="K343" s="295"/>
      <c r="L343" s="295"/>
      <c r="M343" s="295"/>
    </row>
    <row r="344" spans="11:13" ht="12.75">
      <c r="K344" s="295"/>
      <c r="L344" s="295"/>
      <c r="M344" s="295"/>
    </row>
    <row r="345" spans="11:13" ht="12.75">
      <c r="K345" s="295"/>
      <c r="L345" s="295"/>
      <c r="M345" s="295"/>
    </row>
    <row r="346" spans="11:13" ht="12.75">
      <c r="K346" s="295"/>
      <c r="L346" s="295"/>
      <c r="M346" s="295"/>
    </row>
    <row r="347" spans="11:13" ht="12.75">
      <c r="K347" s="295"/>
      <c r="L347" s="295"/>
      <c r="M347" s="295"/>
    </row>
    <row r="348" spans="11:13" ht="12.75">
      <c r="K348" s="295"/>
      <c r="L348" s="295"/>
      <c r="M348" s="295"/>
    </row>
    <row r="349" spans="11:13" ht="12.75">
      <c r="K349" s="295"/>
      <c r="L349" s="295"/>
      <c r="M349" s="295"/>
    </row>
    <row r="350" spans="11:13" ht="12.75">
      <c r="K350" s="295"/>
      <c r="L350" s="295"/>
      <c r="M350" s="295"/>
    </row>
    <row r="351" spans="11:13" ht="12.75">
      <c r="K351" s="295"/>
      <c r="L351" s="295"/>
      <c r="M351" s="295"/>
    </row>
    <row r="352" spans="11:13" ht="12.75">
      <c r="K352" s="295"/>
      <c r="L352" s="295"/>
      <c r="M352" s="295"/>
    </row>
    <row r="353" spans="11:13" ht="12.75">
      <c r="K353" s="295"/>
      <c r="L353" s="295"/>
      <c r="M353" s="295"/>
    </row>
    <row r="354" spans="11:13" ht="12.75">
      <c r="K354" s="295"/>
      <c r="L354" s="295"/>
      <c r="M354" s="295"/>
    </row>
    <row r="355" spans="11:13" ht="12.75">
      <c r="K355" s="295"/>
      <c r="L355" s="295"/>
      <c r="M355" s="295"/>
    </row>
    <row r="356" spans="11:13" ht="12.75">
      <c r="K356" s="295"/>
      <c r="L356" s="295"/>
      <c r="M356" s="295"/>
    </row>
    <row r="357" spans="11:13" ht="12.75">
      <c r="K357" s="295"/>
      <c r="L357" s="295"/>
      <c r="M357" s="295"/>
    </row>
    <row r="358" spans="11:13" ht="12.75">
      <c r="K358" s="295"/>
      <c r="L358" s="295"/>
      <c r="M358" s="295"/>
    </row>
    <row r="359" spans="11:13" ht="12.75">
      <c r="K359" s="295"/>
      <c r="L359" s="295"/>
      <c r="M359" s="295"/>
    </row>
    <row r="360" spans="11:13" ht="12.75">
      <c r="K360" s="295"/>
      <c r="L360" s="295"/>
      <c r="M360" s="295"/>
    </row>
    <row r="361" spans="11:13" ht="12.75">
      <c r="K361" s="295"/>
      <c r="L361" s="295"/>
      <c r="M361" s="295"/>
    </row>
    <row r="362" spans="11:13" ht="12.75">
      <c r="K362" s="295"/>
      <c r="L362" s="295"/>
      <c r="M362" s="295"/>
    </row>
    <row r="363" spans="11:13" ht="12.75">
      <c r="K363" s="295"/>
      <c r="L363" s="295"/>
      <c r="M363" s="295"/>
    </row>
    <row r="364" spans="11:13" ht="12.75">
      <c r="K364" s="295"/>
      <c r="L364" s="295"/>
      <c r="M364" s="295"/>
    </row>
    <row r="365" spans="11:13" ht="12.75">
      <c r="K365" s="295"/>
      <c r="L365" s="295"/>
      <c r="M365" s="295"/>
    </row>
    <row r="366" spans="11:13" ht="12.75">
      <c r="K366" s="295"/>
      <c r="L366" s="295"/>
      <c r="M366" s="295"/>
    </row>
    <row r="367" spans="11:13" ht="12.75">
      <c r="K367" s="295"/>
      <c r="L367" s="295"/>
      <c r="M367" s="295"/>
    </row>
    <row r="368" spans="11:13" ht="12.75">
      <c r="K368" s="295"/>
      <c r="L368" s="295"/>
      <c r="M368" s="295"/>
    </row>
    <row r="369" spans="11:13" ht="12.75">
      <c r="K369" s="295"/>
      <c r="L369" s="295"/>
      <c r="M369" s="295"/>
    </row>
    <row r="370" spans="11:13" ht="12.75">
      <c r="K370" s="295"/>
      <c r="L370" s="295"/>
      <c r="M370" s="295"/>
    </row>
    <row r="371" spans="11:13" ht="12.75">
      <c r="K371" s="295"/>
      <c r="L371" s="295"/>
      <c r="M371" s="295"/>
    </row>
    <row r="372" spans="11:13" ht="12.75">
      <c r="K372" s="295"/>
      <c r="L372" s="295"/>
      <c r="M372" s="295"/>
    </row>
    <row r="373" spans="11:13" ht="12.75">
      <c r="K373" s="295"/>
      <c r="L373" s="295"/>
      <c r="M373" s="295"/>
    </row>
    <row r="374" spans="11:13" ht="12.75">
      <c r="K374" s="295"/>
      <c r="L374" s="295"/>
      <c r="M374" s="295"/>
    </row>
    <row r="375" spans="11:13" ht="12.75">
      <c r="K375" s="295"/>
      <c r="L375" s="295"/>
      <c r="M375" s="295"/>
    </row>
    <row r="376" spans="11:13" ht="12.75">
      <c r="K376" s="295"/>
      <c r="L376" s="295"/>
      <c r="M376" s="295"/>
    </row>
    <row r="377" spans="11:13" ht="12.75">
      <c r="K377" s="295"/>
      <c r="L377" s="295"/>
      <c r="M377" s="295"/>
    </row>
    <row r="378" spans="11:13" ht="12.75">
      <c r="K378" s="295"/>
      <c r="L378" s="295"/>
      <c r="M378" s="295"/>
    </row>
    <row r="379" spans="11:13" ht="12.75">
      <c r="K379" s="295"/>
      <c r="L379" s="295"/>
      <c r="M379" s="295"/>
    </row>
    <row r="380" spans="11:13" ht="12.75">
      <c r="K380" s="295"/>
      <c r="L380" s="295"/>
      <c r="M380" s="295"/>
    </row>
    <row r="381" spans="11:13" ht="12.75">
      <c r="K381" s="295"/>
      <c r="L381" s="295"/>
      <c r="M381" s="295"/>
    </row>
    <row r="382" spans="11:13" ht="12.75">
      <c r="K382" s="295"/>
      <c r="L382" s="295"/>
      <c r="M382" s="295"/>
    </row>
    <row r="383" spans="11:13" ht="12.75">
      <c r="K383" s="295"/>
      <c r="L383" s="295"/>
      <c r="M383" s="295"/>
    </row>
    <row r="384" spans="11:13" ht="12.75">
      <c r="K384" s="295"/>
      <c r="L384" s="295"/>
      <c r="M384" s="295"/>
    </row>
    <row r="385" spans="11:13" ht="12.75">
      <c r="K385" s="295"/>
      <c r="L385" s="295"/>
      <c r="M385" s="295"/>
    </row>
    <row r="386" spans="11:13" ht="12.75">
      <c r="K386" s="295"/>
      <c r="L386" s="295"/>
      <c r="M386" s="295"/>
    </row>
  </sheetData>
  <mergeCells count="7">
    <mergeCell ref="B3:G3"/>
    <mergeCell ref="H3:M3"/>
    <mergeCell ref="A3:A5"/>
    <mergeCell ref="E4:G4"/>
    <mergeCell ref="B4:D4"/>
    <mergeCell ref="K4:M4"/>
    <mergeCell ref="H4:J4"/>
  </mergeCells>
  <hyperlinks>
    <hyperlink ref="L1" location="Contents!A1" display="Return to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Suicide Facts: Deaths and intentional self-harm hospitalisations 2012: accompanying tables</dc:title>
  <dc:subject/>
  <dc:creator>Ministry of Health</dc:creator>
  <cp:keywords/>
  <dc:description/>
  <cp:lastModifiedBy>Emma Woods</cp:lastModifiedBy>
  <cp:lastPrinted>2013-11-11T00:02:30Z</cp:lastPrinted>
  <dcterms:created xsi:type="dcterms:W3CDTF">2013-11-05T03:04:30Z</dcterms:created>
  <dcterms:modified xsi:type="dcterms:W3CDTF">2015-10-13T21:25:35Z</dcterms:modified>
  <cp:category/>
  <cp:version/>
  <cp:contentType/>
  <cp:contentStatus/>
</cp:coreProperties>
</file>