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ocuments\Figure.NZ\Prepared Data\Freshwater\"/>
    </mc:Choice>
  </mc:AlternateContent>
  <bookViews>
    <workbookView xWindow="0" yWindow="0" windowWidth="23040" windowHeight="9276"/>
  </bookViews>
  <sheets>
    <sheet name="Sheet1" sheetId="2" r:id="rId1"/>
    <sheet name="water-clarity-trends-20092013" sheetId="1" r:id="rId2"/>
  </sheets>
  <definedNames>
    <definedName name="_xlnm._FilterDatabase" localSheetId="1" hidden="1">'water-clarity-trends-20092013'!$A$1:$T$723</definedName>
    <definedName name="_xlnm.Database">'water-clarity-trends-20092013'!$A$1:$T$723</definedName>
  </definedNames>
  <calcPr calcId="0"/>
</workbook>
</file>

<file path=xl/calcChain.xml><?xml version="1.0" encoding="utf-8"?>
<calcChain xmlns="http://schemas.openxmlformats.org/spreadsheetml/2006/main">
  <c r="G7" i="2" l="1"/>
  <c r="F7" i="2"/>
  <c r="E7" i="2"/>
  <c r="D7" i="2"/>
  <c r="C7" i="2"/>
  <c r="B7" i="2"/>
  <c r="G6" i="2"/>
  <c r="F6" i="2"/>
  <c r="E6" i="2"/>
  <c r="D6" i="2"/>
  <c r="C6" i="2"/>
  <c r="B6" i="2"/>
  <c r="G5" i="2"/>
  <c r="F5" i="2"/>
  <c r="E5" i="2"/>
  <c r="D5" i="2"/>
  <c r="C5" i="2"/>
  <c r="B5" i="2"/>
  <c r="B4" i="2"/>
  <c r="G4" i="2"/>
  <c r="F4" i="2"/>
  <c r="C4" i="2"/>
  <c r="E4" i="2"/>
  <c r="D4" i="2"/>
</calcChain>
</file>

<file path=xl/sharedStrings.xml><?xml version="1.0" encoding="utf-8"?>
<sst xmlns="http://schemas.openxmlformats.org/spreadsheetml/2006/main" count="7243" uniqueCount="2711">
  <si>
    <t>sID</t>
  </si>
  <si>
    <t>river</t>
  </si>
  <si>
    <t>location</t>
  </si>
  <si>
    <t>sitename</t>
  </si>
  <si>
    <t>npID</t>
  </si>
  <si>
    <t>Nsamples</t>
  </si>
  <si>
    <t>Censored</t>
  </si>
  <si>
    <t>Nyears</t>
  </si>
  <si>
    <t>Q0_05</t>
  </si>
  <si>
    <t>Q0_2</t>
  </si>
  <si>
    <t>Q0_5</t>
  </si>
  <si>
    <t>Q0_8</t>
  </si>
  <si>
    <t>Q0_95</t>
  </si>
  <si>
    <t>CLIMATE</t>
  </si>
  <si>
    <t>SRC_OF_FLW</t>
  </si>
  <si>
    <t>GEOLOGY</t>
  </si>
  <si>
    <t>LANDCOVER</t>
  </si>
  <si>
    <t>SoF</t>
  </si>
  <si>
    <t>nzmge</t>
  </si>
  <si>
    <t>nzmgn</t>
  </si>
  <si>
    <t>NCC-01</t>
  </si>
  <si>
    <t>Saxton Creek</t>
  </si>
  <si>
    <t>Saxton at Main Rd</t>
  </si>
  <si>
    <t>CLAR</t>
  </si>
  <si>
    <t>CW</t>
  </si>
  <si>
    <t>L</t>
  </si>
  <si>
    <t>SS</t>
  </si>
  <si>
    <t>P</t>
  </si>
  <si>
    <t>CW/L</t>
  </si>
  <si>
    <t>ECAN-SQ33055</t>
  </si>
  <si>
    <t>Okuti River</t>
  </si>
  <si>
    <t>Kinloch</t>
  </si>
  <si>
    <t>Okuti River at Kinloch</t>
  </si>
  <si>
    <t>CD</t>
  </si>
  <si>
    <t>VB</t>
  </si>
  <si>
    <t>CD/L</t>
  </si>
  <si>
    <t>ARC-06604</t>
  </si>
  <si>
    <t>Matakana River</t>
  </si>
  <si>
    <t>Wenzlicks Farm</t>
  </si>
  <si>
    <t>Matakana River at Wenzlicks Farm</t>
  </si>
  <si>
    <t>WW</t>
  </si>
  <si>
    <t>WW/L</t>
  </si>
  <si>
    <t>ARC-06804</t>
  </si>
  <si>
    <t>Mahurangi River</t>
  </si>
  <si>
    <t>Warkworth water treatment plant</t>
  </si>
  <si>
    <t>Mahurangi River at Warkworth WTP</t>
  </si>
  <si>
    <t>ARC-06811</t>
  </si>
  <si>
    <t>Forestry HQ</t>
  </si>
  <si>
    <t>Mahurangi River at Forestry HQ</t>
  </si>
  <si>
    <t>EF</t>
  </si>
  <si>
    <t>ARC-07104</t>
  </si>
  <si>
    <t>Waiwera River</t>
  </si>
  <si>
    <t>McCathies Falls</t>
  </si>
  <si>
    <t>Waiwera River at McCathies Falls</t>
  </si>
  <si>
    <t>ARC-07904</t>
  </si>
  <si>
    <t>Opanuku</t>
  </si>
  <si>
    <t>Candia Rd Bridge</t>
  </si>
  <si>
    <t>Opanuku Stream at Candia Rd Bridge</t>
  </si>
  <si>
    <t>IF</t>
  </si>
  <si>
    <t>ARC-08110</t>
  </si>
  <si>
    <t>Oakley</t>
  </si>
  <si>
    <t>Carrington Creek</t>
  </si>
  <si>
    <t>Oakley Creek at Carrington Creek</t>
  </si>
  <si>
    <t>M</t>
  </si>
  <si>
    <t>U</t>
  </si>
  <si>
    <t>ARC-08205</t>
  </si>
  <si>
    <t>Otara Creek</t>
  </si>
  <si>
    <t>Kennnell Hill</t>
  </si>
  <si>
    <t>Otara Creek at Kennel Hill</t>
  </si>
  <si>
    <t>WD</t>
  </si>
  <si>
    <t>WD/L</t>
  </si>
  <si>
    <t>ARC-08214</t>
  </si>
  <si>
    <t>East Tamaki Rd</t>
  </si>
  <si>
    <t>Otara Creek at East Tamaki Rd</t>
  </si>
  <si>
    <t>VA</t>
  </si>
  <si>
    <t>ARC-08215</t>
  </si>
  <si>
    <t>Pakuranga Creek</t>
  </si>
  <si>
    <t>Greenmount Drive</t>
  </si>
  <si>
    <t>Pakuranga Creek at Greenmount Drive</t>
  </si>
  <si>
    <t>ARC-08217</t>
  </si>
  <si>
    <t>Botany Rd</t>
  </si>
  <si>
    <t>Pakuranga Creek at Botany Rd</t>
  </si>
  <si>
    <t>ARC-08249</t>
  </si>
  <si>
    <t>Omaru</t>
  </si>
  <si>
    <t>Maybury st</t>
  </si>
  <si>
    <t>Omaru Creek at Maybury St</t>
  </si>
  <si>
    <t>ARC-08516</t>
  </si>
  <si>
    <t>Wairoa River</t>
  </si>
  <si>
    <t>Tourist Rd</t>
  </si>
  <si>
    <t>Wairoa River at Tourist Rd</t>
  </si>
  <si>
    <t>HS</t>
  </si>
  <si>
    <t>ARC-08568</t>
  </si>
  <si>
    <t>Wairoa Trib</t>
  </si>
  <si>
    <t>Caitchons Rd</t>
  </si>
  <si>
    <t>Wairoa Trib at Caitchons Rd</t>
  </si>
  <si>
    <t>ARC-43601</t>
  </si>
  <si>
    <t>Waitangi Stream</t>
  </si>
  <si>
    <t>Falls Rd</t>
  </si>
  <si>
    <t>Waitangi Stream at Falls Rd</t>
  </si>
  <si>
    <t>ARC-43807</t>
  </si>
  <si>
    <t>Puhinui Creek</t>
  </si>
  <si>
    <t>Drop Structure</t>
  </si>
  <si>
    <t>Puhinui Creek at Drop Structure</t>
  </si>
  <si>
    <t>ARC-438100</t>
  </si>
  <si>
    <t>Whangamaire</t>
  </si>
  <si>
    <t>Woodhouse Rd</t>
  </si>
  <si>
    <t>Whangamaire Stream at Woodhouse Rd</t>
  </si>
  <si>
    <t>ARC-43829</t>
  </si>
  <si>
    <t>Ngakaroa</t>
  </si>
  <si>
    <t>Mill Rd</t>
  </si>
  <si>
    <t>Ngakaroa Stream at Mill Rd</t>
  </si>
  <si>
    <t>ARC-43856</t>
  </si>
  <si>
    <t>Papakura Stream</t>
  </si>
  <si>
    <t>Porchester Rd Bridge</t>
  </si>
  <si>
    <t>Papakura Stream at Porchester Rd Bridge</t>
  </si>
  <si>
    <t>ARC-44603</t>
  </si>
  <si>
    <t>Cascade Stream</t>
  </si>
  <si>
    <t>Confluence</t>
  </si>
  <si>
    <t>Cascade Stream at Confluence</t>
  </si>
  <si>
    <t>ARC-45313</t>
  </si>
  <si>
    <t>Kumeu River</t>
  </si>
  <si>
    <t>No. 1 Bridge</t>
  </si>
  <si>
    <t>Kumeu River at No. 1 Bridge</t>
  </si>
  <si>
    <t>ARC-45373</t>
  </si>
  <si>
    <t>Riverhead</t>
  </si>
  <si>
    <t>Aririmu</t>
  </si>
  <si>
    <t>Riverhead Forest stream at Aririmu</t>
  </si>
  <si>
    <t>ARC-45415</t>
  </si>
  <si>
    <t>Kaukapakapa</t>
  </si>
  <si>
    <t>Taylors Rd</t>
  </si>
  <si>
    <t>Kaukapakapa River at Taylors Rd</t>
  </si>
  <si>
    <t>ARC-45505</t>
  </si>
  <si>
    <t>Makerau</t>
  </si>
  <si>
    <t>Railway</t>
  </si>
  <si>
    <t>Makerau River at Railway</t>
  </si>
  <si>
    <t>BOP-110002</t>
  </si>
  <si>
    <t>Raukokore River</t>
  </si>
  <si>
    <t>S.H.35 Bridge</t>
  </si>
  <si>
    <t>Raukokore at S.H.35 Bridge</t>
  </si>
  <si>
    <t>WX</t>
  </si>
  <si>
    <t>H</t>
  </si>
  <si>
    <t>WX/H</t>
  </si>
  <si>
    <t>BOP-110007</t>
  </si>
  <si>
    <t>Nukuhou River</t>
  </si>
  <si>
    <t>Old Quarry</t>
  </si>
  <si>
    <t>Nukuhou River at Old Quarry</t>
  </si>
  <si>
    <t>BOP-110009</t>
  </si>
  <si>
    <t>Waimana River</t>
  </si>
  <si>
    <t>Taneatua Bridge</t>
  </si>
  <si>
    <t>Waimana at Taneatua Bridge</t>
  </si>
  <si>
    <t>CW/H</t>
  </si>
  <si>
    <t>BOP-110010</t>
  </si>
  <si>
    <t>Whakatane River</t>
  </si>
  <si>
    <t>Ruatoki Bridge</t>
  </si>
  <si>
    <t>Whakatane at Ruatoki Bridge</t>
  </si>
  <si>
    <t>BOP-110011</t>
  </si>
  <si>
    <t>Pekatahi Bridge</t>
  </si>
  <si>
    <t>Whakatane at Pekatahi Bridge</t>
  </si>
  <si>
    <t>BOP-110013</t>
  </si>
  <si>
    <t>Ngongotaha Stream</t>
  </si>
  <si>
    <t>Town Bridge</t>
  </si>
  <si>
    <t>Ngongotaha at SH5 Bridge</t>
  </si>
  <si>
    <t>BOP-110021</t>
  </si>
  <si>
    <t>Tarawera River</t>
  </si>
  <si>
    <t>Kawerau Bridge/Boyce Park</t>
  </si>
  <si>
    <t>Tarawera at Kawerau Bridge/Boyce Park</t>
  </si>
  <si>
    <t>Lk</t>
  </si>
  <si>
    <t>CW/Lk</t>
  </si>
  <si>
    <t>BOP-110025</t>
  </si>
  <si>
    <t>Ohau Channel</t>
  </si>
  <si>
    <t>SH 33 Bridge</t>
  </si>
  <si>
    <t>Ohau Channel at SH33 Bridge</t>
  </si>
  <si>
    <t>BOP-110026</t>
  </si>
  <si>
    <t>Lake Rotoiti Outlet to Kaituna</t>
  </si>
  <si>
    <t>Control Gate - u/s Okere Falls</t>
  </si>
  <si>
    <t>Kaituna at Lake Rotoiti Outlet</t>
  </si>
  <si>
    <t>BOP-110030</t>
  </si>
  <si>
    <t>Pongakawa River</t>
  </si>
  <si>
    <t>SH 2 Bridge</t>
  </si>
  <si>
    <t>Pongakawa River at SH 2 Bridge</t>
  </si>
  <si>
    <t>BOP-110035</t>
  </si>
  <si>
    <t>Ngamuwahine Stream</t>
  </si>
  <si>
    <t>Old Ngamuwahine Bridge</t>
  </si>
  <si>
    <t>Ngamuwahine at Old Ngamuwahine Bridge</t>
  </si>
  <si>
    <t>BOP-110036</t>
  </si>
  <si>
    <t>Omanawa River</t>
  </si>
  <si>
    <t>S.H 29 Bridge</t>
  </si>
  <si>
    <t>Omanawa at S.H 29 Bridge</t>
  </si>
  <si>
    <t>WW/H</t>
  </si>
  <si>
    <t>BOP-110058</t>
  </si>
  <si>
    <t>Puarenga Stream</t>
  </si>
  <si>
    <t>FRI</t>
  </si>
  <si>
    <t>Puarenga Stream at FRI</t>
  </si>
  <si>
    <t>BOP-110082</t>
  </si>
  <si>
    <t>Rangitaiki River</t>
  </si>
  <si>
    <t>Matahina Dam</t>
  </si>
  <si>
    <t>Rangitaiki at Matahina Dam</t>
  </si>
  <si>
    <t>BOP-110088</t>
  </si>
  <si>
    <t>d/s of Ruahihi Powerstation</t>
  </si>
  <si>
    <t>Wairoa d/s of Ruahihi Powerstation</t>
  </si>
  <si>
    <t>BOP-110095</t>
  </si>
  <si>
    <t>Waitahanui Stream</t>
  </si>
  <si>
    <t>SH2 Bridge</t>
  </si>
  <si>
    <t>Waitahanui at SH2 Bridge</t>
  </si>
  <si>
    <t>BOP-110112</t>
  </si>
  <si>
    <t>U/S Site</t>
  </si>
  <si>
    <t>Pongakawa at Old Coach Rd Bridge (Or Valley Rd Br.)</t>
  </si>
  <si>
    <t>BOP-110118</t>
  </si>
  <si>
    <t>Fletcher Challenge Forest</t>
  </si>
  <si>
    <t>Pongakawa River at Fletcher Challenge Forest</t>
  </si>
  <si>
    <t>BOP-160100</t>
  </si>
  <si>
    <t>Haparapara</t>
  </si>
  <si>
    <t>SH35 Bridge</t>
  </si>
  <si>
    <t>Haparapara River at SH35 Bridge</t>
  </si>
  <si>
    <t>BOP-160102</t>
  </si>
  <si>
    <t>Waioeka River</t>
  </si>
  <si>
    <t>Pa Site</t>
  </si>
  <si>
    <t>Waioeka at Waioeka at Gorge Mouth</t>
  </si>
  <si>
    <t>BOP-160121</t>
  </si>
  <si>
    <t>Waimapu River</t>
  </si>
  <si>
    <t>Greerton Park, by overbridge</t>
  </si>
  <si>
    <t>Waimapu at Greerton Park by overbridge</t>
  </si>
  <si>
    <t>BOP-160212</t>
  </si>
  <si>
    <t>Waimapu</t>
  </si>
  <si>
    <t>Pukemapui Road</t>
  </si>
  <si>
    <t>Waimapu at Pukemapui Road</t>
  </si>
  <si>
    <t>ECAN-SQ20545</t>
  </si>
  <si>
    <t>Rhodes Stream</t>
  </si>
  <si>
    <t>Parke Road</t>
  </si>
  <si>
    <t>Rhodes Stream at Parke Road</t>
  </si>
  <si>
    <t>Al</t>
  </si>
  <si>
    <t>BOP-210004</t>
  </si>
  <si>
    <t>Uretara Stream</t>
  </si>
  <si>
    <t>At Henry Rd. crossing</t>
  </si>
  <si>
    <t>Uretara Stream at At Henry Rd. Crossing</t>
  </si>
  <si>
    <t>WX/L</t>
  </si>
  <si>
    <t>BOP-710003</t>
  </si>
  <si>
    <t>Tuapiro Stream</t>
  </si>
  <si>
    <t>Surtees Rd.</t>
  </si>
  <si>
    <t>Tuapiro at Surtees Road End (aka Hikurangi Road)</t>
  </si>
  <si>
    <t>BOP-710004</t>
  </si>
  <si>
    <t>Waitao Stream</t>
  </si>
  <si>
    <t>Spensers farm</t>
  </si>
  <si>
    <t>Waitao at Spensers farm</t>
  </si>
  <si>
    <t>BOP-710008</t>
  </si>
  <si>
    <t>Kopurererua Stream</t>
  </si>
  <si>
    <t>S.H.29-Rec. house</t>
  </si>
  <si>
    <t>Kopurererua Stream at SH29 Bridge</t>
  </si>
  <si>
    <t>BOP-710009</t>
  </si>
  <si>
    <t>S.H.2</t>
  </si>
  <si>
    <t>Kopurererua Stream at S.H.2</t>
  </si>
  <si>
    <t>BOP-710011</t>
  </si>
  <si>
    <t>Waipapa</t>
  </si>
  <si>
    <t>Old Highway Bridge</t>
  </si>
  <si>
    <t>Waipapa at Old Highway Bridge</t>
  </si>
  <si>
    <t>BOP-710022</t>
  </si>
  <si>
    <t>Te Mania Stream</t>
  </si>
  <si>
    <t>S.H 2 bridge</t>
  </si>
  <si>
    <t>Te Mania at S.H 2 bridge</t>
  </si>
  <si>
    <t>BOP-710028</t>
  </si>
  <si>
    <t>Aongatete River</t>
  </si>
  <si>
    <t>Aongatete River at S.H 2 bridge</t>
  </si>
  <si>
    <t>BOP-710040</t>
  </si>
  <si>
    <t>Waiau Stream</t>
  </si>
  <si>
    <t>Waiau Road Ford</t>
  </si>
  <si>
    <t>Waiau at Waiau Road Ford</t>
  </si>
  <si>
    <t>ECAN-SQ10005</t>
  </si>
  <si>
    <t>Omarama Stream</t>
  </si>
  <si>
    <t>Omarama (SH8)</t>
  </si>
  <si>
    <t>Omarama Stream at Omarama (SH8)</t>
  </si>
  <si>
    <t>T</t>
  </si>
  <si>
    <t>CD/H</t>
  </si>
  <si>
    <t>ECAN-SQ10012</t>
  </si>
  <si>
    <t>Willowburn</t>
  </si>
  <si>
    <t>Quailburn Road Bridge</t>
  </si>
  <si>
    <t>Willowburn at Quailburn Road Bridge</t>
  </si>
  <si>
    <t>ECAN-SQ10037</t>
  </si>
  <si>
    <t>Sutherlands Creek</t>
  </si>
  <si>
    <t>Ben Omar Road</t>
  </si>
  <si>
    <t>Sutherlands Creek at Ben Omar Road</t>
  </si>
  <si>
    <t>ECAN-SQ10057</t>
  </si>
  <si>
    <t>Hakataramea River</t>
  </si>
  <si>
    <t>Cattle Creek</t>
  </si>
  <si>
    <t>Hakataramea River at Cattle Creek</t>
  </si>
  <si>
    <t>ECAN-SQ10160</t>
  </si>
  <si>
    <t>Maerewhenua River</t>
  </si>
  <si>
    <t>Duntroon</t>
  </si>
  <si>
    <t>Maerewhenua River at Duntroon</t>
  </si>
  <si>
    <t>ECAN-SQ10167</t>
  </si>
  <si>
    <t>Otiake River</t>
  </si>
  <si>
    <t>Mt Bell Station</t>
  </si>
  <si>
    <t>Otiake River at Mt Bell Station</t>
  </si>
  <si>
    <t>ECAN-SQ10174</t>
  </si>
  <si>
    <t>Penticotico Stream</t>
  </si>
  <si>
    <t>SH83</t>
  </si>
  <si>
    <t>Penticotico Stream at SH83</t>
  </si>
  <si>
    <t>ECAN-SQ10275</t>
  </si>
  <si>
    <t>Maryburn</t>
  </si>
  <si>
    <t>SH8 Bridge</t>
  </si>
  <si>
    <t>Maryburn at SH8 Bridge</t>
  </si>
  <si>
    <t>ECAN-SQ10301</t>
  </si>
  <si>
    <t>Otematata River</t>
  </si>
  <si>
    <t>Otematata River at SH83</t>
  </si>
  <si>
    <t>CD/M</t>
  </si>
  <si>
    <t>ECAN-SQ10804</t>
  </si>
  <si>
    <t>Wairepo Creek</t>
  </si>
  <si>
    <t>Arm Inlet</t>
  </si>
  <si>
    <t>Wairepo Creek at Arm Inlet</t>
  </si>
  <si>
    <t>ECAN-SQ10814</t>
  </si>
  <si>
    <t>Morland Settlement Road</t>
  </si>
  <si>
    <t>Cattle Creek at Morland Settlement Road</t>
  </si>
  <si>
    <t>ECAN-SQ10818</t>
  </si>
  <si>
    <t>Deadman Stream</t>
  </si>
  <si>
    <t>Hakataramea Valley Road</t>
  </si>
  <si>
    <t>Deadman Stream at Hakataramea Valley Road</t>
  </si>
  <si>
    <t>ECAN-SQ20104</t>
  </si>
  <si>
    <t>Ashburton River</t>
  </si>
  <si>
    <t>SH1 (UpStream Discharge)</t>
  </si>
  <si>
    <t>Ashburton River at SH1 (Upstream discharge)</t>
  </si>
  <si>
    <t>ECAN-SQ20106</t>
  </si>
  <si>
    <t>North Branch Digbys Bridge UpStream</t>
  </si>
  <si>
    <t>Ashburton River North Branch at Digbys Bridge upstream</t>
  </si>
  <si>
    <t>ECAN-SQ20107</t>
  </si>
  <si>
    <t>South Branch Hills Road</t>
  </si>
  <si>
    <t>Ashburton River South Branch at Hills Road</t>
  </si>
  <si>
    <t>ECAN-SQ20112</t>
  </si>
  <si>
    <t>North Branch SH72 Bridge North Branch</t>
  </si>
  <si>
    <t>Ashburton River North Branch at SH72 Bridge North Branch</t>
  </si>
  <si>
    <t>ECAN-SQ20175</t>
  </si>
  <si>
    <t>Rangitata River</t>
  </si>
  <si>
    <t>Rangitata Mouth</t>
  </si>
  <si>
    <t>Rangitata Mouth (Nth)</t>
  </si>
  <si>
    <t>CX</t>
  </si>
  <si>
    <t>GM</t>
  </si>
  <si>
    <t>B</t>
  </si>
  <si>
    <t>CX/M</t>
  </si>
  <si>
    <t>ECAN-SQ20176</t>
  </si>
  <si>
    <t>Up Stream Of SH1 Bridge</t>
  </si>
  <si>
    <t>Rangitata River at SH1 Bridge</t>
  </si>
  <si>
    <t>ECAN-SQ20177</t>
  </si>
  <si>
    <t>Arundel Bridge D/S 50M</t>
  </si>
  <si>
    <t>Rangitata River at Arundel Bridge d/s 50m</t>
  </si>
  <si>
    <t>ECAN-SQ20195</t>
  </si>
  <si>
    <t>Smithfield Creek</t>
  </si>
  <si>
    <t>Te Awa Rd</t>
  </si>
  <si>
    <t>Smithfield Creek at Te Awa Rd</t>
  </si>
  <si>
    <t>ECAN-SQ20199</t>
  </si>
  <si>
    <t>Taumatakahu Stream</t>
  </si>
  <si>
    <t>Murray St</t>
  </si>
  <si>
    <t>Taumatakahu Stream at Murray St</t>
  </si>
  <si>
    <t>ECAN-SQ20252</t>
  </si>
  <si>
    <t>Temuka River</t>
  </si>
  <si>
    <t>Manse Bridge</t>
  </si>
  <si>
    <t>Temuka River at Manse Bridge</t>
  </si>
  <si>
    <t>ECAN-SQ20318</t>
  </si>
  <si>
    <t>Raukapuka Creek</t>
  </si>
  <si>
    <t>Coach Road</t>
  </si>
  <si>
    <t>Raukapuka Creek at Coach Road</t>
  </si>
  <si>
    <t>ECAN-SQ20332</t>
  </si>
  <si>
    <t>Waihi River</t>
  </si>
  <si>
    <t>Waimarie</t>
  </si>
  <si>
    <t>Waihi River at Waimarie</t>
  </si>
  <si>
    <t>ECAN-SQ20350</t>
  </si>
  <si>
    <t>Tengawai River</t>
  </si>
  <si>
    <t>Tengawai Bridge</t>
  </si>
  <si>
    <t>Tengawai River at Tengawai Bridge</t>
  </si>
  <si>
    <t>ECAN-SQ20509</t>
  </si>
  <si>
    <t>Boundary Drain</t>
  </si>
  <si>
    <t>Trigpole Road</t>
  </si>
  <si>
    <t>Boundary Drain at Trigpole Road</t>
  </si>
  <si>
    <t>ECAN-SQ20541</t>
  </si>
  <si>
    <t>Petries Drain</t>
  </si>
  <si>
    <t>Canal Road</t>
  </si>
  <si>
    <t>Petries Drain, Canal Rd</t>
  </si>
  <si>
    <t>ECAN-SQ20575</t>
  </si>
  <si>
    <t>Waihao River</t>
  </si>
  <si>
    <t>Bradshaw Bridge</t>
  </si>
  <si>
    <t>Waihao River at Bradshaw Bridge</t>
  </si>
  <si>
    <t>ECAN-SQ20577</t>
  </si>
  <si>
    <t>Mcculloch Bridge</t>
  </si>
  <si>
    <t>Waihao River at McCulloch Bridge</t>
  </si>
  <si>
    <t>ECAN-SQ20725</t>
  </si>
  <si>
    <t>Hae Hae Te Moana</t>
  </si>
  <si>
    <t>Glentohi</t>
  </si>
  <si>
    <t>Hae Hae Te Moana at Glentohi</t>
  </si>
  <si>
    <t>ECAN-SQ21047</t>
  </si>
  <si>
    <t>Ohapi Creek</t>
  </si>
  <si>
    <t>Above Orari Confluence</t>
  </si>
  <si>
    <t>Ohapi Creek at Above Orari Confluence</t>
  </si>
  <si>
    <t>ECAN-SQ21296</t>
  </si>
  <si>
    <t>Sir Charles Creek</t>
  </si>
  <si>
    <t>End Of Haymans Rd</t>
  </si>
  <si>
    <t>Sir Charles Creek at end of Haymans Road</t>
  </si>
  <si>
    <t>ECAN-SQ21298</t>
  </si>
  <si>
    <t>Hook River</t>
  </si>
  <si>
    <t>Hook Beach Rd</t>
  </si>
  <si>
    <t>Hook River at Hook Beach Road</t>
  </si>
  <si>
    <t>ECAN-SQ21309</t>
  </si>
  <si>
    <t>Coopers Creek</t>
  </si>
  <si>
    <t>SH72 Bridge</t>
  </si>
  <si>
    <t>Coopers Creek at SH72 Bridge</t>
  </si>
  <si>
    <t>ECAN-SQ22030</t>
  </si>
  <si>
    <t>Taitarakihi Creek</t>
  </si>
  <si>
    <t>SH1 Bridge</t>
  </si>
  <si>
    <t>Taitarakihi Creek at SH1 Bridge</t>
  </si>
  <si>
    <t>ECAN-SQ26221</t>
  </si>
  <si>
    <t>Mckinnons Stream</t>
  </si>
  <si>
    <t>Wallaces Bridge</t>
  </si>
  <si>
    <t>McKinnons Stream at Wallaces Bridge</t>
  </si>
  <si>
    <t>ECAN-SQ26368</t>
  </si>
  <si>
    <t>Forks Stream</t>
  </si>
  <si>
    <t>SH8 Tekapo Military Camp</t>
  </si>
  <si>
    <t>Forks Stream at SH8 Tekapo Military Camp</t>
  </si>
  <si>
    <t>CW/M</t>
  </si>
  <si>
    <t>ECAN-SQ26369</t>
  </si>
  <si>
    <t>Irishman Creek</t>
  </si>
  <si>
    <t>SH8 Windy Ridges</t>
  </si>
  <si>
    <t>Irishman Creek at SH8 Windy Ridges</t>
  </si>
  <si>
    <t>ECAN-SQ26633</t>
  </si>
  <si>
    <t>Orari River</t>
  </si>
  <si>
    <t>Parke Rd</t>
  </si>
  <si>
    <t>Orari River at Parke Rd</t>
  </si>
  <si>
    <t>ECAN-SQ30011</t>
  </si>
  <si>
    <t>Leader River</t>
  </si>
  <si>
    <t>At SH1</t>
  </si>
  <si>
    <t>Leader R at at SH1</t>
  </si>
  <si>
    <t>ECAN-SQ30162</t>
  </si>
  <si>
    <t>Waipara River</t>
  </si>
  <si>
    <t>At Teviotdale Bge</t>
  </si>
  <si>
    <t>Waipara R at at Teviotdale bge</t>
  </si>
  <si>
    <t>ECAN-SQ30175</t>
  </si>
  <si>
    <t>Ashley River</t>
  </si>
  <si>
    <t>Ashley R at at SH1</t>
  </si>
  <si>
    <t>ECAN-SQ30184</t>
  </si>
  <si>
    <t>At Gorge Bge</t>
  </si>
  <si>
    <t>Ashley R at at Gorge bge</t>
  </si>
  <si>
    <t>ECAN-SQ30215</t>
  </si>
  <si>
    <t>Taranaki Creek</t>
  </si>
  <si>
    <t>Gressons Rd Bge Nr Rangiora Rd</t>
  </si>
  <si>
    <t>Taranaki Creek - Cressons Rd Bridge</t>
  </si>
  <si>
    <t>ECAN-SQ30222</t>
  </si>
  <si>
    <t>Waikuku Stream</t>
  </si>
  <si>
    <t>Waikuku Stm at at SH1</t>
  </si>
  <si>
    <t>ECAN-SQ30369</t>
  </si>
  <si>
    <t>Cam River</t>
  </si>
  <si>
    <t>&lt; Bramleys Rd Bge</t>
  </si>
  <si>
    <t>Cam R at &lt; Bramleys Rd bge</t>
  </si>
  <si>
    <t>ECAN-SQ30390</t>
  </si>
  <si>
    <t>Southbrook Stream</t>
  </si>
  <si>
    <t>At Marsh Rd</t>
  </si>
  <si>
    <t>Southbrook Stm at at Marsh Rd</t>
  </si>
  <si>
    <t>ECAN-SQ30400</t>
  </si>
  <si>
    <t>Cust River</t>
  </si>
  <si>
    <t>At Skewbridge Road</t>
  </si>
  <si>
    <t>Cust R at at Skewbridge Road</t>
  </si>
  <si>
    <t>ECAN-SQ30426</t>
  </si>
  <si>
    <t>Ohoka River</t>
  </si>
  <si>
    <t>At Island Rd</t>
  </si>
  <si>
    <t>Ohoka R at at Island Rd</t>
  </si>
  <si>
    <t>ECAN-SQ30445</t>
  </si>
  <si>
    <t>South Branch</t>
  </si>
  <si>
    <t>Just UpStream Of Dickeys Rd Bridge</t>
  </si>
  <si>
    <t>South Branch at Just upstream of Dickeys Rd Bridge</t>
  </si>
  <si>
    <t>ECAN-SQ30707</t>
  </si>
  <si>
    <t>Aylmers Valley Stream</t>
  </si>
  <si>
    <t>Beach Road Bridge (Akaroa)</t>
  </si>
  <si>
    <t>Aylmers Valley Stream at Beach Road bridge  (Akaroa)</t>
  </si>
  <si>
    <t>ECAN-SQ30782</t>
  </si>
  <si>
    <t>Kaituna Stream</t>
  </si>
  <si>
    <t>At Recorder</t>
  </si>
  <si>
    <t>Kaituna Stm at at recorder</t>
  </si>
  <si>
    <t>ECAN-SQ30878</t>
  </si>
  <si>
    <t>LII Stream</t>
  </si>
  <si>
    <t>@ Pannetts Rd Bge</t>
  </si>
  <si>
    <t>LII Stream at Pannetts Road Bridge</t>
  </si>
  <si>
    <t>ECAN-SQ30916</t>
  </si>
  <si>
    <t>Selwyn River</t>
  </si>
  <si>
    <t>At Coes Ford</t>
  </si>
  <si>
    <t>Selwyn R at at Coes Ford</t>
  </si>
  <si>
    <t>ECAN-SQ30928</t>
  </si>
  <si>
    <t>At Whitecliffs Recorder Site</t>
  </si>
  <si>
    <t>Selwyn R at at Whitecliffs recorder site</t>
  </si>
  <si>
    <t>ECAN-SQ30945</t>
  </si>
  <si>
    <t>Waireka River</t>
  </si>
  <si>
    <t>(Waianiwaniwa R) At Auchenflower Rd</t>
  </si>
  <si>
    <t>Waianiwaniwa River at at Auchenflower Rd</t>
  </si>
  <si>
    <t>ECAN-SQ30976</t>
  </si>
  <si>
    <t>Boggy Creek</t>
  </si>
  <si>
    <t>At Lake Rd</t>
  </si>
  <si>
    <t>Boggy Ck at at Lake Rd</t>
  </si>
  <si>
    <t>ECAN-SQ30977</t>
  </si>
  <si>
    <t>Doyleston Drain</t>
  </si>
  <si>
    <t>Doyleston Dn at at Lake Rd</t>
  </si>
  <si>
    <t>ECAN-SQ30992</t>
  </si>
  <si>
    <t>Harts Creek</t>
  </si>
  <si>
    <t>At Lower Lake Rd</t>
  </si>
  <si>
    <t>Harts Ck at at Lower Lake Rd</t>
  </si>
  <si>
    <t>ECAN-SQ31018</t>
  </si>
  <si>
    <t>Rakaia River</t>
  </si>
  <si>
    <t>At North Channel - SH1</t>
  </si>
  <si>
    <t>Rakaia R at at north channel - SH1</t>
  </si>
  <si>
    <t>ECAN-SQ31020</t>
  </si>
  <si>
    <t>At The Gorge &lt; The Bge</t>
  </si>
  <si>
    <t>Rakaia R at at the gorge &lt; the bge</t>
  </si>
  <si>
    <t>ECAN-SQ32732</t>
  </si>
  <si>
    <t>French Farm Stream</t>
  </si>
  <si>
    <t>Recorder Site</t>
  </si>
  <si>
    <t>French Farm Stream at Recorder site</t>
  </si>
  <si>
    <t>ECAN-SQ32872</t>
  </si>
  <si>
    <t>Halswell River</t>
  </si>
  <si>
    <t>Mccartneys Bridge</t>
  </si>
  <si>
    <t>Halswell River at McCartneys Bridge</t>
  </si>
  <si>
    <t>ECAN-SQ33056</t>
  </si>
  <si>
    <t>Okana River</t>
  </si>
  <si>
    <t>At SH 75</t>
  </si>
  <si>
    <t>Okana River at at SH 75</t>
  </si>
  <si>
    <t>ECAN-SQ33148</t>
  </si>
  <si>
    <t>Conway River</t>
  </si>
  <si>
    <t>At The Inland Road</t>
  </si>
  <si>
    <t>Conway River at at the Inland Road</t>
  </si>
  <si>
    <t>S</t>
  </si>
  <si>
    <t>ECAN-SQ33270</t>
  </si>
  <si>
    <t>Kowhai River</t>
  </si>
  <si>
    <t>At SH 1</t>
  </si>
  <si>
    <t>Kowhai River at at SH 1</t>
  </si>
  <si>
    <t>ECAN-SQ33273</t>
  </si>
  <si>
    <t>Lyell Creek</t>
  </si>
  <si>
    <t>Lyell Creek at at SH 1</t>
  </si>
  <si>
    <t>ECAN-SQ33274</t>
  </si>
  <si>
    <t>At Mills Road</t>
  </si>
  <si>
    <t>Lyell Creek - At Mills Rd</t>
  </si>
  <si>
    <t>ECAN-SQ33899</t>
  </si>
  <si>
    <t>Okarahia Stream</t>
  </si>
  <si>
    <t>10M Above SH No 1</t>
  </si>
  <si>
    <t>Okarahia stream at 10m above SH No 1</t>
  </si>
  <si>
    <t>ECAN-SQ33962</t>
  </si>
  <si>
    <t>At Laidmore Rd</t>
  </si>
  <si>
    <t>Waipara River at at Laidmore Rd</t>
  </si>
  <si>
    <t>ECAN-SQ34412</t>
  </si>
  <si>
    <t>Warren Creek</t>
  </si>
  <si>
    <t>Rorrisons Road</t>
  </si>
  <si>
    <t>Warren Creek at Rorrisons Road</t>
  </si>
  <si>
    <t>ECAN-SQ34538</t>
  </si>
  <si>
    <t>Lee River</t>
  </si>
  <si>
    <t>Bridge On Brooklands Farm</t>
  </si>
  <si>
    <t>Lee River at Bridge on Brooklands Farm</t>
  </si>
  <si>
    <t>ECAN-SQ34540</t>
  </si>
  <si>
    <t>Waikewai Creek</t>
  </si>
  <si>
    <t>Gullivers Rd - Beside Hall</t>
  </si>
  <si>
    <t>Waikewai Creek at Gullivers Rd - Beside Hall</t>
  </si>
  <si>
    <t>ECAN-SQ34557</t>
  </si>
  <si>
    <t>Middle Creek</t>
  </si>
  <si>
    <t>Beach Rd</t>
  </si>
  <si>
    <t>Middle Creek at Beach Rd</t>
  </si>
  <si>
    <t>ECAN-SQ34569</t>
  </si>
  <si>
    <t>Te Wharau Stream</t>
  </si>
  <si>
    <t>Bridge At Main Road</t>
  </si>
  <si>
    <t>Te Wharau Stream at Bridge at Main Road</t>
  </si>
  <si>
    <t>ECAN-SQ34580</t>
  </si>
  <si>
    <t>Hawkins River</t>
  </si>
  <si>
    <t>Above Bridge Deans Rd</t>
  </si>
  <si>
    <t>Hawkins River at Above Bridge Deans Rd</t>
  </si>
  <si>
    <t>ECAN-SQ34626</t>
  </si>
  <si>
    <t>Living Springs Stream</t>
  </si>
  <si>
    <t>Above Main Road</t>
  </si>
  <si>
    <t>Living Springs Stream at Living Springs Stream above Main Road</t>
  </si>
  <si>
    <t>ECAN-SQ34646</t>
  </si>
  <si>
    <t>Saltwater Creek</t>
  </si>
  <si>
    <t>Factory Rd</t>
  </si>
  <si>
    <t>Saltwater Creek at Factory Rd</t>
  </si>
  <si>
    <t>ECAN-SQ34704</t>
  </si>
  <si>
    <t>Waiau River</t>
  </si>
  <si>
    <t>Above Second Bridge At Leslie Hills</t>
  </si>
  <si>
    <t>Waiau River at Above Second Bridge at Leslie Hills</t>
  </si>
  <si>
    <t>ECAN-SQ34705</t>
  </si>
  <si>
    <t>Above Waiau Bridge, Near Township - Sth Bank.</t>
  </si>
  <si>
    <t>Waiau River at Above Waiau Bridge near township - Sth Bank.</t>
  </si>
  <si>
    <t>ECAN-SQ34706</t>
  </si>
  <si>
    <t>Above SH1, Below Rail Bridge</t>
  </si>
  <si>
    <t>Waiau River at Above SH1 Below rail Bridge</t>
  </si>
  <si>
    <t>ECAN-SQ34711</t>
  </si>
  <si>
    <t>At S.H.1</t>
  </si>
  <si>
    <t>Conway River at At S.H.1</t>
  </si>
  <si>
    <t>ECAN-SQ34869</t>
  </si>
  <si>
    <t>Mason River</t>
  </si>
  <si>
    <t>At SH 70</t>
  </si>
  <si>
    <t>Mason River at At SH 70</t>
  </si>
  <si>
    <t>NCC-32</t>
  </si>
  <si>
    <t>Teal River</t>
  </si>
  <si>
    <t>upper</t>
  </si>
  <si>
    <t>Teal at 1.9km</t>
  </si>
  <si>
    <t>ECAN-SQ34884</t>
  </si>
  <si>
    <t>Zephyr Stream</t>
  </si>
  <si>
    <t>Above Governors Bay Rd</t>
  </si>
  <si>
    <t>Zephyr Stream at Above Governors Bay Rd</t>
  </si>
  <si>
    <t>ECAN-SQ34903</t>
  </si>
  <si>
    <t>North Brook UpStream</t>
  </si>
  <si>
    <t>Side Of Bridge Marsh Rd</t>
  </si>
  <si>
    <t>North Brook at Upstream side of Bridge Marsh Rd</t>
  </si>
  <si>
    <t>ECAN-SQ34905</t>
  </si>
  <si>
    <t>Approx. 15m DownStream Of Bridge, Marsh Rd</t>
  </si>
  <si>
    <t>Cam River - d/s Marsh Rd</t>
  </si>
  <si>
    <t>ECAN-SQ35156</t>
  </si>
  <si>
    <t>Wainui Stream</t>
  </si>
  <si>
    <t>Approx. 20m UpStream From Rd Bridge</t>
  </si>
  <si>
    <t>Wainui Stream at Approx. 20m upstream from Rd Bridge</t>
  </si>
  <si>
    <t>ECAN-SQ35157</t>
  </si>
  <si>
    <t>Takamatua Stream</t>
  </si>
  <si>
    <t>Above Highway Bridge</t>
  </si>
  <si>
    <t>Takamatua Stream at Above Highway Bridge</t>
  </si>
  <si>
    <t>ECAN-SQ35172</t>
  </si>
  <si>
    <t>Kahutara River</t>
  </si>
  <si>
    <t>Above Ford Dairy Farm Rd</t>
  </si>
  <si>
    <t>Kahutara River at Above Ford Dairy Farm Rd</t>
  </si>
  <si>
    <t>ECAN-SQ35173</t>
  </si>
  <si>
    <t>Blue Duck Creek</t>
  </si>
  <si>
    <t>Above S.H.1</t>
  </si>
  <si>
    <t>Blue Duck Creek at Above S.H.1</t>
  </si>
  <si>
    <t>ECAN-SQ35174</t>
  </si>
  <si>
    <t>Hapuka River</t>
  </si>
  <si>
    <t>Above Bridge At S.H.1</t>
  </si>
  <si>
    <t>Hapuka River at Above Bridge At S.H.1</t>
  </si>
  <si>
    <t>ECAN-SQ35234</t>
  </si>
  <si>
    <t>Barrys Bay Stream</t>
  </si>
  <si>
    <t>Above 1st Bridge, Barrys Bay Valley Rd</t>
  </si>
  <si>
    <t>Barrys Bay Stream at Above 1st Bridge Barrys Bay Valley Rd</t>
  </si>
  <si>
    <t>ECAN-SQ35235</t>
  </si>
  <si>
    <t>Pawsons Stream</t>
  </si>
  <si>
    <t>Above 2nd Bridge, Up Valley</t>
  </si>
  <si>
    <t>Pawsons Stream at Above 2nd Bridge up Valley</t>
  </si>
  <si>
    <t>ECAN-SQ35236</t>
  </si>
  <si>
    <t>Purau Stream</t>
  </si>
  <si>
    <t>50m Above Main Rd Bridge</t>
  </si>
  <si>
    <t>Purau Stream - u/s rd. bridge</t>
  </si>
  <si>
    <t>ECAN-SQ35545</t>
  </si>
  <si>
    <t>Teddington Stream</t>
  </si>
  <si>
    <t>Down Drive On Blatchford Property</t>
  </si>
  <si>
    <t>Teddington Stream, Blatchford property</t>
  </si>
  <si>
    <t>ES-007</t>
  </si>
  <si>
    <t>Mararoa River</t>
  </si>
  <si>
    <t>Weir Road</t>
  </si>
  <si>
    <t>Mararoa River at Weir Road</t>
  </si>
  <si>
    <t>ES-008</t>
  </si>
  <si>
    <t>South Mavora Lake</t>
  </si>
  <si>
    <t>Mararoa River at South Mavora Lake</t>
  </si>
  <si>
    <t>ES-011</t>
  </si>
  <si>
    <t>Aparima River</t>
  </si>
  <si>
    <t>Dunrobin</t>
  </si>
  <si>
    <t>Aparima River at Dunrobin</t>
  </si>
  <si>
    <t>ES-014</t>
  </si>
  <si>
    <t>Thornbury</t>
  </si>
  <si>
    <t>Aparima River at Thornbury</t>
  </si>
  <si>
    <t>ES-016</t>
  </si>
  <si>
    <t>Pourakino Valley Road</t>
  </si>
  <si>
    <t>Cascade Stream at Pourakino Valley Road</t>
  </si>
  <si>
    <t>Pl</t>
  </si>
  <si>
    <t>ES-018</t>
  </si>
  <si>
    <t>Pourakino River</t>
  </si>
  <si>
    <t>Ermedale Road</t>
  </si>
  <si>
    <t>Pourakino River at Ermedale Road</t>
  </si>
  <si>
    <t>ES-022</t>
  </si>
  <si>
    <t>Otautau Stream</t>
  </si>
  <si>
    <t>Otautau-Tuatapere Road</t>
  </si>
  <si>
    <t>Otautau Stream at Otautau-Tuatapere Road</t>
  </si>
  <si>
    <t>ES-023</t>
  </si>
  <si>
    <t>Oreti River</t>
  </si>
  <si>
    <t>Three Kings</t>
  </si>
  <si>
    <t>Oreti River at Three Kings</t>
  </si>
  <si>
    <t>ES-028</t>
  </si>
  <si>
    <t>Cromel Stream</t>
  </si>
  <si>
    <t>Selbie Road</t>
  </si>
  <si>
    <t>Cromel Stream at Selbie Road</t>
  </si>
  <si>
    <t>ES-029</t>
  </si>
  <si>
    <t>Irthing Stream</t>
  </si>
  <si>
    <t>Ellis Road</t>
  </si>
  <si>
    <t>Irthing Stream at Ellis Road</t>
  </si>
  <si>
    <t>ES-031</t>
  </si>
  <si>
    <t>Winton Stream</t>
  </si>
  <si>
    <t>Lochiel</t>
  </si>
  <si>
    <t>Winton Stream at Lochiel</t>
  </si>
  <si>
    <t>ES-032</t>
  </si>
  <si>
    <t>Makarewa River</t>
  </si>
  <si>
    <t>Wallacetown</t>
  </si>
  <si>
    <t>Makarewa River at Wallacetown</t>
  </si>
  <si>
    <t>ES-038</t>
  </si>
  <si>
    <t>Dunsdale Stream</t>
  </si>
  <si>
    <t>Dunsdale Reserve</t>
  </si>
  <si>
    <t>Dunsdale Stream at Dunsdale Reserve</t>
  </si>
  <si>
    <t>ES-040</t>
  </si>
  <si>
    <t>Waikiwi Stream</t>
  </si>
  <si>
    <t>North Road</t>
  </si>
  <si>
    <t>Waikiwi Stream at North Road</t>
  </si>
  <si>
    <t>ES-041</t>
  </si>
  <si>
    <t>Waihopai River</t>
  </si>
  <si>
    <t>u/s Queens Drive</t>
  </si>
  <si>
    <t>Waihopai River u/s Queens Drive</t>
  </si>
  <si>
    <t>ES-042</t>
  </si>
  <si>
    <t>Otepuni Creek</t>
  </si>
  <si>
    <t>Nith Street</t>
  </si>
  <si>
    <t>Otepuni Creek at Nith Street</t>
  </si>
  <si>
    <t>ES-043</t>
  </si>
  <si>
    <t>Mataura River</t>
  </si>
  <si>
    <t>Gorge Road</t>
  </si>
  <si>
    <t>Mataura River at Gorge Road</t>
  </si>
  <si>
    <t>ES-044</t>
  </si>
  <si>
    <t>Mataura Island Bridge</t>
  </si>
  <si>
    <t>Mataura River at Mataura Island Bridge</t>
  </si>
  <si>
    <t>ES-045</t>
  </si>
  <si>
    <t>200m d/s Mataura Bridge</t>
  </si>
  <si>
    <t>Mataura River 200m d/s Mataura Bridge</t>
  </si>
  <si>
    <t>ES-046</t>
  </si>
  <si>
    <t>Otamita Bridge</t>
  </si>
  <si>
    <t>Mataura River at Otamita Bridge</t>
  </si>
  <si>
    <t>ES-051</t>
  </si>
  <si>
    <t>Waikaia River</t>
  </si>
  <si>
    <t>Waipounamu Bridge Road</t>
  </si>
  <si>
    <t>Waikaia River at Waipounamu Bridge Road</t>
  </si>
  <si>
    <t>ES-052</t>
  </si>
  <si>
    <t>u/s Piano Flat</t>
  </si>
  <si>
    <t>Waikaia River u/s Piano Flat</t>
  </si>
  <si>
    <t>ES-053</t>
  </si>
  <si>
    <t>Waikaka Stream</t>
  </si>
  <si>
    <t>Gore</t>
  </si>
  <si>
    <t>Waikaka Stream at Gore</t>
  </si>
  <si>
    <t>ES-054</t>
  </si>
  <si>
    <t>Mokoreta River</t>
  </si>
  <si>
    <t>Wyndham River Road</t>
  </si>
  <si>
    <t>Mokoreta River at Wyndham River Road</t>
  </si>
  <si>
    <t>ES-057</t>
  </si>
  <si>
    <t>Mimihau Stream Tributary</t>
  </si>
  <si>
    <t>Venlaw Forest</t>
  </si>
  <si>
    <t>Mimihau Stream Tributary at Venlaw Forest</t>
  </si>
  <si>
    <t>ES-058</t>
  </si>
  <si>
    <t>Otamita Stream</t>
  </si>
  <si>
    <t>Mandeville</t>
  </si>
  <si>
    <t>Otamita Stream at Mandeville</t>
  </si>
  <si>
    <t>ES-059</t>
  </si>
  <si>
    <t>Waimea Stream</t>
  </si>
  <si>
    <t>Waimea Stream at Mandeville</t>
  </si>
  <si>
    <t>ES-063</t>
  </si>
  <si>
    <t>Waituna Creek</t>
  </si>
  <si>
    <t>Marshall Road</t>
  </si>
  <si>
    <t>Waituna Creek at Marshall Road</t>
  </si>
  <si>
    <t>ES-064</t>
  </si>
  <si>
    <t>Waikopikopiko Stream</t>
  </si>
  <si>
    <t>Haldane Curio Bay</t>
  </si>
  <si>
    <t>Waikopikopiko Stream at Haldane Curio Bay</t>
  </si>
  <si>
    <t>ES-065</t>
  </si>
  <si>
    <t>Waikawa River</t>
  </si>
  <si>
    <t>Progress Valley</t>
  </si>
  <si>
    <t>Waikawa River at Progress Valley</t>
  </si>
  <si>
    <t>ES-067</t>
  </si>
  <si>
    <t>Waimatuku Stream</t>
  </si>
  <si>
    <t>Lornville Riverton Highway</t>
  </si>
  <si>
    <t>Waimatuku Stream at Lorneville Riverton Hwy</t>
  </si>
  <si>
    <t>ES-084</t>
  </si>
  <si>
    <t>Oteramika Stream</t>
  </si>
  <si>
    <t>Seaward Downs</t>
  </si>
  <si>
    <t>Oteramika Stream at Seaward Downs</t>
  </si>
  <si>
    <t>ES-085</t>
  </si>
  <si>
    <t>Mataura River at Gore</t>
  </si>
  <si>
    <t>ES-091</t>
  </si>
  <si>
    <t>Garston</t>
  </si>
  <si>
    <t>Mataura River at Garston</t>
  </si>
  <si>
    <t>ES-094</t>
  </si>
  <si>
    <t>Centre Bush</t>
  </si>
  <si>
    <t>Oreti River at Centre Bush</t>
  </si>
  <si>
    <t>ES-095</t>
  </si>
  <si>
    <t>Otautau</t>
  </si>
  <si>
    <t>Aparima River at Otautau</t>
  </si>
  <si>
    <t>ES-096</t>
  </si>
  <si>
    <t>Sunnyside</t>
  </si>
  <si>
    <t>Waiau River at Sunnyside</t>
  </si>
  <si>
    <t>CX/Lk</t>
  </si>
  <si>
    <t>ES-098</t>
  </si>
  <si>
    <t>Waikaia</t>
  </si>
  <si>
    <t>Waikaia River at Waikaia</t>
  </si>
  <si>
    <t>ES-099</t>
  </si>
  <si>
    <t>Upukeroa River</t>
  </si>
  <si>
    <t>Te Anau-Milford Road</t>
  </si>
  <si>
    <t>Upukerora River at Te Anau-Milford Road</t>
  </si>
  <si>
    <t>ES-117</t>
  </si>
  <si>
    <t>Mimihau Stream</t>
  </si>
  <si>
    <t>Wyndham</t>
  </si>
  <si>
    <t>Mimihau Stream at Wyndham</t>
  </si>
  <si>
    <t>ES-118</t>
  </si>
  <si>
    <t>The Key</t>
  </si>
  <si>
    <t>Mararoa River at The Key</t>
  </si>
  <si>
    <t>ES-120</t>
  </si>
  <si>
    <t>Otapiri Stream</t>
  </si>
  <si>
    <t>Otapiri Gorge</t>
  </si>
  <si>
    <t>Otapiri Stream at Otapiri Gorge</t>
  </si>
  <si>
    <t>ES-122</t>
  </si>
  <si>
    <t>Lora Gorge Road</t>
  </si>
  <si>
    <t>Makarewa River at Lora Gorge Road</t>
  </si>
  <si>
    <t>ES-130</t>
  </si>
  <si>
    <t>Bog Burn</t>
  </si>
  <si>
    <t>d/s Hundred Line Road</t>
  </si>
  <si>
    <t>Bog Burn d/s Hundred Line Road</t>
  </si>
  <si>
    <t>ES-135</t>
  </si>
  <si>
    <t>Tussock Creek</t>
  </si>
  <si>
    <t>Cooper Road</t>
  </si>
  <si>
    <t>Tussock Creek at Cooper Road</t>
  </si>
  <si>
    <t>ES-137</t>
  </si>
  <si>
    <t>d/s Bayswater Bog</t>
  </si>
  <si>
    <t>Waimatuku Stream d/s Bayswater Bog</t>
  </si>
  <si>
    <t>ES-138</t>
  </si>
  <si>
    <t>Traill Road</t>
  </si>
  <si>
    <t>Pourakino River at Traill Road</t>
  </si>
  <si>
    <t>ES-139</t>
  </si>
  <si>
    <t>Opouriki Stream</t>
  </si>
  <si>
    <t>Tweedie Road</t>
  </si>
  <si>
    <t>Opouriki Stream at Tweedie Road</t>
  </si>
  <si>
    <t>ES-143</t>
  </si>
  <si>
    <t>Waikouro</t>
  </si>
  <si>
    <t>Otautau Stream at Waikouro</t>
  </si>
  <si>
    <t>ES-148</t>
  </si>
  <si>
    <t>Mokotua Stream</t>
  </si>
  <si>
    <t>Awarua</t>
  </si>
  <si>
    <t>Mokotua Stream at Awarua</t>
  </si>
  <si>
    <t>W</t>
  </si>
  <si>
    <t>ES-152</t>
  </si>
  <si>
    <t>Currens Creek</t>
  </si>
  <si>
    <t>Waituna Lagoon Road</t>
  </si>
  <si>
    <t>Carran Creek Trib at Waituna Lagoon Road</t>
  </si>
  <si>
    <t>ES-153</t>
  </si>
  <si>
    <t>Currens Creek Tributary</t>
  </si>
  <si>
    <t>Waituna Lagoon</t>
  </si>
  <si>
    <t>Carran Creek at Waituna Lagoon Road</t>
  </si>
  <si>
    <t>ES-154</t>
  </si>
  <si>
    <t>Moffat Creek</t>
  </si>
  <si>
    <t>Moffat Road</t>
  </si>
  <si>
    <t>Moffat Creek at Moffat Road</t>
  </si>
  <si>
    <t>ES-155</t>
  </si>
  <si>
    <t>d/s Winton Dam</t>
  </si>
  <si>
    <t>Winton Stream d/s Winton Dam</t>
  </si>
  <si>
    <t>ES-160</t>
  </si>
  <si>
    <t>Duncraigen Road</t>
  </si>
  <si>
    <t>Waiau River at Duncraigen Road</t>
  </si>
  <si>
    <t>ES-169</t>
  </si>
  <si>
    <t>Orauea River</t>
  </si>
  <si>
    <t>Orawia Pukemaori Road</t>
  </si>
  <si>
    <t>Orauea River at Orawia Pukemaori Road</t>
  </si>
  <si>
    <t>ES-171</t>
  </si>
  <si>
    <t>Whitestone River</t>
  </si>
  <si>
    <t>d/s Manapouri-Hillside</t>
  </si>
  <si>
    <t>Whitestone River d/s Manapouri-Hillside</t>
  </si>
  <si>
    <t>ES-215</t>
  </si>
  <si>
    <t>Nine Mile Road</t>
  </si>
  <si>
    <t>Waimea Stream at Nine Mile Road</t>
  </si>
  <si>
    <t>ES-217</t>
  </si>
  <si>
    <t>Tokanui River</t>
  </si>
  <si>
    <t>Fortrose Otara Road</t>
  </si>
  <si>
    <t>Tokanui River at Fortrose Otara Road</t>
  </si>
  <si>
    <t>ES-230</t>
  </si>
  <si>
    <t>Longridge Stream</t>
  </si>
  <si>
    <t>Sandstone</t>
  </si>
  <si>
    <t>Longridge Stream at Sandstone</t>
  </si>
  <si>
    <t>ES-231</t>
  </si>
  <si>
    <t>Pahiwi-Balfour Rd</t>
  </si>
  <si>
    <t>Waimea Stream at Pahiwi - Balfour Road</t>
  </si>
  <si>
    <t>ES-232</t>
  </si>
  <si>
    <t>North Peak Stream</t>
  </si>
  <si>
    <t>Waimea Valley Road</t>
  </si>
  <si>
    <t>North Peak Stream at Waimea Valley Road</t>
  </si>
  <si>
    <t>ES-234</t>
  </si>
  <si>
    <t>Sandstone Stream</t>
  </si>
  <si>
    <t>Kingston Crossing Rd</t>
  </si>
  <si>
    <t>Sandstone Stream at Kingston Crossing Rd</t>
  </si>
  <si>
    <t>ES-241</t>
  </si>
  <si>
    <t>Waimea Stream tributary</t>
  </si>
  <si>
    <t>McCale Road</t>
  </si>
  <si>
    <t>Waimea Tributary at McCale Road</t>
  </si>
  <si>
    <t>ES-242</t>
  </si>
  <si>
    <t>Old Balfour Road</t>
  </si>
  <si>
    <t>Waimea Stream at Old Balfour Road</t>
  </si>
  <si>
    <t>ES-243</t>
  </si>
  <si>
    <t>Murphy Road</t>
  </si>
  <si>
    <t>Waimea Stream at Murphy Road</t>
  </si>
  <si>
    <t>EW-0033-006</t>
  </si>
  <si>
    <t>Awakino River</t>
  </si>
  <si>
    <t>Gribbon Rd</t>
  </si>
  <si>
    <t>Awakino River at Gribbon Rd</t>
  </si>
  <si>
    <t>CX/L</t>
  </si>
  <si>
    <t>EW-0033-009</t>
  </si>
  <si>
    <t>SH3 Awakau Rd Junction</t>
  </si>
  <si>
    <t>Awakino River at SH3 Awakau Rd Junction</t>
  </si>
  <si>
    <t>EW-0039-011</t>
  </si>
  <si>
    <t>Awaroa Stm (Rotowaro)</t>
  </si>
  <si>
    <t>Sansons Br @ Rotowaro-Huntly Rd</t>
  </si>
  <si>
    <t>Awaroa Stm (Rotowaro) at Sansons Br @ Rotowaro-Huntly Rd</t>
  </si>
  <si>
    <t>EW-0041-009</t>
  </si>
  <si>
    <t>Awaroa River (Waiuku)</t>
  </si>
  <si>
    <t>Otaua Rd Br opp Moseley Rd</t>
  </si>
  <si>
    <t>Awaroa River (Waiuku) at Otaua Rd Br opp Moseley Rd</t>
  </si>
  <si>
    <t>EW-0169-002</t>
  </si>
  <si>
    <t>Hikutaia River</t>
  </si>
  <si>
    <t>Old Maratoto Rd</t>
  </si>
  <si>
    <t>Hikutaia River at Old Maratoto Rd</t>
  </si>
  <si>
    <t>EW-0171-005</t>
  </si>
  <si>
    <t>Hinemaiaia River</t>
  </si>
  <si>
    <t>SH1</t>
  </si>
  <si>
    <t>Hinemaiaia River at SH1</t>
  </si>
  <si>
    <t>EW-0222-016</t>
  </si>
  <si>
    <t>Kaniwhaniwha Stm</t>
  </si>
  <si>
    <t>Wright Rd</t>
  </si>
  <si>
    <t>Kaniwhaniwha Stm at Wright Rd</t>
  </si>
  <si>
    <t>EW-0230-005</t>
  </si>
  <si>
    <t>Karapiro Stm</t>
  </si>
  <si>
    <t>Hickey Rd Bridge</t>
  </si>
  <si>
    <t>Karapiro Stm at Hickey Rd Bridge</t>
  </si>
  <si>
    <t>EW-0234-011</t>
  </si>
  <si>
    <t>Kauaeranga River</t>
  </si>
  <si>
    <t>Smiths Cableway/Recorder</t>
  </si>
  <si>
    <t>Kauaeranga River at Smiths Cableway/Recorder</t>
  </si>
  <si>
    <t>EW-0240-005</t>
  </si>
  <si>
    <t>Kawaunui Stm</t>
  </si>
  <si>
    <t>SH5 Br</t>
  </si>
  <si>
    <t>Kawaunui Stm at SH5 Br</t>
  </si>
  <si>
    <t>EW-0253-004</t>
  </si>
  <si>
    <t>Kirikiriroa Stm</t>
  </si>
  <si>
    <t>Tauhara Dr</t>
  </si>
  <si>
    <t>Kirikiriroa Stm at Tauhara Dr</t>
  </si>
  <si>
    <t>EW-0258-004</t>
  </si>
  <si>
    <t>Komakorau Stm</t>
  </si>
  <si>
    <t>Henry Rd</t>
  </si>
  <si>
    <t>Komakorau Stm at Henry Rd</t>
  </si>
  <si>
    <t>EW-0282-004</t>
  </si>
  <si>
    <t>Kuratau River</t>
  </si>
  <si>
    <t>SH41 Moerangi</t>
  </si>
  <si>
    <t>Kuratau River at SH41 Moerangi</t>
  </si>
  <si>
    <t>EW-0335-001</t>
  </si>
  <si>
    <t>Little Waipa Stm</t>
  </si>
  <si>
    <t>Arapuni - Putaruru Rd</t>
  </si>
  <si>
    <t>Little Waipa Stm at Arapuni - Putaruru Rd</t>
  </si>
  <si>
    <t>EW-0359-001</t>
  </si>
  <si>
    <t>Mangaharakeke Stm (Atiamuri)</t>
  </si>
  <si>
    <t>SH30 (Off Jct SH1)</t>
  </si>
  <si>
    <t>Mangaharakeke Stm (Atiamuri) at SH30 (Off Jct SH1)</t>
  </si>
  <si>
    <t>EW-0380-002</t>
  </si>
  <si>
    <t>Mangakara Stm (Reporoa)</t>
  </si>
  <si>
    <t>SH5</t>
  </si>
  <si>
    <t>Mangakara Stm (Reporoa) at SH5</t>
  </si>
  <si>
    <t>EW-0388-001</t>
  </si>
  <si>
    <t>Mangakino Stm (Whakamaru)</t>
  </si>
  <si>
    <t>Sandel Rd</t>
  </si>
  <si>
    <t>Mangakino Stm (Whakamaru) at Sandel Rd</t>
  </si>
  <si>
    <t>EW-0398-001</t>
  </si>
  <si>
    <t>Mangakotukutuku Stm (Rukuhia)</t>
  </si>
  <si>
    <t>Peacockes Rd</t>
  </si>
  <si>
    <t>Mangakotukutuku Stm (Rukuhia) at Peacockes Rd</t>
  </si>
  <si>
    <t>EW-0407-001</t>
  </si>
  <si>
    <t>Mangamingi Stm (Tokoroa)</t>
  </si>
  <si>
    <t>Paraonui Rd Br</t>
  </si>
  <si>
    <t>Mangamingi Stm (Tokoroa) at Paraonui Rd Br</t>
  </si>
  <si>
    <t>EW-0410-004</t>
  </si>
  <si>
    <t>Manganui River</t>
  </si>
  <si>
    <t>Off Manganui Rd</t>
  </si>
  <si>
    <t>Manganui River at Off Manganui Rd</t>
  </si>
  <si>
    <t>EW-0411-009</t>
  </si>
  <si>
    <t>Mangaohoi Stm</t>
  </si>
  <si>
    <t>South Branch Maru Rd</t>
  </si>
  <si>
    <t>Mangaohoi Stm at South Branch Maru Rd</t>
  </si>
  <si>
    <t>EW-0414-012</t>
  </si>
  <si>
    <t>Mangaokewa Stm</t>
  </si>
  <si>
    <t>Te Kuiti Borough W/S Intake</t>
  </si>
  <si>
    <t>Mangaokewa Stm at Lawrence Street Br</t>
  </si>
  <si>
    <t>EW-0417-007</t>
  </si>
  <si>
    <t>Mangaone Stm</t>
  </si>
  <si>
    <t>Annebrooke Rd Br</t>
  </si>
  <si>
    <t>Mangaone Stm at Annebrooke Rd Br</t>
  </si>
  <si>
    <t>EW-0421-010</t>
  </si>
  <si>
    <t>Mangaonua Stm</t>
  </si>
  <si>
    <t>Hoeka Rd</t>
  </si>
  <si>
    <t>Mangaonua Stm at Hoeka Rd</t>
  </si>
  <si>
    <t>EW-0421-016</t>
  </si>
  <si>
    <t>Te Miro Rd</t>
  </si>
  <si>
    <t>Mangaonua Stm at Te Miro Rd</t>
  </si>
  <si>
    <t>EW-0428-003</t>
  </si>
  <si>
    <t>Mangaotaki River</t>
  </si>
  <si>
    <t>SH3 Br</t>
  </si>
  <si>
    <t>Mangaotaki River at SH3 Br</t>
  </si>
  <si>
    <t>EW-0438-003</t>
  </si>
  <si>
    <t>Mangapiko Stm (Pirongia/Te Awamutu)</t>
  </si>
  <si>
    <t>Bowman Rd</t>
  </si>
  <si>
    <t>Mangapiko Stm (Pirongia/Te Awamutu) at Bowman Rd</t>
  </si>
  <si>
    <t>EW-0443-003</t>
  </si>
  <si>
    <t>Mangapu River</t>
  </si>
  <si>
    <t>Otorohanga</t>
  </si>
  <si>
    <t>Mangapu River at Otorohanga</t>
  </si>
  <si>
    <t>EW-0453-006</t>
  </si>
  <si>
    <t>Mangatangi River</t>
  </si>
  <si>
    <t>SH2 Maramarua</t>
  </si>
  <si>
    <t>Mangatangi River at SH2 Maramarua</t>
  </si>
  <si>
    <t>EW-0476-007</t>
  </si>
  <si>
    <t>Mangatutu Stm (Waikeria)</t>
  </si>
  <si>
    <t>Walker Rd Br</t>
  </si>
  <si>
    <t>Mangatutu Stm (Waikeria) at Walker Rd Br</t>
  </si>
  <si>
    <t>EW-0477-010</t>
  </si>
  <si>
    <t>Mangauika Stm</t>
  </si>
  <si>
    <t>Te Awamutu Borough W/S Intake</t>
  </si>
  <si>
    <t>Mangauika Stm at Te Awamutu Borough W/S Intake</t>
  </si>
  <si>
    <t>CX/H</t>
  </si>
  <si>
    <t>EW-0481-007</t>
  </si>
  <si>
    <t>Mangawara Stm</t>
  </si>
  <si>
    <t>Rutherford Rd Br</t>
  </si>
  <si>
    <t>Mangawara Stm at Rutherford Rd Br</t>
  </si>
  <si>
    <t>EW-0488-001</t>
  </si>
  <si>
    <t>Mangawhero Stm (Cambridge)</t>
  </si>
  <si>
    <t>Cambridge-Ohaupo Rd</t>
  </si>
  <si>
    <t>Mangawhero Stm (Cambridge) at Cambridge-Ohaupo Rd</t>
  </si>
  <si>
    <t>EW-0489-002</t>
  </si>
  <si>
    <t>Mangawhero Stm (Kaihere)</t>
  </si>
  <si>
    <t>Mangawara Rd</t>
  </si>
  <si>
    <t>Mangawhero Stm (Kaihere) at Mangawara Rd</t>
  </si>
  <si>
    <t>EW-0504-002</t>
  </si>
  <si>
    <t>Mapara Stm (Lake Taupo)</t>
  </si>
  <si>
    <t>Off Mapara Rd (Whakaipo Res)</t>
  </si>
  <si>
    <t>Mapara Stm (Lake Taupo) at Off Mapara Rd (Whakaipo Res) T1</t>
  </si>
  <si>
    <t>EW-0513-003</t>
  </si>
  <si>
    <t>Marokopa River</t>
  </si>
  <si>
    <t>Speedies Rd (Off Te Anga Rd)</t>
  </si>
  <si>
    <t>Marokopa River at Speedies Rd (Off Te Anga Rd)</t>
  </si>
  <si>
    <t>EW-0516-005</t>
  </si>
  <si>
    <t>Matahuru Stm</t>
  </si>
  <si>
    <t>Waiterimu Road Below Confluence</t>
  </si>
  <si>
    <t>Matahuru Stm at Waiterimu Road Below Confluence</t>
  </si>
  <si>
    <t>EW-0556-002</t>
  </si>
  <si>
    <t>Mokau River</t>
  </si>
  <si>
    <t>Awakau Rd</t>
  </si>
  <si>
    <t>Mokau River at Awakau Rd</t>
  </si>
  <si>
    <t>HRC-1677</t>
  </si>
  <si>
    <t>Tiraumea River</t>
  </si>
  <si>
    <t>Ngaturi</t>
  </si>
  <si>
    <t>Tiraumea at Ngaturi</t>
  </si>
  <si>
    <t>EW-0556-005</t>
  </si>
  <si>
    <t>Mangaokewa Rd (Off SH30)</t>
  </si>
  <si>
    <t>Mokau River at Mangaokewa Rd (Off SH30)</t>
  </si>
  <si>
    <t>EW-0556-009</t>
  </si>
  <si>
    <t>Totoro Rd Recorder</t>
  </si>
  <si>
    <t>Mokau River at Totoro Rd Recorder</t>
  </si>
  <si>
    <t>EW-0557-005</t>
  </si>
  <si>
    <t>Mokauiti Stm</t>
  </si>
  <si>
    <t>Three Way Point - Aria</t>
  </si>
  <si>
    <t>Mokauiti Stm at Three Way Point - Aria</t>
  </si>
  <si>
    <t>EW-0612-009</t>
  </si>
  <si>
    <t>Ohaeroa Stm</t>
  </si>
  <si>
    <t>SH22 Br</t>
  </si>
  <si>
    <t>Ohaeroa Stm at SH22 Br</t>
  </si>
  <si>
    <t>EW-0616-001</t>
  </si>
  <si>
    <t>Ohautira Stm</t>
  </si>
  <si>
    <t>Waingaro Te Uku Rd</t>
  </si>
  <si>
    <t>Ohautira Stm at Waingaro Te Uku Rd</t>
  </si>
  <si>
    <t>EW-0619-019</t>
  </si>
  <si>
    <t>Ohinemuri River</t>
  </si>
  <si>
    <t>Queens Head</t>
  </si>
  <si>
    <t>Ohinemuri River at Queens Head</t>
  </si>
  <si>
    <t>EW-0619-020</t>
  </si>
  <si>
    <t>SH25 Br</t>
  </si>
  <si>
    <t>Ohinemuri River at SH25 Br</t>
  </si>
  <si>
    <t>EW-0624-005</t>
  </si>
  <si>
    <t>Ohote Stm</t>
  </si>
  <si>
    <t>Whatawhata/Horotiu Rd</t>
  </si>
  <si>
    <t>Ohote Stm at Whatawhata/Horotiu Rd</t>
  </si>
  <si>
    <t>EW-0658-001</t>
  </si>
  <si>
    <t>Oparau River</t>
  </si>
  <si>
    <t>Langdon Rd (Off Okupata Rd)</t>
  </si>
  <si>
    <t>Oparau River at Langdon Rd (Off Okupata Rd)</t>
  </si>
  <si>
    <t>EW-0665-005</t>
  </si>
  <si>
    <t>Opuatia Stm</t>
  </si>
  <si>
    <t>Ponganui Rd</t>
  </si>
  <si>
    <t>Opuatia Stm at Ponganui Rd</t>
  </si>
  <si>
    <t>EW-0669-006</t>
  </si>
  <si>
    <t>Oraka Stm</t>
  </si>
  <si>
    <t>Lake Rd</t>
  </si>
  <si>
    <t>Oraka Stm at Lake Rd</t>
  </si>
  <si>
    <t>EW-0683-004</t>
  </si>
  <si>
    <t>Otamakokore Stm</t>
  </si>
  <si>
    <t>Hossack Rd</t>
  </si>
  <si>
    <t>Otamakokore Stm at Hossack Rd</t>
  </si>
  <si>
    <t>EW-0749-010</t>
  </si>
  <si>
    <t>Piako River</t>
  </si>
  <si>
    <t>Kiwitahi</t>
  </si>
  <si>
    <t>Piako River at Kiwitahi</t>
  </si>
  <si>
    <t>EW-0749-015</t>
  </si>
  <si>
    <t>Paeroa-Tahuna Rd Br</t>
  </si>
  <si>
    <t>Piako River at Paeroa-Tahuna Rd Br</t>
  </si>
  <si>
    <t>EW-0753-004</t>
  </si>
  <si>
    <t>Piakonui Stm</t>
  </si>
  <si>
    <t>Piakonui Rd</t>
  </si>
  <si>
    <t>Piakonui Stm at Piakonui Rd</t>
  </si>
  <si>
    <t>EW-0786-002</t>
  </si>
  <si>
    <t>Pokaiwhenua Stm</t>
  </si>
  <si>
    <t>Pokaiwhenua Stm at Arapuni - Putaruru Rd</t>
  </si>
  <si>
    <t>EW-0802-001</t>
  </si>
  <si>
    <t>Pueto Stm</t>
  </si>
  <si>
    <t>Broadlands Rd Br</t>
  </si>
  <si>
    <t>Pueto Stm at Broadlands Rd Br</t>
  </si>
  <si>
    <t>EW-0818-002</t>
  </si>
  <si>
    <t>Puniu River</t>
  </si>
  <si>
    <t>Bartons Corner Rd Br</t>
  </si>
  <si>
    <t>Puniu River at Bartons Corner Rd Br</t>
  </si>
  <si>
    <t>EW-0934-001</t>
  </si>
  <si>
    <t>Tahunaatara Stm</t>
  </si>
  <si>
    <t>Ohakuri Rd</t>
  </si>
  <si>
    <t>Tahunaatara Stm at Ohakuri Rd</t>
  </si>
  <si>
    <t>EW-0940-010</t>
  </si>
  <si>
    <t>Tairua River</t>
  </si>
  <si>
    <t>Morrisons Br Hikuai</t>
  </si>
  <si>
    <t>Tairua River at Morrisons Br Hikuai</t>
  </si>
  <si>
    <t>EW-0954-005</t>
  </si>
  <si>
    <t>Tapu River</t>
  </si>
  <si>
    <t>Tapu-Coroglen Rd</t>
  </si>
  <si>
    <t>Tapu River at Tapu-Coroglen Rd</t>
  </si>
  <si>
    <t>EW-0976-001</t>
  </si>
  <si>
    <t>Tawarau River</t>
  </si>
  <si>
    <t>Off Speedies Rd</t>
  </si>
  <si>
    <t>Tawarau River at Off Speedies Rd</t>
  </si>
  <si>
    <t>EW-1098-001</t>
  </si>
  <si>
    <t>Waerenga Stm</t>
  </si>
  <si>
    <t>Taniwha Rd</t>
  </si>
  <si>
    <t>Waerenga Stm at Taniwha Rd</t>
  </si>
  <si>
    <t>EW-1105-003</t>
  </si>
  <si>
    <t>E309 Rd Ford</t>
  </si>
  <si>
    <t>Waiau River at E309 Rd Ford</t>
  </si>
  <si>
    <t>EW-1106-004</t>
  </si>
  <si>
    <t>Waihaha River</t>
  </si>
  <si>
    <t>SH32</t>
  </si>
  <si>
    <t>Waihaha River at SH32</t>
  </si>
  <si>
    <t>EW-1122-018</t>
  </si>
  <si>
    <t>Waihou River</t>
  </si>
  <si>
    <t>Okauia</t>
  </si>
  <si>
    <t>Waihou River at Okauia</t>
  </si>
  <si>
    <t>EW-1122-041</t>
  </si>
  <si>
    <t>Whites Rd</t>
  </si>
  <si>
    <t>Waihou River at Whites Rd</t>
  </si>
  <si>
    <t>EW-1131-069</t>
  </si>
  <si>
    <t>Waikato River</t>
  </si>
  <si>
    <t>Horotiu Br</t>
  </si>
  <si>
    <t>Waikato River at Horotiu Br</t>
  </si>
  <si>
    <t>EW-1131-077</t>
  </si>
  <si>
    <t>Huntly-Tainui Br</t>
  </si>
  <si>
    <t>Waikato River at Huntly-Tainui Br</t>
  </si>
  <si>
    <t>EW-1131-105</t>
  </si>
  <si>
    <t>Ohaaki Br</t>
  </si>
  <si>
    <t>Waikato River at Ohaaki Br</t>
  </si>
  <si>
    <t>EW-1131-107</t>
  </si>
  <si>
    <t>Ohakuri Tailrace Br</t>
  </si>
  <si>
    <t>Waikato River at Ohakuri Tailrace Br</t>
  </si>
  <si>
    <t>EW-1131-133</t>
  </si>
  <si>
    <t>Tuakau Br</t>
  </si>
  <si>
    <t>Waikato River at Tuakau Br</t>
  </si>
  <si>
    <t>WW/Lk</t>
  </si>
  <si>
    <t>EW-1131-143</t>
  </si>
  <si>
    <t>Waipapa Tailrace</t>
  </si>
  <si>
    <t>Waikato River at Waipapa Tailrace</t>
  </si>
  <si>
    <t>EW-1131-147</t>
  </si>
  <si>
    <t>Whakamaru Tailrace</t>
  </si>
  <si>
    <t>Waikato River at Whakamaru Tailrace</t>
  </si>
  <si>
    <t>EW-1131-328</t>
  </si>
  <si>
    <t>Narrows Boat Ramp</t>
  </si>
  <si>
    <t>Waikato River at Narrows Boat Ramp</t>
  </si>
  <si>
    <t>EW-1167-004</t>
  </si>
  <si>
    <t>Waingaro River (Pukemiro)</t>
  </si>
  <si>
    <t>Ruakiwi Rd Off SH22</t>
  </si>
  <si>
    <t>Waingaro River (Pukemiro) at Ruakiwi Rd Off SH22</t>
  </si>
  <si>
    <t>EW-1173-002</t>
  </si>
  <si>
    <t>Waiohotu Stm</t>
  </si>
  <si>
    <t>Waiohotu Rd (Off SH5)</t>
  </si>
  <si>
    <t>Waiohotu Stm at Waiohotu Rd (Off SH5)</t>
  </si>
  <si>
    <t>EW-1174-004</t>
  </si>
  <si>
    <t>Waiomou Stm</t>
  </si>
  <si>
    <t>Matamata-Tauranga Rd</t>
  </si>
  <si>
    <t>Waiomou Stm at Matamata-Tauranga Rd</t>
  </si>
  <si>
    <t>EW-1186-002</t>
  </si>
  <si>
    <t>Waiotapu Stm</t>
  </si>
  <si>
    <t>Campbell Rd Br</t>
  </si>
  <si>
    <t>Waiotapu Stm at Campbell Rd Br</t>
  </si>
  <si>
    <t>EW-1186-004</t>
  </si>
  <si>
    <t>Homestead Rd Br</t>
  </si>
  <si>
    <t>Waiotapu Stm at Homestead Rd Br</t>
  </si>
  <si>
    <t>EW-1191-005</t>
  </si>
  <si>
    <t>Waipa River</t>
  </si>
  <si>
    <t>Mangaokewa Rd</t>
  </si>
  <si>
    <t>Waipa River at Mangaokewa Rd</t>
  </si>
  <si>
    <t>EW-1191-010</t>
  </si>
  <si>
    <t>Pirongia-Ngutunui Rd Br</t>
  </si>
  <si>
    <t>Waipa River at Pirongia-Ngutunui Rd Br</t>
  </si>
  <si>
    <t>EW-1191-012</t>
  </si>
  <si>
    <t>SH3 Otorohanga</t>
  </si>
  <si>
    <t>Waipa River at SH3 Otorohanga</t>
  </si>
  <si>
    <t>EW-1202-007</t>
  </si>
  <si>
    <t>Waipapa Stm (Mokai)</t>
  </si>
  <si>
    <t>Tirohanga Rd Br</t>
  </si>
  <si>
    <t>Waipapa Stm (Mokai) at Tirohanga Rd Br</t>
  </si>
  <si>
    <t>EW-1226-001</t>
  </si>
  <si>
    <t>Waitahanui River</t>
  </si>
  <si>
    <t>Blake Rd</t>
  </si>
  <si>
    <t>Waitahanui River at Blake Rd</t>
  </si>
  <si>
    <t>EW-1230-001</t>
  </si>
  <si>
    <t>Waitakaruru River (Hauraki Plains)</t>
  </si>
  <si>
    <t>Coxhead Rd Br</t>
  </si>
  <si>
    <t>Waitakaruru River (Hauraki Plains) at Coxhead Rd Br</t>
  </si>
  <si>
    <t>EW-1236-002</t>
  </si>
  <si>
    <t>Waitawhiriwhiri Stm</t>
  </si>
  <si>
    <t>Edgecumbe Street</t>
  </si>
  <si>
    <t>Waitawhiriwhiri Stm at Edgecumbe Street</t>
  </si>
  <si>
    <t>EW-1239-032</t>
  </si>
  <si>
    <t>Waitekauri River</t>
  </si>
  <si>
    <t>U/S Ohinemuri Conflu</t>
  </si>
  <si>
    <t>Waitekauri River at U/S Ohinemuri Conflu</t>
  </si>
  <si>
    <t>EW-1247-002</t>
  </si>
  <si>
    <t>Waitetuna River</t>
  </si>
  <si>
    <t>Te Uku-Waingaro Rd</t>
  </si>
  <si>
    <t>Waitetuna River at Te Uku-Waingaro Rd</t>
  </si>
  <si>
    <t>EW-1249-015</t>
  </si>
  <si>
    <t>Waitoa River</t>
  </si>
  <si>
    <t>Landsdowne Rd Br</t>
  </si>
  <si>
    <t>Waitoa River at Landsdowne Rd Br</t>
  </si>
  <si>
    <t>EW-1249-018</t>
  </si>
  <si>
    <t>Mellon Rd Recorder</t>
  </si>
  <si>
    <t>Waitoa River at Mellon Rd Recorder</t>
  </si>
  <si>
    <t>EW-1253-005</t>
  </si>
  <si>
    <t>Waitomo Stm</t>
  </si>
  <si>
    <t>SH31 Otorohanga</t>
  </si>
  <si>
    <t>Waitomo Stm at SH31 Otorohanga</t>
  </si>
  <si>
    <t>EW-1253-007</t>
  </si>
  <si>
    <t>Tumutumu Rd</t>
  </si>
  <si>
    <t>Waitomo Stm at Tumutumu Rd</t>
  </si>
  <si>
    <t>EW-1257-003</t>
  </si>
  <si>
    <t>Waiwawa River</t>
  </si>
  <si>
    <t>SH25 Coroglen</t>
  </si>
  <si>
    <t>Waiwawa River at SH25 Coroglen</t>
  </si>
  <si>
    <t>EW-1282-008</t>
  </si>
  <si>
    <t>Whakapipi Stm</t>
  </si>
  <si>
    <t>Whakapipi Stm at SH22 Br</t>
  </si>
  <si>
    <t>EW-1287-007</t>
  </si>
  <si>
    <t>Whakauru Stm</t>
  </si>
  <si>
    <t>U/S SH1 Br</t>
  </si>
  <si>
    <t>Whakauru Stm at U/S  SH1 Br</t>
  </si>
  <si>
    <t>EW-1293-007</t>
  </si>
  <si>
    <t>Whangamarino River</t>
  </si>
  <si>
    <t>Island Block Rd</t>
  </si>
  <si>
    <t>Whangamarino River at Island Block Rd</t>
  </si>
  <si>
    <t>EW-1293-009</t>
  </si>
  <si>
    <t>Jefferies Rd Br</t>
  </si>
  <si>
    <t>Whangamarino River at Jefferies Rd Br</t>
  </si>
  <si>
    <t>EW-1302-001</t>
  </si>
  <si>
    <t>Whangape Stm</t>
  </si>
  <si>
    <t>Rangiriri-Glen Murray Rd</t>
  </si>
  <si>
    <t>Whangape Stm at Rangiriri-Glen Murray Rd</t>
  </si>
  <si>
    <t>TDC-0411</t>
  </si>
  <si>
    <t>Kaituna</t>
  </si>
  <si>
    <t>Sollys Rd</t>
  </si>
  <si>
    <t>Kaituna at Sollys Road</t>
  </si>
  <si>
    <t>EW-1312-003</t>
  </si>
  <si>
    <t>Wharekawa River</t>
  </si>
  <si>
    <t>SH25</t>
  </si>
  <si>
    <t>Wharekawa River at SH25</t>
  </si>
  <si>
    <t>EW-1323-001</t>
  </si>
  <si>
    <t>Whirinaki Stm</t>
  </si>
  <si>
    <t>Corbett Rd</t>
  </si>
  <si>
    <t>Whirinaki Stm at Corbett Rd</t>
  </si>
  <si>
    <t>GWRC-RS02</t>
  </si>
  <si>
    <t>Mangapouri Stream</t>
  </si>
  <si>
    <t>Bennetts Rd</t>
  </si>
  <si>
    <t>Mangapouri Stream at Bennetts Rd</t>
  </si>
  <si>
    <t>GWRC-RS03</t>
  </si>
  <si>
    <t>Waitohu Stream</t>
  </si>
  <si>
    <t>Forest Park</t>
  </si>
  <si>
    <t>Waitohu Stream at Forest Park</t>
  </si>
  <si>
    <t>GWRC-RS04</t>
  </si>
  <si>
    <t>Norfolk Cres</t>
  </si>
  <si>
    <t>Waitohu Stream at Norfolk Crescent</t>
  </si>
  <si>
    <t>GWRC-RS05</t>
  </si>
  <si>
    <t>Otaki River</t>
  </si>
  <si>
    <t>Pukehinau</t>
  </si>
  <si>
    <t>Otaki River at Pukehinau</t>
  </si>
  <si>
    <t>GWRC-RS06</t>
  </si>
  <si>
    <t>Mouth</t>
  </si>
  <si>
    <t>Otaki River at Mouth</t>
  </si>
  <si>
    <t>GWRC-RS07</t>
  </si>
  <si>
    <t>Mangaone Stream</t>
  </si>
  <si>
    <t>Sims Rd Br</t>
  </si>
  <si>
    <t>Mangaone Stream at Sims Road Bridge</t>
  </si>
  <si>
    <t>GWRC-RS08</t>
  </si>
  <si>
    <t>Ngarara Stream</t>
  </si>
  <si>
    <t>Field Way</t>
  </si>
  <si>
    <t>Ngarara Stream at Field Way</t>
  </si>
  <si>
    <t>GWRC-RS09</t>
  </si>
  <si>
    <t>Waikanae River</t>
  </si>
  <si>
    <t>Mangaone Walkway</t>
  </si>
  <si>
    <t>Waikanae River at Mangaone Walkway</t>
  </si>
  <si>
    <t>GWRC-RS10</t>
  </si>
  <si>
    <t>Greenaway Rd</t>
  </si>
  <si>
    <t>Waikanae River at Greenaway Rd</t>
  </si>
  <si>
    <t>GWRC-RS11</t>
  </si>
  <si>
    <t>Whareroa Stream</t>
  </si>
  <si>
    <t>Waterfall Rd</t>
  </si>
  <si>
    <t>Whareroa Stream at Waterfall Rd</t>
  </si>
  <si>
    <t>GWRC-RS12</t>
  </si>
  <si>
    <t>QE Park</t>
  </si>
  <si>
    <t>Whareroa Stream at QE Park</t>
  </si>
  <si>
    <t>GWRC-RS13</t>
  </si>
  <si>
    <t>Horokiri Stream</t>
  </si>
  <si>
    <t>Snodgrass</t>
  </si>
  <si>
    <t>Horokiri Stream at Snodgrass</t>
  </si>
  <si>
    <t>GWRC-RS14</t>
  </si>
  <si>
    <t>Pauatahanui Stream</t>
  </si>
  <si>
    <t>Elmwood Br</t>
  </si>
  <si>
    <t>Pauatahanui Stream at Elmwood Bridge</t>
  </si>
  <si>
    <t>GWRC-RS15</t>
  </si>
  <si>
    <t>Porirua Stream</t>
  </si>
  <si>
    <t>Glenside Overhead Cable</t>
  </si>
  <si>
    <t>Porirua Stream at Glenside Overhead Cable</t>
  </si>
  <si>
    <t>GWRC-RS16</t>
  </si>
  <si>
    <t>Wall Pk (Milk Station)</t>
  </si>
  <si>
    <t>Porirua Stream at Wall Park</t>
  </si>
  <si>
    <t>GWRC-RS17</t>
  </si>
  <si>
    <t>Makara Stream</t>
  </si>
  <si>
    <t>Kennels</t>
  </si>
  <si>
    <t>Makara Stream at Kennels</t>
  </si>
  <si>
    <t>GWRC-RS18</t>
  </si>
  <si>
    <t>Karori Stream</t>
  </si>
  <si>
    <t>Makara Peak</t>
  </si>
  <si>
    <t>Karori Stream at Makara Peak Mountain Bike</t>
  </si>
  <si>
    <t>GWRC-RS19</t>
  </si>
  <si>
    <t>Kaiwharawhara Stream</t>
  </si>
  <si>
    <t>Ngaio Gorge</t>
  </si>
  <si>
    <t>Kaiwharawhara Stream at Ngaio Gorge</t>
  </si>
  <si>
    <t>GWRC-RS20</t>
  </si>
  <si>
    <t>Hutt River</t>
  </si>
  <si>
    <t>Te Marua Water Intake</t>
  </si>
  <si>
    <t>Hutt River at Te Marua Intake Site</t>
  </si>
  <si>
    <t>GWRC-RS21</t>
  </si>
  <si>
    <t>opp. Manor Park Golf Course</t>
  </si>
  <si>
    <t>Hutt River Opposite Manor Park Golf Club</t>
  </si>
  <si>
    <t>GWRC-RS23</t>
  </si>
  <si>
    <t>Pakuratahi River</t>
  </si>
  <si>
    <t>50m d/s Farm Ck</t>
  </si>
  <si>
    <t>Pakuratahi River 50m Below Farm Creek</t>
  </si>
  <si>
    <t>GWRC-RS24</t>
  </si>
  <si>
    <t>Mangaroa River</t>
  </si>
  <si>
    <t>Te Marua</t>
  </si>
  <si>
    <t>Mangaroa River at Te Marua</t>
  </si>
  <si>
    <t>GWRC-RS25</t>
  </si>
  <si>
    <t>Akatarawa River</t>
  </si>
  <si>
    <t>u/s Hutt R confl.</t>
  </si>
  <si>
    <t>Akatarawa River at Hutt Confluence</t>
  </si>
  <si>
    <t>GWRC-RS26</t>
  </si>
  <si>
    <t>Whakatikei River</t>
  </si>
  <si>
    <t>Riverstone</t>
  </si>
  <si>
    <t>Whakatikei River at Riverstone</t>
  </si>
  <si>
    <t>GWRC-RS28</t>
  </si>
  <si>
    <t>Wainuiomata River</t>
  </si>
  <si>
    <t>Manuka Track</t>
  </si>
  <si>
    <t>Wainuiomata River at Manuka Track</t>
  </si>
  <si>
    <t>GWRC-RS29</t>
  </si>
  <si>
    <t>u/s of White Br</t>
  </si>
  <si>
    <t>Wainuiomata River Dnstr of White Bridge</t>
  </si>
  <si>
    <t>GWRC-RS30</t>
  </si>
  <si>
    <t>Orongorongo River</t>
  </si>
  <si>
    <t>Orongo. Stn</t>
  </si>
  <si>
    <t>Orongorongo River at Orongorongo Station</t>
  </si>
  <si>
    <t>GWRC-RS31</t>
  </si>
  <si>
    <t>Ruamahanga River</t>
  </si>
  <si>
    <t>McLays</t>
  </si>
  <si>
    <t>Ruamahanga River at McLays</t>
  </si>
  <si>
    <t>GWRC-RS32</t>
  </si>
  <si>
    <t>Te Ore Ore</t>
  </si>
  <si>
    <t>Ruamahanga River at Te Ore Ore</t>
  </si>
  <si>
    <t>GWRC-RS33</t>
  </si>
  <si>
    <t>Gladstone Br</t>
  </si>
  <si>
    <t>Ruamahanga River at Gladstone Bridge</t>
  </si>
  <si>
    <t>GWRC-RS34</t>
  </si>
  <si>
    <t>Pukio</t>
  </si>
  <si>
    <t>Ruamahanga River at Pukio</t>
  </si>
  <si>
    <t>GWRC-RS35</t>
  </si>
  <si>
    <t>Mataikona Trib.</t>
  </si>
  <si>
    <t>Sugar Loaf Rd</t>
  </si>
  <si>
    <t>Mataikona tributary at Sugar Loaf Rd</t>
  </si>
  <si>
    <t>GWRC-RS36</t>
  </si>
  <si>
    <t>Taueru River</t>
  </si>
  <si>
    <t>Castlehill</t>
  </si>
  <si>
    <t>Taueru River at Castlehill</t>
  </si>
  <si>
    <t>GWRC-RS37</t>
  </si>
  <si>
    <t>Gladstone</t>
  </si>
  <si>
    <t>Taueru River at Gladstone</t>
  </si>
  <si>
    <t>GWRC-RS38</t>
  </si>
  <si>
    <t>Kopuaranga River</t>
  </si>
  <si>
    <t>Stuarts</t>
  </si>
  <si>
    <t>Kopuaranga River at Stuarts</t>
  </si>
  <si>
    <t>GWRC-RS39</t>
  </si>
  <si>
    <t>Whangaehu River</t>
  </si>
  <si>
    <t>250 u/s confl.</t>
  </si>
  <si>
    <t>Whangaehu River at 250m from Confluence</t>
  </si>
  <si>
    <t>GWRC-RS40</t>
  </si>
  <si>
    <t>Waipoua River</t>
  </si>
  <si>
    <t>Colombo Rd Br</t>
  </si>
  <si>
    <t>Waipoua River at Colombo Rd Bridge</t>
  </si>
  <si>
    <t>GWRC-RS41</t>
  </si>
  <si>
    <t>Waingawa River</t>
  </si>
  <si>
    <t>South Rd</t>
  </si>
  <si>
    <t>Waingawa River at South Rd</t>
  </si>
  <si>
    <t>GWRC-RS42</t>
  </si>
  <si>
    <t>Whareama River</t>
  </si>
  <si>
    <t>Gauge</t>
  </si>
  <si>
    <t>Whareama River at Gauge</t>
  </si>
  <si>
    <t>GWRC-RS43</t>
  </si>
  <si>
    <t>Motuwaireka Stream</t>
  </si>
  <si>
    <t>Headwaters</t>
  </si>
  <si>
    <t>Motuwaireka Stream at headwaters</t>
  </si>
  <si>
    <t>GWRC-RS44</t>
  </si>
  <si>
    <t>Totara Stream</t>
  </si>
  <si>
    <t>Stronvar</t>
  </si>
  <si>
    <t>Totara Stream at Stronvar</t>
  </si>
  <si>
    <t>HRC-1711</t>
  </si>
  <si>
    <t>Ohura River</t>
  </si>
  <si>
    <t>Tokorima Bridge hydro site</t>
  </si>
  <si>
    <t>Ohura at Tokorima</t>
  </si>
  <si>
    <t>GWRC-RS45</t>
  </si>
  <si>
    <t>Parkvale Trib.</t>
  </si>
  <si>
    <t>Lowes Reserve</t>
  </si>
  <si>
    <t>Parkvale tributary at Lowes Reserve</t>
  </si>
  <si>
    <t>GWRC-RS46</t>
  </si>
  <si>
    <t>Parkvale Stream</t>
  </si>
  <si>
    <t>Weir</t>
  </si>
  <si>
    <t>Parkvale Stream at Weir</t>
  </si>
  <si>
    <t>GWRC-RS47</t>
  </si>
  <si>
    <t>Waiohine River</t>
  </si>
  <si>
    <t>Gorge</t>
  </si>
  <si>
    <t>Waiohine River at Gorge</t>
  </si>
  <si>
    <t>GWRC-RS48</t>
  </si>
  <si>
    <t>Bicknells</t>
  </si>
  <si>
    <t>Waiohine River at Bicknells</t>
  </si>
  <si>
    <t>GWRC-RS49</t>
  </si>
  <si>
    <t>Beef Creek</t>
  </si>
  <si>
    <t>Beef Creek at headwaters</t>
  </si>
  <si>
    <t>GWRC-RS50</t>
  </si>
  <si>
    <t>Mangatarere Stream</t>
  </si>
  <si>
    <t>SH2</t>
  </si>
  <si>
    <t>Mangatarere River at State Highway 2</t>
  </si>
  <si>
    <t>GWRC-RS51</t>
  </si>
  <si>
    <t>Huangarua River</t>
  </si>
  <si>
    <t>Ponatahi Br</t>
  </si>
  <si>
    <t>Huangarua River at Ponatahi Bridge</t>
  </si>
  <si>
    <t>GWRC-RS52</t>
  </si>
  <si>
    <t>Tauanui River</t>
  </si>
  <si>
    <t>Whakatomotomo Rd</t>
  </si>
  <si>
    <t>Tauanui River at Whakatomotomo Rd</t>
  </si>
  <si>
    <t>GWRC-RS53</t>
  </si>
  <si>
    <t>Awhea River</t>
  </si>
  <si>
    <t>Tora Rd</t>
  </si>
  <si>
    <t>Awhea River at Tora Rd</t>
  </si>
  <si>
    <t>GWRC-RS54</t>
  </si>
  <si>
    <t>Coles Creek Trib.</t>
  </si>
  <si>
    <t>Lagoon Hill Rd</t>
  </si>
  <si>
    <t>Coles Creek tributary at Lagoon Hill Rd</t>
  </si>
  <si>
    <t>GWRC-RS55</t>
  </si>
  <si>
    <t>Tauherenikau River</t>
  </si>
  <si>
    <t>Websters</t>
  </si>
  <si>
    <t>Tauherenikau River at Websters</t>
  </si>
  <si>
    <t>GWRC-RS56</t>
  </si>
  <si>
    <t>Waiorongomai River</t>
  </si>
  <si>
    <t>Waiorongomai River at Forest Park</t>
  </si>
  <si>
    <t>HBRC-0009</t>
  </si>
  <si>
    <t>Esk River</t>
  </si>
  <si>
    <t>Waipunga Bridge</t>
  </si>
  <si>
    <t>Esk River at Waipunga Bridge</t>
  </si>
  <si>
    <t>HBRC-0011</t>
  </si>
  <si>
    <t>Clive river</t>
  </si>
  <si>
    <t>u/s Whakatu rail bridge d/s Raupare</t>
  </si>
  <si>
    <t>Clive River U/S Whakatu Rail Bridge</t>
  </si>
  <si>
    <t>HBRC-0012</t>
  </si>
  <si>
    <t>Maraetotara River</t>
  </si>
  <si>
    <t>Te Awanga</t>
  </si>
  <si>
    <t>Maraetotara River at Te Awanga</t>
  </si>
  <si>
    <t>HBRC-0013</t>
  </si>
  <si>
    <t>Tutaekuri River</t>
  </si>
  <si>
    <t>Brookfields Bridge</t>
  </si>
  <si>
    <t>Tutaekuri River at Brookfields Bridge</t>
  </si>
  <si>
    <t>HBRC-0014</t>
  </si>
  <si>
    <t>Porangahau River</t>
  </si>
  <si>
    <t>SH52 Opposite kates Quarry now transfer station</t>
  </si>
  <si>
    <t>Porangahau River at SH52 Opposite Quarry</t>
  </si>
  <si>
    <t>HBRC-0015</t>
  </si>
  <si>
    <t>Tukituki River</t>
  </si>
  <si>
    <t>Black Bridge</t>
  </si>
  <si>
    <t>Tukituki River at Black Bridge</t>
  </si>
  <si>
    <t>HBRC-0019</t>
  </si>
  <si>
    <t>Makaretu Stream</t>
  </si>
  <si>
    <t>SH 50</t>
  </si>
  <si>
    <t>Makaretu Stream at State Highway 50</t>
  </si>
  <si>
    <t>HBRC-0144</t>
  </si>
  <si>
    <t>Tukipo River</t>
  </si>
  <si>
    <t>State Highway 50</t>
  </si>
  <si>
    <t>Tukipo River at State Highway 50</t>
  </si>
  <si>
    <t>HBRC-0148</t>
  </si>
  <si>
    <t>Poukawa Stream</t>
  </si>
  <si>
    <t>Stock Road</t>
  </si>
  <si>
    <t>Poukawa Stream at Stock Road</t>
  </si>
  <si>
    <t>HBRC-0249</t>
  </si>
  <si>
    <t>Mangaorapa Stream</t>
  </si>
  <si>
    <t>Mangaorapa rd Gauge Station</t>
  </si>
  <si>
    <t>Mangaorapa Stream at Mangaorapa Road</t>
  </si>
  <si>
    <t>HBRC-0253</t>
  </si>
  <si>
    <t>Waimarama Road</t>
  </si>
  <si>
    <t>Maraetotara River at Waimarama Road</t>
  </si>
  <si>
    <t>HBRC-0256</t>
  </si>
  <si>
    <t>Awanui stream</t>
  </si>
  <si>
    <t>Paki Paki SH 2 bridge</t>
  </si>
  <si>
    <t>Awanui Stream at Paki Paki</t>
  </si>
  <si>
    <t>HBRC-0263</t>
  </si>
  <si>
    <t>Karewarewa stream</t>
  </si>
  <si>
    <t>Paki Paki bridge</t>
  </si>
  <si>
    <t>Karewarewa Stream at Paki Paki</t>
  </si>
  <si>
    <t>HBRC-0266</t>
  </si>
  <si>
    <t>Mangaone river</t>
  </si>
  <si>
    <t>Rissington @ gauge station</t>
  </si>
  <si>
    <t>Mangaone River at Rissington</t>
  </si>
  <si>
    <t>HBRC-0272</t>
  </si>
  <si>
    <t>Lawrence hut</t>
  </si>
  <si>
    <t>Tutaekuri River at Lawrence Hut</t>
  </si>
  <si>
    <t>HBRC-0277</t>
  </si>
  <si>
    <t>Mangatarata stream</t>
  </si>
  <si>
    <t>u/s Tukituki river confluence @ Mangatarata road bridge</t>
  </si>
  <si>
    <t>Mangatarata Stream at Mangatarata Road</t>
  </si>
  <si>
    <t>HBRC-0280</t>
  </si>
  <si>
    <t>Waipawa river</t>
  </si>
  <si>
    <t>Waipawa River at State Highway 50</t>
  </si>
  <si>
    <t>HBRC-0284</t>
  </si>
  <si>
    <t>Mangaonuku stream</t>
  </si>
  <si>
    <t>u/s Waipawa river at Tikokino road</t>
  </si>
  <si>
    <t>Mangaonuku Stream at Waipawa Tikokino Rd</t>
  </si>
  <si>
    <t>HBRC-0299</t>
  </si>
  <si>
    <t>Ngaruroro River</t>
  </si>
  <si>
    <t>Whanawhana @ gauge station</t>
  </si>
  <si>
    <t>Ngaruroro River at Whanawhana</t>
  </si>
  <si>
    <t>HBRC-0303</t>
  </si>
  <si>
    <t>Berry road</t>
  </si>
  <si>
    <t>Esk River at Berry Road</t>
  </si>
  <si>
    <t>HBRC-0316</t>
  </si>
  <si>
    <t>Sandy creek</t>
  </si>
  <si>
    <t>u/s Mahiaruhe Stream (old inflow to Lake Tutira)</t>
  </si>
  <si>
    <t>Sandy Creek U/S Mahiaruhe Stream</t>
  </si>
  <si>
    <t>HBRC-0317</t>
  </si>
  <si>
    <t>Aropaoanui river</t>
  </si>
  <si>
    <t>Aropaoanui / sideless bridge</t>
  </si>
  <si>
    <t>Aropaoanui River at Aropaoanui</t>
  </si>
  <si>
    <t>NAT-WN02</t>
  </si>
  <si>
    <t>Hutt</t>
  </si>
  <si>
    <t>Kaitoke</t>
  </si>
  <si>
    <t>Hutt @ Kaitoke</t>
  </si>
  <si>
    <t>HBRC-0321</t>
  </si>
  <si>
    <t>Mokomokonui river</t>
  </si>
  <si>
    <t>u/s Waipunga river confluence @ Tartraakina road</t>
  </si>
  <si>
    <t>Mokomokonui Stream U/S Waipunga</t>
  </si>
  <si>
    <t>HBRC-0325</t>
  </si>
  <si>
    <t>Waiarua stream</t>
  </si>
  <si>
    <t>u/s State Highway 5 culvert</t>
  </si>
  <si>
    <t>Waiarua at S.H.5</t>
  </si>
  <si>
    <t>HBRC-0330</t>
  </si>
  <si>
    <t>Kopuawhara stream</t>
  </si>
  <si>
    <t>lower rail bridge @ gauge station</t>
  </si>
  <si>
    <t>Kopuawhara Stream at Railway Bridge</t>
  </si>
  <si>
    <t>HBRC-0333</t>
  </si>
  <si>
    <t>Aniwaniwa stream</t>
  </si>
  <si>
    <t>State Highway 38 @ gauge station</t>
  </si>
  <si>
    <t>Aniwaniwa Stream at Aniwaniwa</t>
  </si>
  <si>
    <t>HBRC-0336</t>
  </si>
  <si>
    <t>Ruakituri river</t>
  </si>
  <si>
    <t>sports ground @ gauge station</t>
  </si>
  <si>
    <t>Ruakituri River at Sports Ground</t>
  </si>
  <si>
    <t>HBRC-0337</t>
  </si>
  <si>
    <t>Hangaroa river</t>
  </si>
  <si>
    <t>Donneraille Park @ gauge station</t>
  </si>
  <si>
    <t>Hangaroa River at Donneraille Park</t>
  </si>
  <si>
    <t>HBRC-0340</t>
  </si>
  <si>
    <t>u/s Wairoa @ rail bridge gauge station</t>
  </si>
  <si>
    <t>Wairoa River at Railway Br.</t>
  </si>
  <si>
    <t>HBRC-0352</t>
  </si>
  <si>
    <t>Taurekaitai Stream</t>
  </si>
  <si>
    <t>Wallingford gauge station (u/s Porangahau river)</t>
  </si>
  <si>
    <t>Taurekaitai Stream at Wallingford</t>
  </si>
  <si>
    <t>HBRC-0354</t>
  </si>
  <si>
    <t>Fernhill @ gauge station</t>
  </si>
  <si>
    <t>Ngaruroro River at Fernhill</t>
  </si>
  <si>
    <t>HBRC-0356</t>
  </si>
  <si>
    <t>Ashcott road SH50</t>
  </si>
  <si>
    <t>Tukituki River at Ashcott Bridge S.H. 50</t>
  </si>
  <si>
    <t>HBRC-0387</t>
  </si>
  <si>
    <t>Waingongoro stream</t>
  </si>
  <si>
    <t>Waimarama road</t>
  </si>
  <si>
    <t>Waingongoro Stream at Waimarama Road</t>
  </si>
  <si>
    <t>HBRC-0394</t>
  </si>
  <si>
    <t>Puhokio stream</t>
  </si>
  <si>
    <t>Te Apiti road</t>
  </si>
  <si>
    <t>Puhokio Stream at Te Apiti Rd</t>
  </si>
  <si>
    <t>HBRC-0397</t>
  </si>
  <si>
    <t>Porangahau stream</t>
  </si>
  <si>
    <t>Oruawhara road</t>
  </si>
  <si>
    <t>Porangahau Stream at Oruawhara Road</t>
  </si>
  <si>
    <t>HBRC-0431</t>
  </si>
  <si>
    <t>Tutaekuri-Waimate stream</t>
  </si>
  <si>
    <t>u/s Ngaruroro river Chesterhope</t>
  </si>
  <si>
    <t>Tutaekuri Waimate Stm at Chesterhope</t>
  </si>
  <si>
    <t>HBRC-0594</t>
  </si>
  <si>
    <t>Waikari River</t>
  </si>
  <si>
    <t>Glenbrook road</t>
  </si>
  <si>
    <t>Waikari River at Glenbrook Road</t>
  </si>
  <si>
    <t>HBRC-0604</t>
  </si>
  <si>
    <t>Ripia river</t>
  </si>
  <si>
    <t>u/s Mohaka River confluence</t>
  </si>
  <si>
    <t>Mohaka River D/S Ripia Confluence</t>
  </si>
  <si>
    <t>HBRC-2403</t>
  </si>
  <si>
    <t>Shag Rock gauge station</t>
  </si>
  <si>
    <t>Tukituki River at Shagrock</t>
  </si>
  <si>
    <t>HBRC-2414</t>
  </si>
  <si>
    <t>Mangakuri Stream</t>
  </si>
  <si>
    <t>1 km u/s Mangakuri/ Pourerere road bridge (Site 349)</t>
  </si>
  <si>
    <t>Mangakuri River at Kairakau</t>
  </si>
  <si>
    <t>HBRC-2445</t>
  </si>
  <si>
    <t>Taharua River</t>
  </si>
  <si>
    <t>Wrights (Twin Culvert)</t>
  </si>
  <si>
    <t>Taharua Stream at Wrights Twin Culvert</t>
  </si>
  <si>
    <t>HBRC-2446</t>
  </si>
  <si>
    <t>Wairango (nearest to SH5)</t>
  </si>
  <si>
    <t>Taharua Stream at Wairango Rd</t>
  </si>
  <si>
    <t>HBRC-2591</t>
  </si>
  <si>
    <t>Waitio stream</t>
  </si>
  <si>
    <t>Ohiti road</t>
  </si>
  <si>
    <t>Waitio Stream at Ohiti Road</t>
  </si>
  <si>
    <t>HBRC-2594</t>
  </si>
  <si>
    <t>d/s Hawke's Bay Dairies</t>
  </si>
  <si>
    <t>Ngaruroro River D/S Hawkes Bay Dairies</t>
  </si>
  <si>
    <t>HBRC-2961</t>
  </si>
  <si>
    <t>Mohaka River</t>
  </si>
  <si>
    <t>u/s Taharua conflu</t>
  </si>
  <si>
    <t>Mohaka River U/S Taharua River Confluence</t>
  </si>
  <si>
    <t>HBRC-3117</t>
  </si>
  <si>
    <t>Taipo</t>
  </si>
  <si>
    <t>Church road closest to sth roundabout</t>
  </si>
  <si>
    <t>Taipo Stream at Church Road</t>
  </si>
  <si>
    <t>HBRC-3121</t>
  </si>
  <si>
    <t>Here Here</t>
  </si>
  <si>
    <t>Te Aute road</t>
  </si>
  <si>
    <t>Herehere Stream at Te Aute Road</t>
  </si>
  <si>
    <t>HBRC-3151</t>
  </si>
  <si>
    <t>Taharua Stream</t>
  </si>
  <si>
    <t>Red Hut Mohaka conflu</t>
  </si>
  <si>
    <t>Taharua Stream at Red Hut Mohaka Confl</t>
  </si>
  <si>
    <t>HBRC-3152</t>
  </si>
  <si>
    <t>d/s Taharua conflu</t>
  </si>
  <si>
    <t>Mohaka River D/S Taharua River Confluence</t>
  </si>
  <si>
    <t>HRC-0004</t>
  </si>
  <si>
    <t>Mangawhero River</t>
  </si>
  <si>
    <t>DoC Headquarters</t>
  </si>
  <si>
    <t>Mangawhero at DOC Headquarters</t>
  </si>
  <si>
    <t>HRC-0007</t>
  </si>
  <si>
    <t>u/s Ohakune STP</t>
  </si>
  <si>
    <t>Mangawhero at u/s Ohakune STP</t>
  </si>
  <si>
    <t>HRC-0016</t>
  </si>
  <si>
    <t>Mangaehuehu Stream</t>
  </si>
  <si>
    <t>u/s Rangataua STP</t>
  </si>
  <si>
    <t>Mangaehuehu at u/s Rangataua STP</t>
  </si>
  <si>
    <t>HRC-0042</t>
  </si>
  <si>
    <t>Makotuku River</t>
  </si>
  <si>
    <t>u/s Raetihi STP</t>
  </si>
  <si>
    <t>Makotuku at Above Sewage Plant</t>
  </si>
  <si>
    <t>HRC-0051</t>
  </si>
  <si>
    <t>Arawhata Drain</t>
  </si>
  <si>
    <t>Hokio Beach Rd</t>
  </si>
  <si>
    <t>Arawhata Drain at Hokio Beach Road</t>
  </si>
  <si>
    <t>HRC-0168</t>
  </si>
  <si>
    <t>Hautapu River</t>
  </si>
  <si>
    <t>u/s Rangitikei confluence</t>
  </si>
  <si>
    <t>Hautapu at US Rangitikei River Conf</t>
  </si>
  <si>
    <t>HRC-0281</t>
  </si>
  <si>
    <t>Patiki Stream</t>
  </si>
  <si>
    <t>Kawiu Road</t>
  </si>
  <si>
    <t>Patiki Stream at Kawiu Road</t>
  </si>
  <si>
    <t>HRC-0312</t>
  </si>
  <si>
    <t>Mangatainoka River</t>
  </si>
  <si>
    <t>Pahiatua Town Bridge</t>
  </si>
  <si>
    <t>Mangatainoka at Pahiatua Town Bridge</t>
  </si>
  <si>
    <t>HRC-0317</t>
  </si>
  <si>
    <t>Mangatainoka at Brewery - S.H.2 Bridge</t>
  </si>
  <si>
    <t>HRC-0328</t>
  </si>
  <si>
    <t>Mangatera Stream</t>
  </si>
  <si>
    <t>confluence @ Timber Bay</t>
  </si>
  <si>
    <t>Mangatera at u/s Manawatu confluence</t>
  </si>
  <si>
    <t>HRC-1002</t>
  </si>
  <si>
    <t>Mowhanau Stream</t>
  </si>
  <si>
    <t>Footbridge</t>
  </si>
  <si>
    <t>Mowhanau Stream at Footbridge</t>
  </si>
  <si>
    <t>HRC-1008</t>
  </si>
  <si>
    <t>Manawatu River</t>
  </si>
  <si>
    <t>Hopelands Reserve</t>
  </si>
  <si>
    <t>Manawatu at Hopelands</t>
  </si>
  <si>
    <t>HRC-1032</t>
  </si>
  <si>
    <t>Whirokino Boat Ramp</t>
  </si>
  <si>
    <t>Manawatu at Whirokino</t>
  </si>
  <si>
    <t>HRC-1077</t>
  </si>
  <si>
    <t>Oroua River</t>
  </si>
  <si>
    <t>Awahuri Bridge</t>
  </si>
  <si>
    <t>Oroua at Awahuri Bridge</t>
  </si>
  <si>
    <t>HRC-1136</t>
  </si>
  <si>
    <t>Pongaroa River</t>
  </si>
  <si>
    <t>u/s Pongaroa STP</t>
  </si>
  <si>
    <t>Pongaroa at u/s Pongaroa STP</t>
  </si>
  <si>
    <t>HRC-1148</t>
  </si>
  <si>
    <t>Porewa Stream</t>
  </si>
  <si>
    <t>Onepuhi Rd</t>
  </si>
  <si>
    <t>Porewa at Onepuhi</t>
  </si>
  <si>
    <t>HRC-1160</t>
  </si>
  <si>
    <t>Rangitikei River</t>
  </si>
  <si>
    <t>u/s Riverlands d/s Bulls STP</t>
  </si>
  <si>
    <t>Rangitikei at u/s Bulls STP</t>
  </si>
  <si>
    <t>HRC-1164</t>
  </si>
  <si>
    <t>Rangitawa Stream</t>
  </si>
  <si>
    <t>up/st Halcombe oxpond disch.</t>
  </si>
  <si>
    <t>Rangitawa Stream at us Halcombe oxpond</t>
  </si>
  <si>
    <t>HRC-1214</t>
  </si>
  <si>
    <t>Tokiahuru Stream</t>
  </si>
  <si>
    <t>u/s Whangaehu confluence</t>
  </si>
  <si>
    <t>Tokiahuru at Junction</t>
  </si>
  <si>
    <t>HRC-1266</t>
  </si>
  <si>
    <t>u/s Winstone Pulp</t>
  </si>
  <si>
    <t>Whangaehu at u/s Winstone Pulp</t>
  </si>
  <si>
    <t>HRC-1275</t>
  </si>
  <si>
    <t>Kauangaroa</t>
  </si>
  <si>
    <t>Whangaehu at Kauangaroa</t>
  </si>
  <si>
    <t>HRC-1301</t>
  </si>
  <si>
    <t>Whanganui River</t>
  </si>
  <si>
    <t>Cherry Grove</t>
  </si>
  <si>
    <t>Whanganui at Cherry Grove</t>
  </si>
  <si>
    <t>HRC-1307</t>
  </si>
  <si>
    <t>d/s Retaruke confl.(Wades Ldg)</t>
  </si>
  <si>
    <t>Whanganui at Wades Landing</t>
  </si>
  <si>
    <t>HRC-1314</t>
  </si>
  <si>
    <t>Pipiriki</t>
  </si>
  <si>
    <t>Whanganui at Pipiriki</t>
  </si>
  <si>
    <t>HRC-1331</t>
  </si>
  <si>
    <t>u/s Waiouru STP</t>
  </si>
  <si>
    <t>Waitangi at u/s Waiouru STP</t>
  </si>
  <si>
    <t>NCC-33</t>
  </si>
  <si>
    <t>Pritchards Stream</t>
  </si>
  <si>
    <t>Pitchers at 890m</t>
  </si>
  <si>
    <t>HRC-1456</t>
  </si>
  <si>
    <t>Pukeokahu</t>
  </si>
  <si>
    <t>Rangitikei at Pukeokahu</t>
  </si>
  <si>
    <t>HRC-1488</t>
  </si>
  <si>
    <t>Te Rewa</t>
  </si>
  <si>
    <t>Whanganui at Te Rewa</t>
  </si>
  <si>
    <t>HRC-1492</t>
  </si>
  <si>
    <t>Ohau River</t>
  </si>
  <si>
    <t>Haines Property</t>
  </si>
  <si>
    <t>Ohau at Haines Property</t>
  </si>
  <si>
    <t>HRC-1493</t>
  </si>
  <si>
    <t>Gladstone Reserve</t>
  </si>
  <si>
    <t>Ohau at Gladstone Reserve</t>
  </si>
  <si>
    <t>HRC-1494</t>
  </si>
  <si>
    <t>Tokomaru River</t>
  </si>
  <si>
    <t>Horseshoe bend</t>
  </si>
  <si>
    <t>Tokomaru River at Horseshoe bend</t>
  </si>
  <si>
    <t>HRC-1497</t>
  </si>
  <si>
    <t>Tamaki River</t>
  </si>
  <si>
    <t>Reserve</t>
  </si>
  <si>
    <t>Tamaki at Tamaki Reserve</t>
  </si>
  <si>
    <t>HRC-1498</t>
  </si>
  <si>
    <t>Putara</t>
  </si>
  <si>
    <t>Mangatainoka at Putara</t>
  </si>
  <si>
    <t>HRC-1500</t>
  </si>
  <si>
    <t>Mangahao River</t>
  </si>
  <si>
    <t>Ballance</t>
  </si>
  <si>
    <t>Mangahao at Ballance</t>
  </si>
  <si>
    <t>HRC-1501</t>
  </si>
  <si>
    <t>Pohangina River</t>
  </si>
  <si>
    <t>Piripiri</t>
  </si>
  <si>
    <t>Pohangina at Piripiri</t>
  </si>
  <si>
    <t>HRC-1507</t>
  </si>
  <si>
    <t>Mais Reach</t>
  </si>
  <si>
    <t>Pohangina at Mais Reach</t>
  </si>
  <si>
    <t>HRC-1574</t>
  </si>
  <si>
    <t>Oroua Tributary</t>
  </si>
  <si>
    <t>u/s Kimbolton STP</t>
  </si>
  <si>
    <t>Oroua Trib at U/S Kimbolton STP</t>
  </si>
  <si>
    <t>HRC-1580</t>
  </si>
  <si>
    <t>Makuri River</t>
  </si>
  <si>
    <t>Tuscan Hills</t>
  </si>
  <si>
    <t>Makuri at Tuscan Hills</t>
  </si>
  <si>
    <t>HRC-1606</t>
  </si>
  <si>
    <t>Oruakeretaki Stream</t>
  </si>
  <si>
    <t>SH2 bridge</t>
  </si>
  <si>
    <t>Oruakeretaki at S.H.2 Napier</t>
  </si>
  <si>
    <t>HRC-1607</t>
  </si>
  <si>
    <t>Kumeti Stream</t>
  </si>
  <si>
    <t>Te Rehunga- d/str cableway</t>
  </si>
  <si>
    <t>Kumeti at Te Rehunga</t>
  </si>
  <si>
    <t>HRC-1624</t>
  </si>
  <si>
    <t>Larsons Rd</t>
  </si>
  <si>
    <t>Mangatainoka at Larsons Road</t>
  </si>
  <si>
    <t>HRC-1628</t>
  </si>
  <si>
    <t>Piakatutu</t>
  </si>
  <si>
    <t>u/s Sanson STP</t>
  </si>
  <si>
    <t>Piakatutu at u/s Sanson STP</t>
  </si>
  <si>
    <t>HRC-1651</t>
  </si>
  <si>
    <t>Owahanga River</t>
  </si>
  <si>
    <t>Branscombe Bridge</t>
  </si>
  <si>
    <t>Owahanga at Branscombe Bridge</t>
  </si>
  <si>
    <t>HRC-2039</t>
  </si>
  <si>
    <t>Almadale Slackline</t>
  </si>
  <si>
    <t>Oroua at Almadale Slackline</t>
  </si>
  <si>
    <t>HRC-2053</t>
  </si>
  <si>
    <t>Upper Gorge (Woodville Domain)</t>
  </si>
  <si>
    <t>Manawatu at Upper Gorge</t>
  </si>
  <si>
    <t>HRC-2194</t>
  </si>
  <si>
    <t>Pakihi Rd Bridge</t>
  </si>
  <si>
    <t>Mangawhero at Pakihi Rd Bridge</t>
  </si>
  <si>
    <t>HRC-2195</t>
  </si>
  <si>
    <t>Onepuhi</t>
  </si>
  <si>
    <t>Rangitikei at Onepuhi</t>
  </si>
  <si>
    <t>HRC-2201</t>
  </si>
  <si>
    <t>Makakahi River</t>
  </si>
  <si>
    <t>Hamua</t>
  </si>
  <si>
    <t>Makakahi at Hamua</t>
  </si>
  <si>
    <t>HRC-2202</t>
  </si>
  <si>
    <t>Mangapapa Stream</t>
  </si>
  <si>
    <t>Troup Road Bridge</t>
  </si>
  <si>
    <t>Mangapapa at Troup Rd</t>
  </si>
  <si>
    <t>HRC-2464</t>
  </si>
  <si>
    <t>Raupiu Road</t>
  </si>
  <si>
    <t>Mangawhero at Raupiu Road</t>
  </si>
  <si>
    <t>HRC-2467</t>
  </si>
  <si>
    <t>McKelvie</t>
  </si>
  <si>
    <t>Rangitikei at McKelvies</t>
  </si>
  <si>
    <t>HRC-2470</t>
  </si>
  <si>
    <t>Raparapawai Stream</t>
  </si>
  <si>
    <t>Jackson Road</t>
  </si>
  <si>
    <t>Raparapawai at Jackson Rd</t>
  </si>
  <si>
    <t>HRC-2472</t>
  </si>
  <si>
    <t>Mangatoro River</t>
  </si>
  <si>
    <t>Mangahei Road</t>
  </si>
  <si>
    <t>Mangatoro at Mangahei Road</t>
  </si>
  <si>
    <t>HRC-2477</t>
  </si>
  <si>
    <t>Alabasters</t>
  </si>
  <si>
    <t>Hautapu at Alabasters</t>
  </si>
  <si>
    <t>HRC-2479</t>
  </si>
  <si>
    <t>Waikawa Stream</t>
  </si>
  <si>
    <t>Huritini (previously 93)</t>
  </si>
  <si>
    <t>Waikawa Stream at Huritini</t>
  </si>
  <si>
    <t>HRC-2549</t>
  </si>
  <si>
    <t>Stevensons</t>
  </si>
  <si>
    <t>Tamaki at Stephensons</t>
  </si>
  <si>
    <t>HRC-2613</t>
  </si>
  <si>
    <t>Mangaore Stream</t>
  </si>
  <si>
    <t>u/s Shannon STP</t>
  </si>
  <si>
    <t>Mangaore at u/s Shannon STP</t>
  </si>
  <si>
    <t>HRC-2614</t>
  </si>
  <si>
    <t>SH 49A (IFIM Survey)</t>
  </si>
  <si>
    <t>Makotuku at SH49A</t>
  </si>
  <si>
    <t>HRC-2629</t>
  </si>
  <si>
    <t>Manakau Stream</t>
  </si>
  <si>
    <t>SH 1 (Hydro Site)</t>
  </si>
  <si>
    <t>Manakau at S.H.1 Bridge</t>
  </si>
  <si>
    <t>HRC-2630</t>
  </si>
  <si>
    <t>North Manakau Rd Reserve</t>
  </si>
  <si>
    <t>Waikawa at North Manakau Road</t>
  </si>
  <si>
    <t>HRC-2647</t>
  </si>
  <si>
    <t>Mangaatua Stream</t>
  </si>
  <si>
    <t>u/s Woodville STP</t>
  </si>
  <si>
    <t>Mangaatua at u/s Woodville STP</t>
  </si>
  <si>
    <t>HRC-2650</t>
  </si>
  <si>
    <t>u/s Eketahuna STP</t>
  </si>
  <si>
    <t>Makakahi at u/s Eketahuna STP</t>
  </si>
  <si>
    <t>HRC-2653</t>
  </si>
  <si>
    <t>u/s AFFCO Feilding</t>
  </si>
  <si>
    <t>Oroua at U/S AFFCO Feilding</t>
  </si>
  <si>
    <t>HRC-2654</t>
  </si>
  <si>
    <t>u/s Feilding STP</t>
  </si>
  <si>
    <t>Oroua at U/S Feilding STP</t>
  </si>
  <si>
    <t>HRC-2656</t>
  </si>
  <si>
    <t>Ongarue River</t>
  </si>
  <si>
    <t>Taringamotu</t>
  </si>
  <si>
    <t>Ongarue at Taringamotu</t>
  </si>
  <si>
    <t>HRC-2658</t>
  </si>
  <si>
    <t>u/s PNCC STP</t>
  </si>
  <si>
    <t>Manawatu at u/s PNCC STP</t>
  </si>
  <si>
    <t>HRC-2660</t>
  </si>
  <si>
    <t>u/s Fonterra and Longburn STP</t>
  </si>
  <si>
    <t>Manawatu at us Fonterra Longburn</t>
  </si>
  <si>
    <t>HRC-2667</t>
  </si>
  <si>
    <t>u/s PPCS Shannon</t>
  </si>
  <si>
    <t>Manawatu at u/s PPCS Shannon</t>
  </si>
  <si>
    <t>HRC-2677</t>
  </si>
  <si>
    <t>u/s Pahiatua STP</t>
  </si>
  <si>
    <t>Mangatainoka at u/s Pahiatua STP</t>
  </si>
  <si>
    <t>TDC-0413</t>
  </si>
  <si>
    <t>Kikiwa</t>
  </si>
  <si>
    <t>RW Kikiwa @ Kikiwa</t>
  </si>
  <si>
    <t>HRC-2789</t>
  </si>
  <si>
    <t>Hokio Stream</t>
  </si>
  <si>
    <t>Lake Horowhenua</t>
  </si>
  <si>
    <t>Hokio at Lake Horowhenua</t>
  </si>
  <si>
    <t>HRC-2939</t>
  </si>
  <si>
    <t>Tutaenui Stream</t>
  </si>
  <si>
    <t>u/s Marton STP</t>
  </si>
  <si>
    <t>Tutaenui Stream at u/s Marton STP</t>
  </si>
  <si>
    <t>HRC-2942</t>
  </si>
  <si>
    <t>Haupokua Reserve</t>
  </si>
  <si>
    <t>Tiraumea River at Haupokua Reserve</t>
  </si>
  <si>
    <t>HRC-2943</t>
  </si>
  <si>
    <t>Kahuterawa Stream</t>
  </si>
  <si>
    <t>Johnstones Rata</t>
  </si>
  <si>
    <t>Kahuterawa at Johnstons Rata</t>
  </si>
  <si>
    <t>HRC-2977</t>
  </si>
  <si>
    <t>Turakina River</t>
  </si>
  <si>
    <t>Oneils Bridge</t>
  </si>
  <si>
    <t>Turakina at ONeills Bridge</t>
  </si>
  <si>
    <t>HRC-3098</t>
  </si>
  <si>
    <t>Mangarangiora tributary</t>
  </si>
  <si>
    <t>u/s Norsewood STP</t>
  </si>
  <si>
    <t>Mangarangiora Trib at US Norsewood STP</t>
  </si>
  <si>
    <t>HRC-3117</t>
  </si>
  <si>
    <t>Unnamed Tributary of Waipu Str</t>
  </si>
  <si>
    <t>u/s of Ratana STP</t>
  </si>
  <si>
    <t>Unnamed Trib of Waipu at us Ratana STP</t>
  </si>
  <si>
    <t>HRC-3140</t>
  </si>
  <si>
    <t>Ngawapurua Bridge</t>
  </si>
  <si>
    <t>Manawatu at Ngawapurua Bridge</t>
  </si>
  <si>
    <t>HRC-3142</t>
  </si>
  <si>
    <t>u/s Manawatu Confluence</t>
  </si>
  <si>
    <t>Tiraumea u/s Manawatu Confluence</t>
  </si>
  <si>
    <t>HRC-9903</t>
  </si>
  <si>
    <t>Apiti Gorge</t>
  </si>
  <si>
    <t>Oroua at Apiti Gorge Bridge</t>
  </si>
  <si>
    <t>HRC-9993</t>
  </si>
  <si>
    <t>Dannevirke</t>
  </si>
  <si>
    <t>Mangatera at Dannevirke</t>
  </si>
  <si>
    <t>HRC-9994</t>
  </si>
  <si>
    <t>Makotuku at Raetihi</t>
  </si>
  <si>
    <t>Raetihi</t>
  </si>
  <si>
    <t>NAT-AK01</t>
  </si>
  <si>
    <t>Hoteo</t>
  </si>
  <si>
    <t>Gubbs</t>
  </si>
  <si>
    <t>Hoteo @ Gubbs</t>
  </si>
  <si>
    <t>NAT-AK02</t>
  </si>
  <si>
    <t>Rangitopuni</t>
  </si>
  <si>
    <t>Walkers</t>
  </si>
  <si>
    <t>Rangitopuni @ Walkers</t>
  </si>
  <si>
    <t>NAT-AX01</t>
  </si>
  <si>
    <t>Clutha</t>
  </si>
  <si>
    <t>Luggate Br</t>
  </si>
  <si>
    <t>Clutha @ Luggate Br</t>
  </si>
  <si>
    <t>NAT-AX02</t>
  </si>
  <si>
    <t>Kawarau</t>
  </si>
  <si>
    <t>Chards Rd</t>
  </si>
  <si>
    <t>Kawarau @ Chards Rd</t>
  </si>
  <si>
    <t>NAT-AX03</t>
  </si>
  <si>
    <t>Shotover</t>
  </si>
  <si>
    <t>Bowens Peak</t>
  </si>
  <si>
    <t>Shotover @ Bowens Peak</t>
  </si>
  <si>
    <t>NAT-AX04</t>
  </si>
  <si>
    <t>Millers Flat</t>
  </si>
  <si>
    <t>Clutha @ Millers Flat</t>
  </si>
  <si>
    <t>NAT-CH01</t>
  </si>
  <si>
    <t>Hurunui</t>
  </si>
  <si>
    <t>Mandamus</t>
  </si>
  <si>
    <t>Hurunui @ Mandamus</t>
  </si>
  <si>
    <t>NAT-CH02</t>
  </si>
  <si>
    <t>SH1 Br</t>
  </si>
  <si>
    <t>Hurunui @ SH1 Br</t>
  </si>
  <si>
    <t>NAT-CH03</t>
  </si>
  <si>
    <t>Waimakariri</t>
  </si>
  <si>
    <t>Waimakariri @ Gorge</t>
  </si>
  <si>
    <t>NAT-CH04</t>
  </si>
  <si>
    <t>Old Highway Bge</t>
  </si>
  <si>
    <t>Waimakariri @ Old Highway Bge</t>
  </si>
  <si>
    <t>NAT-DN01</t>
  </si>
  <si>
    <t>Taieri</t>
  </si>
  <si>
    <t>Tiroiti</t>
  </si>
  <si>
    <t>Taieri @ Tiroiti</t>
  </si>
  <si>
    <t>NAT-DN02</t>
  </si>
  <si>
    <t>Sutton Stm</t>
  </si>
  <si>
    <t>SH87</t>
  </si>
  <si>
    <t>Sutton Stm @ SH87</t>
  </si>
  <si>
    <t>NAT-DN03</t>
  </si>
  <si>
    <t>Outram</t>
  </si>
  <si>
    <t>Taieri @ Outram</t>
  </si>
  <si>
    <t>NAT-DN04</t>
  </si>
  <si>
    <t>Balclutha</t>
  </si>
  <si>
    <t>Clutha @ Balclutha</t>
  </si>
  <si>
    <t>NAT-DN05</t>
  </si>
  <si>
    <t>Mataura</t>
  </si>
  <si>
    <t>Mataura @ Seaward Downs</t>
  </si>
  <si>
    <t>NAT-DN06</t>
  </si>
  <si>
    <t>Parawa</t>
  </si>
  <si>
    <t>Mataura @ Parawa</t>
  </si>
  <si>
    <t>NAT-DN07</t>
  </si>
  <si>
    <t>Oreti</t>
  </si>
  <si>
    <t>Lumsden</t>
  </si>
  <si>
    <t>Oreti @ Lumsden</t>
  </si>
  <si>
    <t>NAT-DN08</t>
  </si>
  <si>
    <t>Riverton Hy Br</t>
  </si>
  <si>
    <t>Oreti @ Riverton Hy Br</t>
  </si>
  <si>
    <t>NAT-DN09</t>
  </si>
  <si>
    <t>Waiau</t>
  </si>
  <si>
    <t>Tuatapere</t>
  </si>
  <si>
    <t>Waiau @ Tuatapere</t>
  </si>
  <si>
    <t>NAT-DN10</t>
  </si>
  <si>
    <t>Monowai</t>
  </si>
  <si>
    <t>Below Control Gates</t>
  </si>
  <si>
    <t>Monowai below Control Gates</t>
  </si>
  <si>
    <t>NAT-GS01</t>
  </si>
  <si>
    <t>Waipaoa</t>
  </si>
  <si>
    <t>Kanakanaia C/W</t>
  </si>
  <si>
    <t>Waipaoa @ Kanakanaia C/W</t>
  </si>
  <si>
    <t>NAT-GS02</t>
  </si>
  <si>
    <t>Waikohu</t>
  </si>
  <si>
    <t>No 1 Br</t>
  </si>
  <si>
    <t>Waikohu @ No 1 Br</t>
  </si>
  <si>
    <t>NAT-GS03</t>
  </si>
  <si>
    <t>Motu</t>
  </si>
  <si>
    <t>Waitangirua</t>
  </si>
  <si>
    <t>Motu @ Waitangirua</t>
  </si>
  <si>
    <t>NAT-GS04</t>
  </si>
  <si>
    <t>Houpoto</t>
  </si>
  <si>
    <t>Motu @ Houpoto</t>
  </si>
  <si>
    <t>NAT-GY01</t>
  </si>
  <si>
    <t>Buller</t>
  </si>
  <si>
    <t>Te Kuha</t>
  </si>
  <si>
    <t>Buller @ Te Kuha</t>
  </si>
  <si>
    <t>NAT-GY02</t>
  </si>
  <si>
    <t>Grey</t>
  </si>
  <si>
    <t>Dobson</t>
  </si>
  <si>
    <t>Grey @ Dobson</t>
  </si>
  <si>
    <t>NAT-GY03</t>
  </si>
  <si>
    <t>Waipuna</t>
  </si>
  <si>
    <t>Grey @ Waipuna</t>
  </si>
  <si>
    <t>NAT-GY04</t>
  </si>
  <si>
    <t>Haast</t>
  </si>
  <si>
    <t>Roaring Billy</t>
  </si>
  <si>
    <t>Haast @ Roaring Billy</t>
  </si>
  <si>
    <t>NAT-HM01</t>
  </si>
  <si>
    <t>Waipa</t>
  </si>
  <si>
    <t>Otewa</t>
  </si>
  <si>
    <t>Waipa @ Otewa</t>
  </si>
  <si>
    <t>NAT-HM02</t>
  </si>
  <si>
    <t>SH23 Br Whatawhata</t>
  </si>
  <si>
    <t>Waipa @ SH23 Br Whatawhata</t>
  </si>
  <si>
    <t>NAT-HM03</t>
  </si>
  <si>
    <t>Waikato</t>
  </si>
  <si>
    <t>Hamilton Traffic Br</t>
  </si>
  <si>
    <t>Waikato @ Hamilton Traffic Br</t>
  </si>
  <si>
    <t>NAT-HM04</t>
  </si>
  <si>
    <t>Rangiriri</t>
  </si>
  <si>
    <t>Waikato @ Rangiriri</t>
  </si>
  <si>
    <t>NAT-HM05</t>
  </si>
  <si>
    <t>Waihou</t>
  </si>
  <si>
    <t>Te Aroha Br</t>
  </si>
  <si>
    <t>Waihou @ Te Aroha Br</t>
  </si>
  <si>
    <t>NAT-HM06</t>
  </si>
  <si>
    <t>Ohinemuri</t>
  </si>
  <si>
    <t>Karangahake</t>
  </si>
  <si>
    <t>Ohinemuri @ Karangahake</t>
  </si>
  <si>
    <t>NAT-HV01</t>
  </si>
  <si>
    <t>Makaroro</t>
  </si>
  <si>
    <t>Burnt Br</t>
  </si>
  <si>
    <t>Makaroro @ Burnt Br</t>
  </si>
  <si>
    <t>NAT-HV02</t>
  </si>
  <si>
    <t>Tukituki</t>
  </si>
  <si>
    <t>Red Br</t>
  </si>
  <si>
    <t>Tukituki @ Red Br</t>
  </si>
  <si>
    <t>NAT-HV03</t>
  </si>
  <si>
    <t>Ngaruroro</t>
  </si>
  <si>
    <t>Chesterhope Br</t>
  </si>
  <si>
    <t>Ngaruroro @ Chesterhope Br</t>
  </si>
  <si>
    <t>NAT-HV04</t>
  </si>
  <si>
    <t>Kuripapango</t>
  </si>
  <si>
    <t>Ngaruroro @ Kuripapango</t>
  </si>
  <si>
    <t>NAT-HV05</t>
  </si>
  <si>
    <t>Mohaka</t>
  </si>
  <si>
    <t>Raupunga</t>
  </si>
  <si>
    <t>Mohaka @ Raupunga</t>
  </si>
  <si>
    <t>NAT-HV06</t>
  </si>
  <si>
    <t>Glenfalls</t>
  </si>
  <si>
    <t>Mohaka @ Glenfalls</t>
  </si>
  <si>
    <t>NAT-NN01</t>
  </si>
  <si>
    <t>Motueka</t>
  </si>
  <si>
    <t>Woodstock</t>
  </si>
  <si>
    <t>Motueka @ Woodstock</t>
  </si>
  <si>
    <t>NAT-NN02</t>
  </si>
  <si>
    <t>Motueka @ Gorge</t>
  </si>
  <si>
    <t>NAT-NN03</t>
  </si>
  <si>
    <t>Wairau</t>
  </si>
  <si>
    <t>Dip Flat</t>
  </si>
  <si>
    <t>Wairau @ Dip Flat</t>
  </si>
  <si>
    <t>NAT-NN04</t>
  </si>
  <si>
    <t>Tuamarina</t>
  </si>
  <si>
    <t>Wairau @ Tuamarina</t>
  </si>
  <si>
    <t>NAT-NN05</t>
  </si>
  <si>
    <t>Longford</t>
  </si>
  <si>
    <t>Buller @ Longford</t>
  </si>
  <si>
    <t>NAT-RO01</t>
  </si>
  <si>
    <t>Tarawera</t>
  </si>
  <si>
    <t>Lake Outlet Recorder</t>
  </si>
  <si>
    <t>Tarawera @ Lake Outlet Recorder</t>
  </si>
  <si>
    <t>NAT-RO02</t>
  </si>
  <si>
    <t>Awakaponga</t>
  </si>
  <si>
    <t>Tarawera @ Awakaponga</t>
  </si>
  <si>
    <t>NAT-RO03</t>
  </si>
  <si>
    <t>Rangitaiki</t>
  </si>
  <si>
    <t>Murupara</t>
  </si>
  <si>
    <t>Rangitaiki @ Murupara</t>
  </si>
  <si>
    <t>NAT-RO04</t>
  </si>
  <si>
    <t>Whirinaki</t>
  </si>
  <si>
    <t>Galatea</t>
  </si>
  <si>
    <t>Whirinaki @ Galatea</t>
  </si>
  <si>
    <t>NAT-RO05</t>
  </si>
  <si>
    <t>Te Teko</t>
  </si>
  <si>
    <t>Rangitaiki @ Te Teko</t>
  </si>
  <si>
    <t>NAT-RO06</t>
  </si>
  <si>
    <t>Reids Farm</t>
  </si>
  <si>
    <t>Waikato @ Reids Farm</t>
  </si>
  <si>
    <t>NAT-TK01</t>
  </si>
  <si>
    <t>Opihi</t>
  </si>
  <si>
    <t>Waipopo</t>
  </si>
  <si>
    <t>Opihi @ Waipopo</t>
  </si>
  <si>
    <t>NAT-TK02</t>
  </si>
  <si>
    <t>Rockwood</t>
  </si>
  <si>
    <t>Opihi @ Rockwood</t>
  </si>
  <si>
    <t>NAT-TK03</t>
  </si>
  <si>
    <t>Opuha</t>
  </si>
  <si>
    <t>Skipton</t>
  </si>
  <si>
    <t>Opuha @ Skipton</t>
  </si>
  <si>
    <t>NAT-TK04</t>
  </si>
  <si>
    <t>Waitaki</t>
  </si>
  <si>
    <t>Kurow</t>
  </si>
  <si>
    <t>Waitaki @ Kurow</t>
  </si>
  <si>
    <t>NAT-TK05</t>
  </si>
  <si>
    <t>Hakataramea</t>
  </si>
  <si>
    <t>Above MHBr</t>
  </si>
  <si>
    <t>Hakataramea @ Above MHBr</t>
  </si>
  <si>
    <t>NAT-TK06</t>
  </si>
  <si>
    <t>Waitaki @ SH1 Br</t>
  </si>
  <si>
    <t>NAT-TU01</t>
  </si>
  <si>
    <t>Whanganui</t>
  </si>
  <si>
    <t>Te Maire</t>
  </si>
  <si>
    <t>Whanganui @ Te Maire</t>
  </si>
  <si>
    <t>NAT-TU02</t>
  </si>
  <si>
    <t>Tongariro</t>
  </si>
  <si>
    <t>Turangi</t>
  </si>
  <si>
    <t>Tongariro @ Turangi</t>
  </si>
  <si>
    <t>NAT-WA01</t>
  </si>
  <si>
    <t>Waitara</t>
  </si>
  <si>
    <t>Bertrand Rd</t>
  </si>
  <si>
    <t>Waitara @ Bertrand Rd</t>
  </si>
  <si>
    <t>NAT-WA02</t>
  </si>
  <si>
    <t>Manganui</t>
  </si>
  <si>
    <t>SH3</t>
  </si>
  <si>
    <t>Manganui @ SH3</t>
  </si>
  <si>
    <t>NAT-WA03</t>
  </si>
  <si>
    <t>Waingongoro</t>
  </si>
  <si>
    <t>SH45</t>
  </si>
  <si>
    <t>Waingongoro @ SH45</t>
  </si>
  <si>
    <t>NAT-WA04</t>
  </si>
  <si>
    <t>Paetawa</t>
  </si>
  <si>
    <t>Whanganui @ Paetawa</t>
  </si>
  <si>
    <t>NAT-WA05</t>
  </si>
  <si>
    <t>Rangitikei</t>
  </si>
  <si>
    <t>Mangaweka</t>
  </si>
  <si>
    <t>Rangitikei @ Mangaweka</t>
  </si>
  <si>
    <t>NAT-WA06</t>
  </si>
  <si>
    <t>Kakariki</t>
  </si>
  <si>
    <t>Rangitikei @ Kakariki</t>
  </si>
  <si>
    <t>NAT-WA07</t>
  </si>
  <si>
    <t>Manawatu</t>
  </si>
  <si>
    <t>Weber Rd</t>
  </si>
  <si>
    <t>Manawatu @ Weber Rd</t>
  </si>
  <si>
    <t>NAT-WA08</t>
  </si>
  <si>
    <t>Teachers College</t>
  </si>
  <si>
    <t>Manawatu @ Teachers College</t>
  </si>
  <si>
    <t>NAT-WA09</t>
  </si>
  <si>
    <t>Opiki Br</t>
  </si>
  <si>
    <t>Manawatu @ Opiki Br</t>
  </si>
  <si>
    <t>NAT-WH01</t>
  </si>
  <si>
    <t>Forest Ranger</t>
  </si>
  <si>
    <t>Waipapa @ Forest Ranger</t>
  </si>
  <si>
    <t>NAT-WH02</t>
  </si>
  <si>
    <t>Waitangi</t>
  </si>
  <si>
    <t>Wakelins</t>
  </si>
  <si>
    <t>Waitangi @ Wakelins</t>
  </si>
  <si>
    <t>NAT-WH03</t>
  </si>
  <si>
    <t>Mangakahia</t>
  </si>
  <si>
    <t>Titoki Br</t>
  </si>
  <si>
    <t>Mangakahia @ Titoki Br</t>
  </si>
  <si>
    <t>NAT-WH04</t>
  </si>
  <si>
    <t>Wairua</t>
  </si>
  <si>
    <t>Purua</t>
  </si>
  <si>
    <t>Wairua @ Purua</t>
  </si>
  <si>
    <t>NAT-WN01</t>
  </si>
  <si>
    <t>Boulcott</t>
  </si>
  <si>
    <t>Hutt @ Boulcott</t>
  </si>
  <si>
    <t>NAT-WN03</t>
  </si>
  <si>
    <t>Ruamahanga</t>
  </si>
  <si>
    <t>Waihenga</t>
  </si>
  <si>
    <t>Ruamahanga @ Waihenga</t>
  </si>
  <si>
    <t>NAT-WN04</t>
  </si>
  <si>
    <t>Wardells</t>
  </si>
  <si>
    <t>Ruamahanga @ Wardells</t>
  </si>
  <si>
    <t>NAT-WN05</t>
  </si>
  <si>
    <t>Mt Bruce</t>
  </si>
  <si>
    <t>Ruamahanga @ Mt Bruce</t>
  </si>
  <si>
    <t>NCC-02</t>
  </si>
  <si>
    <t>Orphanage Stream</t>
  </si>
  <si>
    <t>Orphanage at Saxton Rd East</t>
  </si>
  <si>
    <t>NCC-04</t>
  </si>
  <si>
    <t>Poorman Valley Stream</t>
  </si>
  <si>
    <t>lower</t>
  </si>
  <si>
    <t>Poorman at Seaview Rd</t>
  </si>
  <si>
    <t>NCC-05</t>
  </si>
  <si>
    <t>Poorman at Barnicoat Walkway</t>
  </si>
  <si>
    <t>NCC-06</t>
  </si>
  <si>
    <t>Jenkins Creek</t>
  </si>
  <si>
    <t>Jenkins at Pascoe St</t>
  </si>
  <si>
    <t>NCC-09</t>
  </si>
  <si>
    <t>York Stream</t>
  </si>
  <si>
    <t>York at Waimea Rd</t>
  </si>
  <si>
    <t>NCC-10</t>
  </si>
  <si>
    <t>The Brook</t>
  </si>
  <si>
    <t>Brook at Manuka St</t>
  </si>
  <si>
    <t>NCC-11</t>
  </si>
  <si>
    <t>Burn Place</t>
  </si>
  <si>
    <t>Brook at Burn Pl</t>
  </si>
  <si>
    <t>NCC-12</t>
  </si>
  <si>
    <t>Brook at Motor Camp</t>
  </si>
  <si>
    <t>NCC-13</t>
  </si>
  <si>
    <t>Maitai River</t>
  </si>
  <si>
    <t>Maitai at Riverside</t>
  </si>
  <si>
    <t>NCC-15</t>
  </si>
  <si>
    <t>upper/mid</t>
  </si>
  <si>
    <t>Maitai at Groom Rd</t>
  </si>
  <si>
    <t>NCC-16</t>
  </si>
  <si>
    <t>Maitai South Branch at Intake</t>
  </si>
  <si>
    <t>NCC-17</t>
  </si>
  <si>
    <t>Sharland Creek</t>
  </si>
  <si>
    <t>Sharland at Maitai Confluence</t>
  </si>
  <si>
    <t>NCC-21</t>
  </si>
  <si>
    <t>Todds Valley</t>
  </si>
  <si>
    <t>Todds at SH6</t>
  </si>
  <si>
    <t>NCC-25</t>
  </si>
  <si>
    <t>Wakapuaka River</t>
  </si>
  <si>
    <t>Wakapuaka at Maori Pa Rd</t>
  </si>
  <si>
    <t>NCC-27</t>
  </si>
  <si>
    <t>middle</t>
  </si>
  <si>
    <t>Wakapuaka at Hira</t>
  </si>
  <si>
    <t>NCC-28</t>
  </si>
  <si>
    <t>Wakapuaka at Duckpond Rd</t>
  </si>
  <si>
    <t>NCC-29</t>
  </si>
  <si>
    <t>Lud River</t>
  </si>
  <si>
    <t>Lud at SH6</t>
  </si>
  <si>
    <t>NCC-30</t>
  </si>
  <si>
    <t>Lud at 4.7km</t>
  </si>
  <si>
    <t>NCC-34</t>
  </si>
  <si>
    <t>Whangamoa River</t>
  </si>
  <si>
    <t>Whangamoa at Kokorua Bridge</t>
  </si>
  <si>
    <t>NCC-36</t>
  </si>
  <si>
    <t>Whangamoa at Hippolite Rd</t>
  </si>
  <si>
    <t>NCC-37</t>
  </si>
  <si>
    <t>Graham Stream</t>
  </si>
  <si>
    <t>Graham at SH6</t>
  </si>
  <si>
    <t>NCC-38</t>
  </si>
  <si>
    <t>Collins River</t>
  </si>
  <si>
    <t>Collins at SH6</t>
  </si>
  <si>
    <t>NCC-39</t>
  </si>
  <si>
    <t>Dencker Creek</t>
  </si>
  <si>
    <t>Dencker at Kokorua Rd</t>
  </si>
  <si>
    <t>NCC-40</t>
  </si>
  <si>
    <t>Hillwood Valley Creek</t>
  </si>
  <si>
    <t>Hillwood at Glen Rd</t>
  </si>
  <si>
    <t>NRC-100007</t>
  </si>
  <si>
    <t>Waiharakeke River</t>
  </si>
  <si>
    <t>Stinger Rd walking bridge</t>
  </si>
  <si>
    <t>Waiharakeke Stream @ Stringers Rd Bridge</t>
  </si>
  <si>
    <t>NRC-100194</t>
  </si>
  <si>
    <t>Hatea River</t>
  </si>
  <si>
    <t>Hatea River @ Mair Park Footbridge</t>
  </si>
  <si>
    <t>NRC-100237</t>
  </si>
  <si>
    <t>Mangahahuru Stream</t>
  </si>
  <si>
    <t>end of Main Rd</t>
  </si>
  <si>
    <t>Mangahahuru Stream @ Main Rd</t>
  </si>
  <si>
    <t>NRC-100281</t>
  </si>
  <si>
    <t>Apotu Rd bridge</t>
  </si>
  <si>
    <t>Mangahahuru Stream @ Apotu Rd</t>
  </si>
  <si>
    <t>NRC-100363</t>
  </si>
  <si>
    <t>Awanui River</t>
  </si>
  <si>
    <t>FNDC pumpstation</t>
  </si>
  <si>
    <t>Awanui River @  FNDC take</t>
  </si>
  <si>
    <t>NRC-100370</t>
  </si>
  <si>
    <t>U/S of Waihue Channel</t>
  </si>
  <si>
    <t>Awanui River @ Waihue Channel</t>
  </si>
  <si>
    <t>NRC-101524</t>
  </si>
  <si>
    <t>Waipapa River</t>
  </si>
  <si>
    <t>Waipapa Landing bridge</t>
  </si>
  <si>
    <t>Waipapa River at Landing Bridge</t>
  </si>
  <si>
    <t>NRC-101530</t>
  </si>
  <si>
    <t>Kerikeri River</t>
  </si>
  <si>
    <t>stone store bridge</t>
  </si>
  <si>
    <t>Kerikeri River @ Stone Store</t>
  </si>
  <si>
    <t>NRC-101625</t>
  </si>
  <si>
    <t>Mangere Stream</t>
  </si>
  <si>
    <t>Knight Rd</t>
  </si>
  <si>
    <t>Mangere Stream @ Knight Rd</t>
  </si>
  <si>
    <t>NRC-102248</t>
  </si>
  <si>
    <t>Waiotu River</t>
  </si>
  <si>
    <t>Waiotu River @ SH1</t>
  </si>
  <si>
    <t>NRC-102249</t>
  </si>
  <si>
    <t>Whakapara River</t>
  </si>
  <si>
    <t>cableway</t>
  </si>
  <si>
    <t>Whakapara River @ Cableway</t>
  </si>
  <si>
    <t>NRC-102256</t>
  </si>
  <si>
    <t>Kaihu River</t>
  </si>
  <si>
    <t>gorge</t>
  </si>
  <si>
    <t>Kaihu River @ Gorge</t>
  </si>
  <si>
    <t>NRC-102257</t>
  </si>
  <si>
    <t>Mitaitai Rd</t>
  </si>
  <si>
    <t>Manganui River @ Mitaitai Rd</t>
  </si>
  <si>
    <t>NRC-102258</t>
  </si>
  <si>
    <t>Opouteke River</t>
  </si>
  <si>
    <t>suspension bridge</t>
  </si>
  <si>
    <t>Opouteke River @ Suspension Bridge</t>
  </si>
  <si>
    <t>NRC-102674</t>
  </si>
  <si>
    <t>Kaeo River</t>
  </si>
  <si>
    <t>Dip Rd bridge</t>
  </si>
  <si>
    <t>Kaeo River @ Dip Rd</t>
  </si>
  <si>
    <t>NRC-103178</t>
  </si>
  <si>
    <t>Waitangi River</t>
  </si>
  <si>
    <t>Waimate Road</t>
  </si>
  <si>
    <t>Waitangi River @ Waimate Road</t>
  </si>
  <si>
    <t>NRC-103304</t>
  </si>
  <si>
    <t>SH12</t>
  </si>
  <si>
    <t>Waipoua River @  SH12</t>
  </si>
  <si>
    <t>NRC-105008</t>
  </si>
  <si>
    <t>Ruakaka River</t>
  </si>
  <si>
    <t>Flyger Rd</t>
  </si>
  <si>
    <t>Ruakaka River @ Flyger Rd</t>
  </si>
  <si>
    <t>NRC-105231</t>
  </si>
  <si>
    <t>Punakitere River</t>
  </si>
  <si>
    <t>Punakitere loop Rd bridge</t>
  </si>
  <si>
    <t>Punakitere River @ Punakitere Loop Rd</t>
  </si>
  <si>
    <t>NRC-105532</t>
  </si>
  <si>
    <t>Victoria River</t>
  </si>
  <si>
    <t>Thompsons bridge</t>
  </si>
  <si>
    <t>Victoria River @ Thompsons Bridge</t>
  </si>
  <si>
    <t>NRC-107773</t>
  </si>
  <si>
    <t>Waiarohia Stream</t>
  </si>
  <si>
    <t>Whau valley</t>
  </si>
  <si>
    <t>Waiarohia Stream @ Whau Valley</t>
  </si>
  <si>
    <t>NRC-108359</t>
  </si>
  <si>
    <t>Second Ave</t>
  </si>
  <si>
    <t>Waiarohia Stream @ Second Ave Footbridge</t>
  </si>
  <si>
    <t>NRC-108941</t>
  </si>
  <si>
    <t>Waipao River</t>
  </si>
  <si>
    <t>Draffin Rd</t>
  </si>
  <si>
    <t>Waipao River @ Draffin Rd Bridge</t>
  </si>
  <si>
    <t>NRC-108977</t>
  </si>
  <si>
    <t>Paparoa Stream</t>
  </si>
  <si>
    <t>walking bridge in park</t>
  </si>
  <si>
    <t>Paparoa Stream @ Footbridge</t>
  </si>
  <si>
    <t>NRC-108978</t>
  </si>
  <si>
    <t>Mangamuka River</t>
  </si>
  <si>
    <t>Iwiatua Rd bridge</t>
  </si>
  <si>
    <t>Mangamuka River @ Iwitaua Rd Bridge</t>
  </si>
  <si>
    <t>NRC-108979</t>
  </si>
  <si>
    <t>Oruru River</t>
  </si>
  <si>
    <t>Oruru Rd (near bowling club)</t>
  </si>
  <si>
    <t>Oruru River @ Oruru Rd</t>
  </si>
  <si>
    <t>NRC-109020</t>
  </si>
  <si>
    <t>Utakura River</t>
  </si>
  <si>
    <t>near 1711 Horeke Rd</t>
  </si>
  <si>
    <t>Utakura River @  Horeke Rd</t>
  </si>
  <si>
    <t>NRC-109021</t>
  </si>
  <si>
    <t>Hakaru River</t>
  </si>
  <si>
    <t>Topuni Creek farm</t>
  </si>
  <si>
    <t>Hakaru River @ Topuni Creek Farm</t>
  </si>
  <si>
    <t>NRC-109096</t>
  </si>
  <si>
    <t>Mangakahia River</t>
  </si>
  <si>
    <t>Mangakahia River @ Twin Bridges</t>
  </si>
  <si>
    <t>NRC-109098</t>
  </si>
  <si>
    <t>Waimamaku River</t>
  </si>
  <si>
    <t>Waimamaku River @ SH12</t>
  </si>
  <si>
    <t>NRC-109100</t>
  </si>
  <si>
    <t>Ngunguru River</t>
  </si>
  <si>
    <t>Waipoka Rd picnic area</t>
  </si>
  <si>
    <t>Ngunguru River @ Waipoka Rd</t>
  </si>
  <si>
    <t>TDC-0364</t>
  </si>
  <si>
    <t>Aorere</t>
  </si>
  <si>
    <t>Le Comte</t>
  </si>
  <si>
    <t>Aorere at Le Comte</t>
  </si>
  <si>
    <t>TDC-0371</t>
  </si>
  <si>
    <t>Black Vly</t>
  </si>
  <si>
    <t>30m us Lake</t>
  </si>
  <si>
    <t>Black Valley Stream at Lake</t>
  </si>
  <si>
    <t>TDC-0402</t>
  </si>
  <si>
    <t>Graham</t>
  </si>
  <si>
    <t>Graham @ Farm Forest Boundary</t>
  </si>
  <si>
    <t>TDC-0403</t>
  </si>
  <si>
    <t>Hunters</t>
  </si>
  <si>
    <t>Hunters @ Kikiwa</t>
  </si>
  <si>
    <t>TDC-0407</t>
  </si>
  <si>
    <t>500m us Track start</t>
  </si>
  <si>
    <t>Kaituna @ 500m u-s Track start</t>
  </si>
  <si>
    <t>TDC-0417</t>
  </si>
  <si>
    <t>Lee</t>
  </si>
  <si>
    <t>Meads Br</t>
  </si>
  <si>
    <t>Lee @ Meads Br</t>
  </si>
  <si>
    <t>TDC-0420</t>
  </si>
  <si>
    <t>Little Sydney</t>
  </si>
  <si>
    <t>Little Sydney @ Factory Rd</t>
  </si>
  <si>
    <t>TDC-0422</t>
  </si>
  <si>
    <t>Mangles</t>
  </si>
  <si>
    <t>Mangles at Gorge</t>
  </si>
  <si>
    <t>TDC-0423</t>
  </si>
  <si>
    <t>1.5 km u-s Tutaki</t>
  </si>
  <si>
    <t>Mangles @ 1.5km u-s Tutaki</t>
  </si>
  <si>
    <t>TDC-0809</t>
  </si>
  <si>
    <t>Matakitaki</t>
  </si>
  <si>
    <t>SH6 Murchison</t>
  </si>
  <si>
    <t>Matakitaki @ SH6 Murchison</t>
  </si>
  <si>
    <t>TDC-0822</t>
  </si>
  <si>
    <t>u-s Wangapeka</t>
  </si>
  <si>
    <t>Motueka @ u-s Wangapeka</t>
  </si>
  <si>
    <t>TDC-0823</t>
  </si>
  <si>
    <t>Woodmans Bend</t>
  </si>
  <si>
    <t>Motueka @ Woodmans Bend</t>
  </si>
  <si>
    <t>TDC-0826</t>
  </si>
  <si>
    <t>Motupiko</t>
  </si>
  <si>
    <t>Christies</t>
  </si>
  <si>
    <t>Motupiko at Christies</t>
  </si>
  <si>
    <t>TDC-0828</t>
  </si>
  <si>
    <t>Motupipi</t>
  </si>
  <si>
    <t>Factory Farm Br</t>
  </si>
  <si>
    <t>Motupipi @ Factory Farm Br</t>
  </si>
  <si>
    <t>TDC-0829</t>
  </si>
  <si>
    <t>Reillys Br</t>
  </si>
  <si>
    <t>Motupipi @ Reillys Br</t>
  </si>
  <si>
    <t>TDC-0830</t>
  </si>
  <si>
    <t>Abel Tasman Dr</t>
  </si>
  <si>
    <t>Motupipi @ Abel Tasman Dr</t>
  </si>
  <si>
    <t>TDC-0832</t>
  </si>
  <si>
    <t>Murchison Ck</t>
  </si>
  <si>
    <t>20m d-s SH6</t>
  </si>
  <si>
    <t>Murchison Ck @ 20m d-s SH6</t>
  </si>
  <si>
    <t>TDC-0836</t>
  </si>
  <si>
    <t>Onahau</t>
  </si>
  <si>
    <t>Onahau Rd</t>
  </si>
  <si>
    <t>Onahau @ Onahau Rd</t>
  </si>
  <si>
    <t>TDC-0838</t>
  </si>
  <si>
    <t>Onekaka</t>
  </si>
  <si>
    <t>Shambala Br</t>
  </si>
  <si>
    <t>Onekaka @ Shambala Br</t>
  </si>
  <si>
    <t>TDC-0839</t>
  </si>
  <si>
    <t>u-s Ironstone</t>
  </si>
  <si>
    <t>Onekaka @ u-s Ironstone</t>
  </si>
  <si>
    <t>TDC-0863</t>
  </si>
  <si>
    <t>Reservoir Ck</t>
  </si>
  <si>
    <t>Marlborough Cr</t>
  </si>
  <si>
    <t>Reservoir Creek at Marlborough Crescent</t>
  </si>
  <si>
    <t>TDC-0864</t>
  </si>
  <si>
    <t>20m d-s Salisbury Rd</t>
  </si>
  <si>
    <t>Reservoir Ck @ 20m d-s Salisbury Rd</t>
  </si>
  <si>
    <t>TDC-0867</t>
  </si>
  <si>
    <t>Riwaka</t>
  </si>
  <si>
    <t>Hickmotts</t>
  </si>
  <si>
    <t>Riwaka at Hickmotts</t>
  </si>
  <si>
    <t>TDC-0868</t>
  </si>
  <si>
    <t>Northbranch Source</t>
  </si>
  <si>
    <t>Riwaka @ Northbranch Source</t>
  </si>
  <si>
    <t>TDC-0871</t>
  </si>
  <si>
    <t>Roding</t>
  </si>
  <si>
    <t>Twin Bridges</t>
  </si>
  <si>
    <t>Roding at Twin Bridges</t>
  </si>
  <si>
    <t>TDC-0874</t>
  </si>
  <si>
    <t>Sherry</t>
  </si>
  <si>
    <t>Blue Rock</t>
  </si>
  <si>
    <t>Sherry @ Blue Rock</t>
  </si>
  <si>
    <t>TDC-0875</t>
  </si>
  <si>
    <t>u-s Cave Ck</t>
  </si>
  <si>
    <t>Sherry u-s Cave Cr</t>
  </si>
  <si>
    <t>TDC-0880</t>
  </si>
  <si>
    <t>Takaka</t>
  </si>
  <si>
    <t>Harwoods</t>
  </si>
  <si>
    <t>Takaka at Harwoods</t>
  </si>
  <si>
    <t>TDC-0881</t>
  </si>
  <si>
    <t>Kotinga</t>
  </si>
  <si>
    <t>Takaka at Kotinga</t>
  </si>
  <si>
    <t>TDC-0910</t>
  </si>
  <si>
    <t>Wairoa</t>
  </si>
  <si>
    <t>Irvines</t>
  </si>
  <si>
    <t>Wairoa at Irvines</t>
  </si>
  <si>
    <t>TDC-0911</t>
  </si>
  <si>
    <t>Pig Vly</t>
  </si>
  <si>
    <t>Wairoa @ Pig Vly</t>
  </si>
  <si>
    <t>TDC-0914</t>
  </si>
  <si>
    <t>Waiwhero</t>
  </si>
  <si>
    <t>Cemetery</t>
  </si>
  <si>
    <t>Waiwhero @ Cemetery</t>
  </si>
  <si>
    <t>TDC-0916</t>
  </si>
  <si>
    <t>Wangapeka</t>
  </si>
  <si>
    <t>Walter Peak</t>
  </si>
  <si>
    <t>Wangapeka at Walter Peak</t>
  </si>
  <si>
    <t>TDC-0919</t>
  </si>
  <si>
    <t>5km u-s Dart</t>
  </si>
  <si>
    <t>Wangapeka @ 5km u-s Dart</t>
  </si>
  <si>
    <t>TDC-0926</t>
  </si>
  <si>
    <t>Powell</t>
  </si>
  <si>
    <t>Glenview Rd</t>
  </si>
  <si>
    <t>Powell @ Glenview Rd</t>
  </si>
  <si>
    <t>TDC-0927</t>
  </si>
  <si>
    <t>40m u-s Motupipi Rv</t>
  </si>
  <si>
    <t>Powell @ 40m u-s Motupipi Rv</t>
  </si>
  <si>
    <t>TDC-0932</t>
  </si>
  <si>
    <t>Tasman</t>
  </si>
  <si>
    <t>u-s Jesters Hse</t>
  </si>
  <si>
    <t>Tasman Vly Stm @ u-s Jesters Hse</t>
  </si>
  <si>
    <t>TDC-0933</t>
  </si>
  <si>
    <t>Seaton Vly</t>
  </si>
  <si>
    <t>Stafford Dr</t>
  </si>
  <si>
    <t>Seaton Vly @ Stafford Dr</t>
  </si>
  <si>
    <t>TDC-0945</t>
  </si>
  <si>
    <t>Winter</t>
  </si>
  <si>
    <t>50m u-s Totaranui Rd</t>
  </si>
  <si>
    <t>Winter Creek 50m u-s Abel Tasman Dr</t>
  </si>
  <si>
    <t>TDC-0946</t>
  </si>
  <si>
    <t>Devils Boots</t>
  </si>
  <si>
    <t>Aorere at Devils Boots</t>
  </si>
  <si>
    <t>TRC-MGH000950</t>
  </si>
  <si>
    <t>Mangaehu River</t>
  </si>
  <si>
    <t>Raupuha Rd Bridge</t>
  </si>
  <si>
    <t>Mangaehu River at Raupuha Rd Bridge</t>
  </si>
  <si>
    <t>TRC-MKW000300</t>
  </si>
  <si>
    <t>Maketawa Stream</t>
  </si>
  <si>
    <t>Tarata Rd.</t>
  </si>
  <si>
    <t>Maketawa Stream at Tarata Rd.</t>
  </si>
  <si>
    <t>TRC-MRK000420</t>
  </si>
  <si>
    <t>Mangaoraka Stream</t>
  </si>
  <si>
    <t>Corbett Rd. (Recorder site)</t>
  </si>
  <si>
    <t>Mangaoraka Stream at Corbett Rd. (Recorder site).</t>
  </si>
  <si>
    <t>TRC-PAT000200</t>
  </si>
  <si>
    <t>Patea River</t>
  </si>
  <si>
    <t>Barclay Road Bridge</t>
  </si>
  <si>
    <t>Patea River at Barclay Road Bridge</t>
  </si>
  <si>
    <t>TRC-PAT000360</t>
  </si>
  <si>
    <t>Skinner Road Bridge</t>
  </si>
  <si>
    <t>Patea River at Skinner Road Bridge</t>
  </si>
  <si>
    <t>TRC-PNH000200</t>
  </si>
  <si>
    <t>Punehu Stream</t>
  </si>
  <si>
    <t>Wiremu Rd.</t>
  </si>
  <si>
    <t>Punehu Stream at Wiremu Rd.</t>
  </si>
  <si>
    <t>TRC-PNH000900</t>
  </si>
  <si>
    <t>S.H. 45</t>
  </si>
  <si>
    <t>Punehu Stream at S.H. 45</t>
  </si>
  <si>
    <t>TRC-STY000300</t>
  </si>
  <si>
    <t>Stony River</t>
  </si>
  <si>
    <t>Mangatete Road</t>
  </si>
  <si>
    <t>Stony River at Mangatete Road</t>
  </si>
  <si>
    <t>TRC-WGG000500</t>
  </si>
  <si>
    <t>Waingongoro River</t>
  </si>
  <si>
    <t>Eltham Rd Bridge</t>
  </si>
  <si>
    <t>Waingongoro River at Eltham Rd Bridge</t>
  </si>
  <si>
    <t>TRC-WKH000500</t>
  </si>
  <si>
    <t>Waiwhakaiho River</t>
  </si>
  <si>
    <t>S.H.3</t>
  </si>
  <si>
    <t>Waiwhakaiho River at S.H.3</t>
  </si>
  <si>
    <t>WCRC-WCS01</t>
  </si>
  <si>
    <t>Arnold River</t>
  </si>
  <si>
    <t>Blairs Rd No. 2 Br</t>
  </si>
  <si>
    <t>Arnold Rv @ Blairs Rd No. 2 Br</t>
  </si>
  <si>
    <t>WCRC-WCS02</t>
  </si>
  <si>
    <t>Kotuku Fishing Access</t>
  </si>
  <si>
    <t>Arnold Rv @ Kotuku Fishing Access</t>
  </si>
  <si>
    <t>WCRC-WCS03</t>
  </si>
  <si>
    <t>Baker Creek</t>
  </si>
  <si>
    <t>Baker Ck Rd</t>
  </si>
  <si>
    <t>Baker Ck @ Baker Ck Rd</t>
  </si>
  <si>
    <t>WCRC-WCS04</t>
  </si>
  <si>
    <t>Oparara Rd</t>
  </si>
  <si>
    <t>Baker Ck @ Oparara Rd</t>
  </si>
  <si>
    <t>WCRC-WCS05</t>
  </si>
  <si>
    <t>Berry Creek</t>
  </si>
  <si>
    <t>N Branch (Wanganui Flat Rd)</t>
  </si>
  <si>
    <t>Berry Ck @ N Brch Wanganui Flat Rd</t>
  </si>
  <si>
    <t>WCRC-WCS06</t>
  </si>
  <si>
    <t>Blackwater Creek</t>
  </si>
  <si>
    <t>Farm 846</t>
  </si>
  <si>
    <t>Blackwater Ck @ Farm 846</t>
  </si>
  <si>
    <t>WCRC-WCS07</t>
  </si>
  <si>
    <t>Bradshaws Creek</t>
  </si>
  <si>
    <t>Bradshaws Rd</t>
  </si>
  <si>
    <t>Bradshaws Ck @ Bradshaw Rd</t>
  </si>
  <si>
    <t>WCRC-WCS09</t>
  </si>
  <si>
    <t>Burkes Creek</t>
  </si>
  <si>
    <t>SH69 Reefton</t>
  </si>
  <si>
    <t>Burkes Ck @ SH69</t>
  </si>
  <si>
    <t>WCRC-WCS11</t>
  </si>
  <si>
    <t>Crooked River</t>
  </si>
  <si>
    <t>Rotomanu-Bell Hill Rd</t>
  </si>
  <si>
    <t>Crooked Rv @ Rotomanu-Bell Hill Rd</t>
  </si>
  <si>
    <t>WCRC-WCS13</t>
  </si>
  <si>
    <t>Duck Creek</t>
  </si>
  <si>
    <t>Kokatahi-Kowhitirangi Rd</t>
  </si>
  <si>
    <t>Duck Ck @ Kokatahi-Kowhitirangi Rd Br</t>
  </si>
  <si>
    <t>WCRC-WCS14</t>
  </si>
  <si>
    <t>Ellis Creek</t>
  </si>
  <si>
    <t>50m d/s Ferry Rd Br</t>
  </si>
  <si>
    <t>Ellis Ck @ 50m d/s Ferry Rd Br</t>
  </si>
  <si>
    <t>WCRC-WCS15</t>
  </si>
  <si>
    <t>Ford Creek</t>
  </si>
  <si>
    <t>Blackball - Taylorville Rd</t>
  </si>
  <si>
    <t>Ford Ck @ Blackball-Taylorville Rd</t>
  </si>
  <si>
    <t>WCRC-WCS18</t>
  </si>
  <si>
    <t>Harris Creek</t>
  </si>
  <si>
    <t>Mulvaney Rd</t>
  </si>
  <si>
    <t>Harris Ck @ Mulvaney Rd</t>
  </si>
  <si>
    <t>WCRC-WCS19</t>
  </si>
  <si>
    <t>La Fontaine Stream</t>
  </si>
  <si>
    <t>Airstrip Fishing Acces</t>
  </si>
  <si>
    <t>La Fontaine Stm @ Airstrip Fishing Access</t>
  </si>
  <si>
    <t>WCRC-WCS20</t>
  </si>
  <si>
    <t>Herepo Fishing Access</t>
  </si>
  <si>
    <t>La Fontaine Stm @ Herepo Fishing Access</t>
  </si>
  <si>
    <t>WCRC-WCS21</t>
  </si>
  <si>
    <t>Molloy Creek</t>
  </si>
  <si>
    <t>Rail Line</t>
  </si>
  <si>
    <t>Molloy Ck @ Rail Line</t>
  </si>
  <si>
    <t>WCRC-WCS22</t>
  </si>
  <si>
    <t>Mawheraiti River</t>
  </si>
  <si>
    <t>SH7 Maimai</t>
  </si>
  <si>
    <t>Mawheraiti Rv @ SH7 Maimai</t>
  </si>
  <si>
    <t>WCRC-WCS24</t>
  </si>
  <si>
    <t>Murray Creek</t>
  </si>
  <si>
    <t>Ford Rd South</t>
  </si>
  <si>
    <t>Murray Ck @ Ford Rd S</t>
  </si>
  <si>
    <t>WCRC-WCS25</t>
  </si>
  <si>
    <t>Nelson Creek</t>
  </si>
  <si>
    <t>Swimming Hole Reserve</t>
  </si>
  <si>
    <t>Nelson Ck @ Swimming Hole Reserve</t>
  </si>
  <si>
    <t>WCRC-WCS27</t>
  </si>
  <si>
    <t>Okutua Creek</t>
  </si>
  <si>
    <t>New Rd Br-Okarito Forest</t>
  </si>
  <si>
    <t>Okutua Ck @ New Rd Br-Okarito Forest</t>
  </si>
  <si>
    <t>WCRC-WCS28</t>
  </si>
  <si>
    <t>Orowaiti River</t>
  </si>
  <si>
    <t>Excelsior Rd</t>
  </si>
  <si>
    <t>Orowaiti Rv @ Excelsior Rd</t>
  </si>
  <si>
    <t>WCRC-WCS29</t>
  </si>
  <si>
    <t>Keoghans Rd</t>
  </si>
  <si>
    <t>Orowaiti Rv @ Keoghans Rd</t>
  </si>
  <si>
    <t>WCRC-WCS30</t>
  </si>
  <si>
    <t>Page Stream</t>
  </si>
  <si>
    <t>Chasm Ck walkway</t>
  </si>
  <si>
    <t>Page Stm @ Chasm Ck Walkway</t>
  </si>
  <si>
    <t>WCRC-WCS31</t>
  </si>
  <si>
    <t>Poerua River</t>
  </si>
  <si>
    <t>Rail Bridge</t>
  </si>
  <si>
    <t>Poerua Rv @ Rail Br</t>
  </si>
  <si>
    <t>WCRC-WCS32</t>
  </si>
  <si>
    <t>Sawyers Creek</t>
  </si>
  <si>
    <t>Bush Fringe</t>
  </si>
  <si>
    <t>Sawyers Ck @ Bush Fringe</t>
  </si>
  <si>
    <t>WCRC-WCS34</t>
  </si>
  <si>
    <t>Seven Mile Creek</t>
  </si>
  <si>
    <t>u/s Tillers</t>
  </si>
  <si>
    <t>Seven Mile Ck @ u/s Tillers Mine Ck</t>
  </si>
  <si>
    <t>WCRC-WCS35</t>
  </si>
  <si>
    <t>Dunollie 400m u/s Ox Pd</t>
  </si>
  <si>
    <t>Seven Mile Ck @ Dunollie 400m u/s Ox Pd</t>
  </si>
  <si>
    <t>WCRC-WCS36</t>
  </si>
  <si>
    <t>300m d/s Raleigh Ck</t>
  </si>
  <si>
    <t>Seven Mile Ck @ 300m d/s Raleigh Ck</t>
  </si>
  <si>
    <t>WCRC-WCS38</t>
  </si>
  <si>
    <t>Unnamed Creek</t>
  </si>
  <si>
    <t>Adamson Rd Whataroa</t>
  </si>
  <si>
    <t>Unnamed Ck @ Adamson Rd Whataroa</t>
  </si>
  <si>
    <t>WCRC-WCS39</t>
  </si>
  <si>
    <t>Vickers Creek</t>
  </si>
  <si>
    <t>North Base Rd (Whataroa Base)</t>
  </si>
  <si>
    <t>Vickers Ck @ Whataroa N Base</t>
  </si>
  <si>
    <t>WCRC-WCS40</t>
  </si>
  <si>
    <t>Near Mouth</t>
  </si>
  <si>
    <t>Crooked Rv @ Te Kinga</t>
  </si>
  <si>
    <t>WCRC-WCS41</t>
  </si>
  <si>
    <t>Hohonu River</t>
  </si>
  <si>
    <t>Mitchells-Kumara Rd Br</t>
  </si>
  <si>
    <t>Hohonu Rv @ Mitchells-Kumara Rd Br</t>
  </si>
  <si>
    <t>WCRC-WCS42</t>
  </si>
  <si>
    <t>Hohonu Rv @ Mouth</t>
  </si>
  <si>
    <t>WCRC-WCS43</t>
  </si>
  <si>
    <t>Orangipuku River</t>
  </si>
  <si>
    <t>Orangipuku Rv @ Mouth</t>
  </si>
  <si>
    <t>WCRC-WCS44</t>
  </si>
  <si>
    <t>Deep Creek</t>
  </si>
  <si>
    <t>Arnold Valley Road</t>
  </si>
  <si>
    <t>Deep Ck @ Arnold Vly Rd Br</t>
  </si>
  <si>
    <t>Median</t>
  </si>
  <si>
    <t>Upper quartile</t>
  </si>
  <si>
    <t>Lower quartile</t>
  </si>
  <si>
    <t>Minimum</t>
  </si>
  <si>
    <t>Maximum</t>
  </si>
  <si>
    <t>IF, S, T, B, W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</si>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</sst>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000000000000"/>
    <numFmt numFmtId="166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" fontId="18" fillId="0" borderId="0" xfId="0" applyNumberFormat="1" applyFont="1"/>
    <xf numFmtId="164" fontId="18" fillId="0" borderId="0" xfId="0" applyNumberFormat="1" applyFont="1"/>
    <xf numFmtId="0" fontId="18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1" applyNumberFormat="1" applyFont="1"/>
    <xf numFmtId="166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"/>
  <sheetViews>
    <sheetView tabSelected="1" workbookViewId="0">
      <selection activeCell="C9" sqref="C9"/>
    </sheetView>
  </sheetViews>
  <sheetFormatPr defaultRowHeight="14.4" x14ac:dyDescent="0.3"/>
  <cols>
    <col min="1" max="1" width="12.5546875" bestFit="1" customWidth="1"/>
    <col min="2" max="2" width="14.21875" bestFit="1" customWidth="1"/>
    <col min="3" max="3" width="15" bestFit="1" customWidth="1"/>
    <col min="4" max="4" width="11.33203125" bestFit="1" customWidth="1"/>
    <col min="5" max="5" width="14.21875" bestFit="1" customWidth="1"/>
    <col min="6" max="6" width="13.21875" bestFit="1" customWidth="1"/>
    <col min="7" max="7" width="11.33203125" bestFit="1" customWidth="1"/>
    <col min="8" max="8" width="14.21875" bestFit="1" customWidth="1"/>
    <col min="9" max="9" width="13.21875" bestFit="1" customWidth="1"/>
    <col min="10" max="10" width="11.33203125" bestFit="1" customWidth="1"/>
    <col min="11" max="11" width="14.21875" bestFit="1" customWidth="1"/>
    <col min="12" max="12" width="13.21875" bestFit="1" customWidth="1"/>
    <col min="13" max="13" width="11.33203125" bestFit="1" customWidth="1"/>
    <col min="14" max="14" width="14.21875" bestFit="1" customWidth="1"/>
    <col min="15" max="15" width="13.21875" bestFit="1" customWidth="1"/>
    <col min="16" max="16" width="16.109375" bestFit="1" customWidth="1"/>
    <col min="17" max="17" width="19" bestFit="1" customWidth="1"/>
    <col min="18" max="18" width="18" bestFit="1" customWidth="1"/>
  </cols>
  <sheetData>
    <row r="3" spans="1:7" x14ac:dyDescent="0.3">
      <c r="A3" s="4" t="s">
        <v>16</v>
      </c>
      <c r="B3" t="s">
        <v>2710</v>
      </c>
      <c r="C3" t="s">
        <v>2704</v>
      </c>
      <c r="D3" t="s">
        <v>2706</v>
      </c>
      <c r="E3" t="s">
        <v>2705</v>
      </c>
      <c r="F3" t="s">
        <v>2707</v>
      </c>
      <c r="G3" t="s">
        <v>2708</v>
      </c>
    </row>
    <row r="4" spans="1:7" x14ac:dyDescent="0.3">
      <c r="A4" s="5" t="s">
        <v>49</v>
      </c>
      <c r="B4" s="8">
        <f>COUNTA('water-clarity-trends-20092013'!$K$2:$K$31)</f>
        <v>16</v>
      </c>
      <c r="C4" s="7">
        <f>MEDIAN('water-clarity-trends-20092013'!$K$2:$K$31)</f>
        <v>1.71</v>
      </c>
      <c r="D4" s="7">
        <f>_xlfn.PERCENTILE.INC('water-clarity-trends-20092013'!$K$2:$K$31,0.25)</f>
        <v>1.4552331315</v>
      </c>
      <c r="E4" s="7">
        <f>_xlfn.PERCENTILE.INC('water-clarity-trends-20092013'!$K$2:$K$31,0.75)</f>
        <v>2.2092134144999998</v>
      </c>
      <c r="F4" s="7">
        <f>MIN('water-clarity-trends-20092013'!$K$2:$K$31)</f>
        <v>0.77</v>
      </c>
      <c r="G4" s="7">
        <f>MAX('water-clarity-trends-20092013'!$K$2:$K$31)</f>
        <v>4.8297949969999996</v>
      </c>
    </row>
    <row r="5" spans="1:7" x14ac:dyDescent="0.3">
      <c r="A5" s="5" t="s">
        <v>2709</v>
      </c>
      <c r="B5" s="8">
        <f>COUNTA('water-clarity-trends-20092013'!$K$32:$K$228)</f>
        <v>120</v>
      </c>
      <c r="C5" s="7">
        <f>MEDIAN('water-clarity-trends-20092013'!$K$32:$K$228)</f>
        <v>2.6247412160000003</v>
      </c>
      <c r="D5" s="7">
        <f>_xlfn.PERCENTILE.INC('water-clarity-trends-20092013'!$K$32:$K$228,0.25)</f>
        <v>1.79994450525</v>
      </c>
      <c r="E5" s="7">
        <f>_xlfn.PERCENTILE.INC('water-clarity-trends-20092013'!$K$32:$K$228,0.75)</f>
        <v>3.8075000000000001</v>
      </c>
      <c r="F5" s="7">
        <f>MIN('water-clarity-trends-20092013'!$K$32:$K$228)</f>
        <v>0.36930113799999997</v>
      </c>
      <c r="G5" s="7">
        <f>MAX('water-clarity-trends-20092013'!$K$32:$K$228)</f>
        <v>12.33</v>
      </c>
    </row>
    <row r="6" spans="1:7" x14ac:dyDescent="0.3">
      <c r="A6" s="5" t="s">
        <v>27</v>
      </c>
      <c r="B6" s="8">
        <f>COUNTA('water-clarity-trends-20092013'!K$229:$K$700)</f>
        <v>308</v>
      </c>
      <c r="C6" s="7">
        <f>MEDIAN('water-clarity-trends-20092013'!K$229:$K$700)</f>
        <v>1.1248937135000001</v>
      </c>
      <c r="D6" s="7">
        <f>_xlfn.PERCENTILE.INC('water-clarity-trends-20092013'!K$229:$K$700,0.25)</f>
        <v>0.795756087</v>
      </c>
      <c r="E6" s="7">
        <f>_xlfn.PERCENTILE.INC('water-clarity-trends-20092013'!K$229:$K$700,0.75)</f>
        <v>1.6</v>
      </c>
      <c r="F6" s="7">
        <f>MIN('water-clarity-trends-20092013'!K$229:$K$700)</f>
        <v>9.9891156999999994E-2</v>
      </c>
      <c r="G6" s="7">
        <f>MAX('water-clarity-trends-20092013'!K$229:$K$700)</f>
        <v>6.12</v>
      </c>
    </row>
    <row r="7" spans="1:7" x14ac:dyDescent="0.3">
      <c r="A7" s="5" t="s">
        <v>64</v>
      </c>
      <c r="B7" s="8">
        <f>COUNTA('water-clarity-trends-20092013'!K$701:$K$723)</f>
        <v>10</v>
      </c>
      <c r="C7" s="7">
        <f>MEDIAN('water-clarity-trends-20092013'!K$701:$K$723)</f>
        <v>1.5461230465</v>
      </c>
      <c r="D7" s="7">
        <f>_xlfn.PERCENTILE.INC('water-clarity-trends-20092013'!K$701:$K$723,0.25)</f>
        <v>0.53890646600000003</v>
      </c>
      <c r="E7" s="7">
        <f>_xlfn.PERCENTILE.INC('water-clarity-trends-20092013'!K$701:$K$723,0.75)</f>
        <v>1.9912500000000002</v>
      </c>
      <c r="F7" s="7">
        <f>MIN('water-clarity-trends-20092013'!K$701:$K$723)</f>
        <v>0.32932541199999998</v>
      </c>
      <c r="G7" s="7">
        <f>MAX('water-clarity-trends-20092013'!K$701:$K$723)</f>
        <v>2.4750000000000001</v>
      </c>
    </row>
    <row r="8" spans="1:7" x14ac:dyDescent="0.3">
      <c r="A8" s="5"/>
      <c r="B8" s="8"/>
      <c r="C8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3"/>
  <sheetViews>
    <sheetView topLeftCell="E707" zoomScale="85" zoomScaleNormal="85" workbookViewId="0">
      <selection activeCell="Q701" sqref="Q701"/>
    </sheetView>
  </sheetViews>
  <sheetFormatPr defaultRowHeight="14.4" x14ac:dyDescent="0.3"/>
  <cols>
    <col min="1" max="1" width="23.109375" style="1" customWidth="1"/>
    <col min="2" max="2" width="56.77734375" style="1" bestFit="1" customWidth="1"/>
    <col min="3" max="3" width="82.33203125" style="1" bestFit="1" customWidth="1"/>
    <col min="4" max="4" width="92.33203125" style="1" bestFit="1" customWidth="1"/>
    <col min="5" max="5" width="13.44140625" style="1" bestFit="1" customWidth="1"/>
    <col min="6" max="8" width="9.77734375" style="1" customWidth="1"/>
    <col min="9" max="9" width="18.44140625" style="2" bestFit="1" customWidth="1"/>
    <col min="10" max="10" width="9.77734375" style="1" customWidth="1"/>
    <col min="11" max="11" width="19.44140625" style="2" bestFit="1" customWidth="1"/>
    <col min="12" max="13" width="9.77734375" style="1" customWidth="1"/>
    <col min="14" max="14" width="13.44140625" style="1" bestFit="1" customWidth="1"/>
    <col min="15" max="15" width="17.44140625" style="1" bestFit="1" customWidth="1"/>
    <col min="16" max="16" width="13.88671875" style="1" bestFit="1" customWidth="1"/>
    <col min="17" max="17" width="17.44140625" style="1" bestFit="1" customWidth="1"/>
    <col min="18" max="18" width="10.33203125" style="1" bestFit="1" customWidth="1"/>
    <col min="19" max="20" width="9.77734375" style="1" customWidth="1"/>
    <col min="21" max="16384" width="8.88671875" style="3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3">
      <c r="A2" s="1" t="s">
        <v>46</v>
      </c>
      <c r="B2" s="1" t="s">
        <v>43</v>
      </c>
      <c r="C2" s="1" t="s">
        <v>47</v>
      </c>
      <c r="D2" s="1" t="s">
        <v>48</v>
      </c>
      <c r="E2" s="1" t="s">
        <v>23</v>
      </c>
      <c r="F2" s="1">
        <v>5</v>
      </c>
      <c r="G2" s="1">
        <v>0</v>
      </c>
      <c r="H2" s="1">
        <v>1</v>
      </c>
      <c r="N2" s="1" t="s">
        <v>40</v>
      </c>
      <c r="O2" s="1" t="s">
        <v>25</v>
      </c>
      <c r="P2" s="1" t="s">
        <v>26</v>
      </c>
      <c r="Q2" s="1" t="s">
        <v>49</v>
      </c>
      <c r="R2" s="1" t="s">
        <v>41</v>
      </c>
      <c r="S2" s="1">
        <v>2658279</v>
      </c>
      <c r="T2" s="1">
        <v>6526759</v>
      </c>
    </row>
    <row r="3" spans="1:20" x14ac:dyDescent="0.3">
      <c r="A3" s="1" t="s">
        <v>123</v>
      </c>
      <c r="B3" s="1" t="s">
        <v>124</v>
      </c>
      <c r="C3" s="1" t="s">
        <v>125</v>
      </c>
      <c r="D3" s="1" t="s">
        <v>126</v>
      </c>
      <c r="E3" s="1" t="s">
        <v>23</v>
      </c>
      <c r="F3" s="1">
        <v>5</v>
      </c>
      <c r="G3" s="1">
        <v>0</v>
      </c>
      <c r="H3" s="1">
        <v>1</v>
      </c>
      <c r="N3" s="1" t="s">
        <v>40</v>
      </c>
      <c r="O3" s="1" t="s">
        <v>25</v>
      </c>
      <c r="P3" s="1" t="s">
        <v>26</v>
      </c>
      <c r="Q3" s="1" t="s">
        <v>49</v>
      </c>
      <c r="R3" s="1" t="s">
        <v>41</v>
      </c>
      <c r="S3" s="1">
        <v>2647579</v>
      </c>
      <c r="T3" s="1">
        <v>6495057</v>
      </c>
    </row>
    <row r="4" spans="1:20" x14ac:dyDescent="0.3">
      <c r="A4" s="1" t="s">
        <v>162</v>
      </c>
      <c r="B4" s="1" t="s">
        <v>163</v>
      </c>
      <c r="C4" s="1" t="s">
        <v>164</v>
      </c>
      <c r="D4" s="1" t="s">
        <v>165</v>
      </c>
      <c r="E4" s="1" t="s">
        <v>23</v>
      </c>
      <c r="F4" s="1">
        <v>73</v>
      </c>
      <c r="G4" s="1">
        <v>0</v>
      </c>
      <c r="H4" s="1">
        <v>5</v>
      </c>
      <c r="I4" s="2">
        <v>0.54249999999999998</v>
      </c>
      <c r="K4" s="2">
        <v>1.84</v>
      </c>
      <c r="N4" s="1" t="s">
        <v>24</v>
      </c>
      <c r="O4" s="1" t="s">
        <v>166</v>
      </c>
      <c r="P4" s="1" t="s">
        <v>74</v>
      </c>
      <c r="Q4" s="1" t="s">
        <v>49</v>
      </c>
      <c r="R4" s="1" t="s">
        <v>167</v>
      </c>
      <c r="S4" s="1">
        <v>2835700</v>
      </c>
      <c r="T4" s="1">
        <v>6340400</v>
      </c>
    </row>
    <row r="5" spans="1:20" x14ac:dyDescent="0.3">
      <c r="A5" s="1" t="s">
        <v>193</v>
      </c>
      <c r="B5" s="1" t="s">
        <v>194</v>
      </c>
      <c r="C5" s="1" t="s">
        <v>195</v>
      </c>
      <c r="D5" s="1" t="s">
        <v>196</v>
      </c>
      <c r="E5" s="1" t="s">
        <v>23</v>
      </c>
      <c r="F5" s="1">
        <v>15</v>
      </c>
      <c r="G5" s="1">
        <v>0</v>
      </c>
      <c r="H5" s="1">
        <v>3</v>
      </c>
      <c r="N5" s="1" t="s">
        <v>24</v>
      </c>
      <c r="O5" s="1" t="s">
        <v>140</v>
      </c>
      <c r="P5" s="1" t="s">
        <v>74</v>
      </c>
      <c r="Q5" s="1" t="s">
        <v>49</v>
      </c>
      <c r="R5" s="1" t="s">
        <v>150</v>
      </c>
      <c r="S5" s="1">
        <v>2844400</v>
      </c>
      <c r="T5" s="1">
        <v>6336000</v>
      </c>
    </row>
    <row r="6" spans="1:20" x14ac:dyDescent="0.3">
      <c r="A6" s="1" t="s">
        <v>587</v>
      </c>
      <c r="B6" s="1" t="s">
        <v>588</v>
      </c>
      <c r="C6" s="1" t="s">
        <v>589</v>
      </c>
      <c r="D6" s="1" t="s">
        <v>590</v>
      </c>
      <c r="E6" s="1" t="s">
        <v>23</v>
      </c>
      <c r="F6" s="1">
        <v>22</v>
      </c>
      <c r="G6" s="1">
        <v>0</v>
      </c>
      <c r="H6" s="1">
        <v>5</v>
      </c>
      <c r="N6" s="1" t="s">
        <v>24</v>
      </c>
      <c r="O6" s="1" t="s">
        <v>140</v>
      </c>
      <c r="P6" s="1" t="s">
        <v>90</v>
      </c>
      <c r="Q6" s="1" t="s">
        <v>49</v>
      </c>
      <c r="R6" s="1" t="s">
        <v>150</v>
      </c>
      <c r="S6" s="1">
        <v>2543565</v>
      </c>
      <c r="T6" s="1">
        <v>5995963</v>
      </c>
    </row>
    <row r="7" spans="1:20" x14ac:dyDescent="0.3">
      <c r="A7" s="1" t="s">
        <v>728</v>
      </c>
      <c r="B7" s="1" t="s">
        <v>729</v>
      </c>
      <c r="C7" s="1" t="s">
        <v>730</v>
      </c>
      <c r="D7" s="1" t="s">
        <v>731</v>
      </c>
      <c r="E7" s="1" t="s">
        <v>23</v>
      </c>
      <c r="F7" s="1">
        <v>42</v>
      </c>
      <c r="G7" s="1">
        <v>10</v>
      </c>
      <c r="H7" s="1">
        <v>5</v>
      </c>
      <c r="I7" s="2">
        <v>0.72799999999999998</v>
      </c>
      <c r="K7" s="2">
        <v>1.500310842</v>
      </c>
      <c r="N7" s="1" t="s">
        <v>24</v>
      </c>
      <c r="O7" s="1" t="s">
        <v>140</v>
      </c>
      <c r="P7" s="1" t="s">
        <v>26</v>
      </c>
      <c r="Q7" s="1" t="s">
        <v>49</v>
      </c>
      <c r="R7" s="1" t="s">
        <v>150</v>
      </c>
      <c r="S7" s="1">
        <v>2208091</v>
      </c>
      <c r="T7" s="1">
        <v>5426004</v>
      </c>
    </row>
    <row r="8" spans="1:20" x14ac:dyDescent="0.3">
      <c r="A8" s="1" t="s">
        <v>935</v>
      </c>
      <c r="B8" s="1" t="s">
        <v>936</v>
      </c>
      <c r="C8" s="1" t="s">
        <v>937</v>
      </c>
      <c r="D8" s="1" t="s">
        <v>938</v>
      </c>
      <c r="E8" s="1" t="s">
        <v>23</v>
      </c>
      <c r="F8" s="1">
        <v>56</v>
      </c>
      <c r="G8" s="1">
        <v>0</v>
      </c>
      <c r="H8" s="1">
        <v>5</v>
      </c>
      <c r="I8" s="2">
        <v>0.440323978</v>
      </c>
      <c r="K8" s="2">
        <v>1.025771274</v>
      </c>
      <c r="N8" s="1" t="s">
        <v>24</v>
      </c>
      <c r="O8" s="1" t="s">
        <v>140</v>
      </c>
      <c r="P8" s="1" t="s">
        <v>74</v>
      </c>
      <c r="Q8" s="1" t="s">
        <v>49</v>
      </c>
      <c r="R8" s="1" t="s">
        <v>150</v>
      </c>
      <c r="S8" s="1">
        <v>2773329</v>
      </c>
      <c r="T8" s="1">
        <v>6312942</v>
      </c>
    </row>
    <row r="9" spans="1:20" x14ac:dyDescent="0.3">
      <c r="A9" s="1" t="s">
        <v>1094</v>
      </c>
      <c r="B9" s="1" t="s">
        <v>1095</v>
      </c>
      <c r="C9" s="1" t="s">
        <v>1096</v>
      </c>
      <c r="D9" s="1" t="s">
        <v>1097</v>
      </c>
      <c r="E9" s="1" t="s">
        <v>23</v>
      </c>
      <c r="F9" s="1">
        <v>57</v>
      </c>
      <c r="G9" s="1">
        <v>0</v>
      </c>
      <c r="H9" s="1">
        <v>5</v>
      </c>
      <c r="I9" s="2">
        <v>0.72899999999999998</v>
      </c>
      <c r="K9" s="2">
        <v>1.561113709</v>
      </c>
      <c r="N9" s="1" t="s">
        <v>24</v>
      </c>
      <c r="O9" s="1" t="s">
        <v>140</v>
      </c>
      <c r="P9" s="1" t="s">
        <v>74</v>
      </c>
      <c r="Q9" s="1" t="s">
        <v>49</v>
      </c>
      <c r="R9" s="1" t="s">
        <v>150</v>
      </c>
      <c r="S9" s="1">
        <v>2793800</v>
      </c>
      <c r="T9" s="1">
        <v>6282701</v>
      </c>
    </row>
    <row r="10" spans="1:20" x14ac:dyDescent="0.3">
      <c r="A10" s="1" t="s">
        <v>1122</v>
      </c>
      <c r="B10" s="1" t="s">
        <v>571</v>
      </c>
      <c r="C10" s="1" t="s">
        <v>1123</v>
      </c>
      <c r="D10" s="1" t="s">
        <v>1124</v>
      </c>
      <c r="E10" s="1" t="s">
        <v>23</v>
      </c>
      <c r="F10" s="1">
        <v>58</v>
      </c>
      <c r="G10" s="1">
        <v>0</v>
      </c>
      <c r="H10" s="1">
        <v>5</v>
      </c>
      <c r="I10" s="2">
        <v>0.30399999999999999</v>
      </c>
      <c r="K10" s="2">
        <v>2.024135958</v>
      </c>
      <c r="N10" s="1" t="s">
        <v>40</v>
      </c>
      <c r="O10" s="1" t="s">
        <v>25</v>
      </c>
      <c r="P10" s="1" t="s">
        <v>74</v>
      </c>
      <c r="Q10" s="1" t="s">
        <v>49</v>
      </c>
      <c r="R10" s="1" t="s">
        <v>41</v>
      </c>
      <c r="S10" s="1">
        <v>2735676</v>
      </c>
      <c r="T10" s="1">
        <v>6486578</v>
      </c>
    </row>
    <row r="11" spans="1:20" x14ac:dyDescent="0.3">
      <c r="A11" s="1" t="s">
        <v>1133</v>
      </c>
      <c r="B11" s="1" t="s">
        <v>1130</v>
      </c>
      <c r="C11" s="1" t="s">
        <v>1134</v>
      </c>
      <c r="D11" s="1" t="s">
        <v>1135</v>
      </c>
      <c r="E11" s="1" t="s">
        <v>23</v>
      </c>
      <c r="F11" s="1">
        <v>59</v>
      </c>
      <c r="G11" s="1">
        <v>0</v>
      </c>
      <c r="H11" s="1">
        <v>5</v>
      </c>
      <c r="I11" s="2">
        <v>2.3645</v>
      </c>
      <c r="K11" s="2">
        <v>4.8297949969999996</v>
      </c>
      <c r="N11" s="1" t="s">
        <v>40</v>
      </c>
      <c r="O11" s="1" t="s">
        <v>25</v>
      </c>
      <c r="P11" s="1" t="s">
        <v>74</v>
      </c>
      <c r="Q11" s="1" t="s">
        <v>49</v>
      </c>
      <c r="R11" s="1" t="s">
        <v>41</v>
      </c>
      <c r="S11" s="1">
        <v>2757215</v>
      </c>
      <c r="T11" s="1">
        <v>6349881</v>
      </c>
    </row>
    <row r="12" spans="1:20" x14ac:dyDescent="0.3">
      <c r="A12" s="1" t="s">
        <v>1143</v>
      </c>
      <c r="B12" s="1" t="s">
        <v>1137</v>
      </c>
      <c r="C12" s="1" t="s">
        <v>1144</v>
      </c>
      <c r="D12" s="1" t="s">
        <v>1145</v>
      </c>
      <c r="E12" s="1" t="s">
        <v>23</v>
      </c>
      <c r="F12" s="1">
        <v>56</v>
      </c>
      <c r="G12" s="1">
        <v>1</v>
      </c>
      <c r="H12" s="1">
        <v>5</v>
      </c>
      <c r="I12" s="2">
        <v>2.0680000000000001</v>
      </c>
      <c r="K12" s="2">
        <v>3.7</v>
      </c>
      <c r="N12" s="1" t="s">
        <v>24</v>
      </c>
      <c r="O12" s="1" t="s">
        <v>166</v>
      </c>
      <c r="P12" s="1" t="s">
        <v>74</v>
      </c>
      <c r="Q12" s="1" t="s">
        <v>49</v>
      </c>
      <c r="R12" s="1" t="s">
        <v>167</v>
      </c>
      <c r="S12" s="1">
        <v>2798071</v>
      </c>
      <c r="T12" s="1">
        <v>6291450</v>
      </c>
    </row>
    <row r="13" spans="1:20" x14ac:dyDescent="0.3">
      <c r="A13" s="1" t="s">
        <v>1195</v>
      </c>
      <c r="B13" s="1" t="s">
        <v>1196</v>
      </c>
      <c r="C13" s="1" t="s">
        <v>1197</v>
      </c>
      <c r="D13" s="1" t="s">
        <v>1198</v>
      </c>
      <c r="E13" s="1" t="s">
        <v>23</v>
      </c>
      <c r="F13" s="1">
        <v>60</v>
      </c>
      <c r="G13" s="1">
        <v>0</v>
      </c>
      <c r="H13" s="1">
        <v>5</v>
      </c>
      <c r="I13" s="2">
        <v>1.45</v>
      </c>
      <c r="K13" s="2">
        <v>2.7349298540000002</v>
      </c>
      <c r="N13" s="1" t="s">
        <v>24</v>
      </c>
      <c r="O13" s="1" t="s">
        <v>140</v>
      </c>
      <c r="P13" s="1" t="s">
        <v>74</v>
      </c>
      <c r="Q13" s="1" t="s">
        <v>49</v>
      </c>
      <c r="R13" s="1" t="s">
        <v>150</v>
      </c>
      <c r="S13" s="1">
        <v>2778100</v>
      </c>
      <c r="T13" s="1">
        <v>6262700</v>
      </c>
    </row>
    <row r="14" spans="1:20" x14ac:dyDescent="0.3">
      <c r="A14" s="1" t="s">
        <v>1412</v>
      </c>
      <c r="B14" s="1" t="s">
        <v>1413</v>
      </c>
      <c r="C14" s="1" t="s">
        <v>1414</v>
      </c>
      <c r="D14" s="1" t="s">
        <v>1415</v>
      </c>
      <c r="E14" s="1" t="s">
        <v>23</v>
      </c>
      <c r="F14" s="1">
        <v>57</v>
      </c>
      <c r="G14" s="1">
        <v>8</v>
      </c>
      <c r="H14" s="1">
        <v>5</v>
      </c>
      <c r="I14" s="2">
        <v>0.58074999999999999</v>
      </c>
      <c r="K14" s="2">
        <v>2.73</v>
      </c>
      <c r="N14" s="1" t="s">
        <v>24</v>
      </c>
      <c r="O14" s="1" t="s">
        <v>25</v>
      </c>
      <c r="P14" s="1" t="s">
        <v>90</v>
      </c>
      <c r="Q14" s="1" t="s">
        <v>49</v>
      </c>
      <c r="R14" s="1" t="s">
        <v>28</v>
      </c>
      <c r="S14" s="1">
        <v>2758038</v>
      </c>
      <c r="T14" s="1">
        <v>6006645</v>
      </c>
    </row>
    <row r="15" spans="1:20" x14ac:dyDescent="0.3">
      <c r="A15" s="1" t="s">
        <v>1561</v>
      </c>
      <c r="B15" s="1" t="s">
        <v>1562</v>
      </c>
      <c r="C15" s="1" t="s">
        <v>1563</v>
      </c>
      <c r="D15" s="1" t="s">
        <v>1564</v>
      </c>
      <c r="E15" s="1" t="s">
        <v>23</v>
      </c>
      <c r="F15" s="1">
        <v>30</v>
      </c>
      <c r="G15" s="1">
        <v>0</v>
      </c>
      <c r="H15" s="1">
        <v>5</v>
      </c>
      <c r="I15" s="2">
        <v>0.11</v>
      </c>
      <c r="K15" s="2">
        <v>1.75</v>
      </c>
      <c r="N15" s="1" t="s">
        <v>139</v>
      </c>
      <c r="O15" s="1" t="s">
        <v>25</v>
      </c>
      <c r="P15" s="1" t="s">
        <v>26</v>
      </c>
      <c r="Q15" s="1" t="s">
        <v>49</v>
      </c>
      <c r="R15" s="1" t="s">
        <v>235</v>
      </c>
      <c r="S15" s="1">
        <v>2930578</v>
      </c>
      <c r="T15" s="1">
        <v>6231903</v>
      </c>
    </row>
    <row r="16" spans="1:20" x14ac:dyDescent="0.3">
      <c r="A16" s="1" t="s">
        <v>2107</v>
      </c>
      <c r="B16" s="1" t="s">
        <v>2104</v>
      </c>
      <c r="C16" s="1" t="s">
        <v>2108</v>
      </c>
      <c r="D16" s="1" t="s">
        <v>2109</v>
      </c>
      <c r="E16" s="1" t="s">
        <v>23</v>
      </c>
      <c r="F16" s="1">
        <v>57</v>
      </c>
      <c r="G16" s="1">
        <v>0</v>
      </c>
      <c r="H16" s="1">
        <v>5</v>
      </c>
      <c r="I16" s="2">
        <v>0.42446714499999999</v>
      </c>
      <c r="K16" s="2">
        <v>0.94927700599999998</v>
      </c>
      <c r="N16" s="1" t="s">
        <v>40</v>
      </c>
      <c r="O16" s="1" t="s">
        <v>166</v>
      </c>
      <c r="P16" s="1" t="s">
        <v>74</v>
      </c>
      <c r="Q16" s="1" t="s">
        <v>49</v>
      </c>
      <c r="R16" s="1" t="s">
        <v>1152</v>
      </c>
      <c r="S16" s="1">
        <v>2841208</v>
      </c>
      <c r="T16" s="1">
        <v>6355733</v>
      </c>
    </row>
    <row r="17" spans="1:20" x14ac:dyDescent="0.3">
      <c r="A17" s="1" t="s">
        <v>2110</v>
      </c>
      <c r="B17" s="1" t="s">
        <v>2111</v>
      </c>
      <c r="C17" s="1" t="s">
        <v>2112</v>
      </c>
      <c r="D17" s="1" t="s">
        <v>2113</v>
      </c>
      <c r="E17" s="1" t="s">
        <v>23</v>
      </c>
      <c r="F17" s="1">
        <v>60</v>
      </c>
      <c r="G17" s="1">
        <v>0</v>
      </c>
      <c r="H17" s="1">
        <v>5</v>
      </c>
      <c r="I17" s="2">
        <v>1.0109620699999999</v>
      </c>
      <c r="K17" s="2">
        <v>2.0356178859999998</v>
      </c>
      <c r="N17" s="1" t="s">
        <v>24</v>
      </c>
      <c r="O17" s="1" t="s">
        <v>140</v>
      </c>
      <c r="P17" s="1" t="s">
        <v>74</v>
      </c>
      <c r="Q17" s="1" t="s">
        <v>49</v>
      </c>
      <c r="R17" s="1" t="s">
        <v>150</v>
      </c>
      <c r="S17" s="1">
        <v>2832705</v>
      </c>
      <c r="T17" s="1">
        <v>6298400</v>
      </c>
    </row>
    <row r="18" spans="1:20" x14ac:dyDescent="0.3">
      <c r="A18" s="1" t="s">
        <v>2118</v>
      </c>
      <c r="B18" s="1" t="s">
        <v>2111</v>
      </c>
      <c r="C18" s="1" t="s">
        <v>2119</v>
      </c>
      <c r="D18" s="1" t="s">
        <v>2120</v>
      </c>
      <c r="E18" s="1" t="s">
        <v>23</v>
      </c>
      <c r="F18" s="1">
        <v>59</v>
      </c>
      <c r="G18" s="1">
        <v>0</v>
      </c>
      <c r="H18" s="1">
        <v>5</v>
      </c>
      <c r="I18" s="2">
        <v>0.28050000000000003</v>
      </c>
      <c r="K18" s="2">
        <v>1.609813661</v>
      </c>
      <c r="N18" s="1" t="s">
        <v>24</v>
      </c>
      <c r="O18" s="1" t="s">
        <v>140</v>
      </c>
      <c r="P18" s="1" t="s">
        <v>74</v>
      </c>
      <c r="Q18" s="1" t="s">
        <v>49</v>
      </c>
      <c r="R18" s="1" t="s">
        <v>150</v>
      </c>
      <c r="S18" s="1">
        <v>2843629</v>
      </c>
      <c r="T18" s="1">
        <v>6344416</v>
      </c>
    </row>
    <row r="19" spans="1:20" x14ac:dyDescent="0.3">
      <c r="A19" s="1" t="s">
        <v>2244</v>
      </c>
      <c r="B19" s="1" t="s">
        <v>2245</v>
      </c>
      <c r="D19" s="1" t="s">
        <v>2246</v>
      </c>
      <c r="E19" s="1" t="s">
        <v>23</v>
      </c>
      <c r="F19" s="1">
        <v>20</v>
      </c>
      <c r="G19" s="1">
        <v>0</v>
      </c>
      <c r="H19" s="1">
        <v>5</v>
      </c>
      <c r="N19" s="1" t="s">
        <v>24</v>
      </c>
      <c r="O19" s="1" t="s">
        <v>25</v>
      </c>
      <c r="P19" s="1" t="s">
        <v>90</v>
      </c>
      <c r="Q19" s="1" t="s">
        <v>49</v>
      </c>
      <c r="R19" s="1" t="s">
        <v>28</v>
      </c>
      <c r="S19" s="1">
        <v>2537524</v>
      </c>
      <c r="T19" s="1">
        <v>5992331</v>
      </c>
    </row>
    <row r="20" spans="1:20" x14ac:dyDescent="0.3">
      <c r="A20" s="1" t="s">
        <v>2250</v>
      </c>
      <c r="B20" s="1" t="s">
        <v>2251</v>
      </c>
      <c r="C20" s="1" t="s">
        <v>2218</v>
      </c>
      <c r="D20" s="1" t="s">
        <v>2252</v>
      </c>
      <c r="E20" s="1" t="s">
        <v>23</v>
      </c>
      <c r="F20" s="1">
        <v>23</v>
      </c>
      <c r="G20" s="1">
        <v>0</v>
      </c>
      <c r="H20" s="1">
        <v>5</v>
      </c>
      <c r="N20" s="1" t="s">
        <v>24</v>
      </c>
      <c r="O20" s="1" t="s">
        <v>25</v>
      </c>
      <c r="P20" s="1" t="s">
        <v>90</v>
      </c>
      <c r="Q20" s="1" t="s">
        <v>49</v>
      </c>
      <c r="R20" s="1" t="s">
        <v>28</v>
      </c>
      <c r="S20" s="1">
        <v>2545163</v>
      </c>
      <c r="T20" s="1">
        <v>6001772</v>
      </c>
    </row>
    <row r="21" spans="1:20" x14ac:dyDescent="0.3">
      <c r="A21" s="1" t="s">
        <v>2253</v>
      </c>
      <c r="B21" s="1" t="s">
        <v>2251</v>
      </c>
      <c r="C21" s="1" t="s">
        <v>2254</v>
      </c>
      <c r="D21" s="1" t="s">
        <v>2255</v>
      </c>
      <c r="E21" s="1" t="s">
        <v>23</v>
      </c>
      <c r="F21" s="1">
        <v>22</v>
      </c>
      <c r="G21" s="1">
        <v>0</v>
      </c>
      <c r="H21" s="1">
        <v>5</v>
      </c>
      <c r="N21" s="1" t="s">
        <v>24</v>
      </c>
      <c r="O21" s="1" t="s">
        <v>25</v>
      </c>
      <c r="P21" s="1" t="s">
        <v>90</v>
      </c>
      <c r="Q21" s="1" t="s">
        <v>49</v>
      </c>
      <c r="R21" s="1" t="s">
        <v>28</v>
      </c>
      <c r="S21" s="1">
        <v>2543159</v>
      </c>
      <c r="T21" s="1">
        <v>5998913</v>
      </c>
    </row>
    <row r="22" spans="1:20" x14ac:dyDescent="0.3">
      <c r="A22" s="1" t="s">
        <v>2258</v>
      </c>
      <c r="B22" s="1" t="s">
        <v>2259</v>
      </c>
      <c r="C22" s="1" t="s">
        <v>2218</v>
      </c>
      <c r="D22" s="1" t="s">
        <v>2260</v>
      </c>
      <c r="E22" s="1" t="s">
        <v>23</v>
      </c>
      <c r="F22" s="1">
        <v>23</v>
      </c>
      <c r="G22" s="1">
        <v>0</v>
      </c>
      <c r="H22" s="1">
        <v>5</v>
      </c>
      <c r="N22" s="1" t="s">
        <v>24</v>
      </c>
      <c r="O22" s="1" t="s">
        <v>25</v>
      </c>
      <c r="P22" s="1" t="s">
        <v>90</v>
      </c>
      <c r="Q22" s="1" t="s">
        <v>49</v>
      </c>
      <c r="R22" s="1" t="s">
        <v>28</v>
      </c>
      <c r="S22" s="1">
        <v>2543158</v>
      </c>
      <c r="T22" s="1">
        <v>5998757</v>
      </c>
    </row>
    <row r="23" spans="1:20" x14ac:dyDescent="0.3">
      <c r="A23" s="1" t="s">
        <v>2261</v>
      </c>
      <c r="B23" s="1" t="s">
        <v>2259</v>
      </c>
      <c r="C23" s="1" t="s">
        <v>589</v>
      </c>
      <c r="D23" s="1" t="s">
        <v>2262</v>
      </c>
      <c r="E23" s="1" t="s">
        <v>23</v>
      </c>
      <c r="F23" s="1">
        <v>22</v>
      </c>
      <c r="G23" s="1">
        <v>0</v>
      </c>
      <c r="H23" s="1">
        <v>5</v>
      </c>
      <c r="N23" s="1" t="s">
        <v>24</v>
      </c>
      <c r="O23" s="1" t="s">
        <v>25</v>
      </c>
      <c r="P23" s="1" t="s">
        <v>90</v>
      </c>
      <c r="Q23" s="1" t="s">
        <v>49</v>
      </c>
      <c r="R23" s="1" t="s">
        <v>28</v>
      </c>
      <c r="S23" s="1">
        <v>2541942</v>
      </c>
      <c r="T23" s="1">
        <v>5995074</v>
      </c>
    </row>
    <row r="24" spans="1:20" x14ac:dyDescent="0.3">
      <c r="A24" s="1" t="s">
        <v>2263</v>
      </c>
      <c r="B24" s="1" t="s">
        <v>2264</v>
      </c>
      <c r="C24" s="1" t="s">
        <v>2218</v>
      </c>
      <c r="D24" s="1" t="s">
        <v>2265</v>
      </c>
      <c r="E24" s="1" t="s">
        <v>23</v>
      </c>
      <c r="F24" s="1">
        <v>23</v>
      </c>
      <c r="G24" s="1">
        <v>0</v>
      </c>
      <c r="H24" s="1">
        <v>5</v>
      </c>
      <c r="N24" s="1" t="s">
        <v>24</v>
      </c>
      <c r="O24" s="1" t="s">
        <v>25</v>
      </c>
      <c r="P24" s="1" t="s">
        <v>90</v>
      </c>
      <c r="Q24" s="1" t="s">
        <v>49</v>
      </c>
      <c r="R24" s="1" t="s">
        <v>28</v>
      </c>
      <c r="S24" s="1">
        <v>2555444</v>
      </c>
      <c r="T24" s="1">
        <v>6008492</v>
      </c>
    </row>
    <row r="25" spans="1:20" x14ac:dyDescent="0.3">
      <c r="A25" s="1" t="s">
        <v>2271</v>
      </c>
      <c r="B25" s="1" t="s">
        <v>2272</v>
      </c>
      <c r="D25" s="1" t="s">
        <v>2273</v>
      </c>
      <c r="E25" s="1" t="s">
        <v>23</v>
      </c>
      <c r="F25" s="1">
        <v>22</v>
      </c>
      <c r="G25" s="1">
        <v>0</v>
      </c>
      <c r="H25" s="1">
        <v>5</v>
      </c>
      <c r="N25" s="1" t="s">
        <v>24</v>
      </c>
      <c r="O25" s="1" t="s">
        <v>25</v>
      </c>
      <c r="P25" s="1" t="s">
        <v>90</v>
      </c>
      <c r="Q25" s="1" t="s">
        <v>49</v>
      </c>
      <c r="R25" s="1" t="s">
        <v>28</v>
      </c>
      <c r="S25" s="1">
        <v>2554773</v>
      </c>
      <c r="T25" s="1">
        <v>6005080</v>
      </c>
    </row>
    <row r="26" spans="1:20" x14ac:dyDescent="0.3">
      <c r="A26" s="1" t="s">
        <v>2287</v>
      </c>
      <c r="B26" s="1" t="s">
        <v>2288</v>
      </c>
      <c r="C26" s="1" t="s">
        <v>2289</v>
      </c>
      <c r="D26" s="1" t="s">
        <v>2290</v>
      </c>
      <c r="E26" s="1" t="s">
        <v>23</v>
      </c>
      <c r="F26" s="1">
        <v>57</v>
      </c>
      <c r="G26" s="1">
        <v>0</v>
      </c>
      <c r="H26" s="1">
        <v>5</v>
      </c>
      <c r="I26" s="2">
        <v>0.59099999999999997</v>
      </c>
      <c r="K26" s="2">
        <v>1.32</v>
      </c>
      <c r="N26" s="1" t="s">
        <v>40</v>
      </c>
      <c r="O26" s="1" t="s">
        <v>25</v>
      </c>
      <c r="P26" s="1" t="s">
        <v>90</v>
      </c>
      <c r="Q26" s="1" t="s">
        <v>49</v>
      </c>
      <c r="R26" s="1" t="s">
        <v>41</v>
      </c>
      <c r="S26" s="1">
        <v>2629621</v>
      </c>
      <c r="T26" s="1">
        <v>6617008</v>
      </c>
    </row>
    <row r="27" spans="1:20" x14ac:dyDescent="0.3">
      <c r="A27" s="1" t="s">
        <v>2327</v>
      </c>
      <c r="B27" s="1" t="s">
        <v>2328</v>
      </c>
      <c r="C27" s="1" t="s">
        <v>2329</v>
      </c>
      <c r="D27" s="1" t="s">
        <v>2330</v>
      </c>
      <c r="E27" s="1" t="s">
        <v>23</v>
      </c>
      <c r="F27" s="1">
        <v>56</v>
      </c>
      <c r="G27" s="1">
        <v>19</v>
      </c>
      <c r="H27" s="1">
        <v>5</v>
      </c>
      <c r="I27" s="2">
        <v>0.29399999999999998</v>
      </c>
      <c r="K27" s="2">
        <v>1.67</v>
      </c>
      <c r="N27" s="1" t="s">
        <v>40</v>
      </c>
      <c r="O27" s="1" t="s">
        <v>25</v>
      </c>
      <c r="P27" s="1" t="s">
        <v>74</v>
      </c>
      <c r="Q27" s="1" t="s">
        <v>49</v>
      </c>
      <c r="R27" s="1" t="s">
        <v>41</v>
      </c>
      <c r="S27" s="1">
        <v>2589207</v>
      </c>
      <c r="T27" s="1">
        <v>6611375</v>
      </c>
    </row>
    <row r="28" spans="1:20" x14ac:dyDescent="0.3">
      <c r="A28" s="1" t="s">
        <v>2377</v>
      </c>
      <c r="B28" s="1" t="s">
        <v>2378</v>
      </c>
      <c r="C28" s="1" t="s">
        <v>2379</v>
      </c>
      <c r="D28" s="1" t="s">
        <v>2380</v>
      </c>
      <c r="E28" s="1" t="s">
        <v>23</v>
      </c>
      <c r="F28" s="1">
        <v>43</v>
      </c>
      <c r="G28" s="1">
        <v>0</v>
      </c>
      <c r="H28" s="1">
        <v>4</v>
      </c>
      <c r="I28" s="2">
        <v>0.32900000000000001</v>
      </c>
      <c r="K28" s="2">
        <v>0.77</v>
      </c>
      <c r="N28" s="1" t="s">
        <v>40</v>
      </c>
      <c r="O28" s="1" t="s">
        <v>25</v>
      </c>
      <c r="P28" s="1" t="s">
        <v>90</v>
      </c>
      <c r="Q28" s="1" t="s">
        <v>49</v>
      </c>
      <c r="R28" s="1" t="s">
        <v>41</v>
      </c>
      <c r="S28" s="1">
        <v>2567706</v>
      </c>
      <c r="T28" s="1">
        <v>6651071</v>
      </c>
    </row>
    <row r="29" spans="1:20" x14ac:dyDescent="0.3">
      <c r="A29" s="1" t="s">
        <v>2403</v>
      </c>
      <c r="B29" s="1" t="s">
        <v>2404</v>
      </c>
      <c r="C29" s="1" t="s">
        <v>1898</v>
      </c>
      <c r="D29" s="1" t="s">
        <v>2405</v>
      </c>
      <c r="E29" s="1" t="s">
        <v>23</v>
      </c>
      <c r="F29" s="1">
        <v>14</v>
      </c>
      <c r="G29" s="1">
        <v>0</v>
      </c>
      <c r="H29" s="1">
        <v>5</v>
      </c>
      <c r="N29" s="1" t="s">
        <v>24</v>
      </c>
      <c r="O29" s="1" t="s">
        <v>140</v>
      </c>
      <c r="P29" s="1" t="s">
        <v>26</v>
      </c>
      <c r="Q29" s="1" t="s">
        <v>49</v>
      </c>
      <c r="R29" s="1" t="s">
        <v>150</v>
      </c>
      <c r="S29" s="1">
        <v>2496740</v>
      </c>
      <c r="T29" s="1">
        <v>5951130</v>
      </c>
    </row>
    <row r="30" spans="1:20" x14ac:dyDescent="0.3">
      <c r="A30" s="1" t="s">
        <v>2429</v>
      </c>
      <c r="B30" s="1" t="s">
        <v>2088</v>
      </c>
      <c r="C30" s="1" t="s">
        <v>2430</v>
      </c>
      <c r="D30" s="1" t="s">
        <v>2431</v>
      </c>
      <c r="E30" s="1" t="s">
        <v>23</v>
      </c>
      <c r="F30" s="1">
        <v>17</v>
      </c>
      <c r="G30" s="1">
        <v>0</v>
      </c>
      <c r="H30" s="1">
        <v>5</v>
      </c>
      <c r="N30" s="1" t="s">
        <v>24</v>
      </c>
      <c r="O30" s="1" t="s">
        <v>140</v>
      </c>
      <c r="P30" s="1" t="s">
        <v>26</v>
      </c>
      <c r="Q30" s="1" t="s">
        <v>49</v>
      </c>
      <c r="R30" s="1" t="s">
        <v>150</v>
      </c>
      <c r="S30" s="1">
        <v>2492810</v>
      </c>
      <c r="T30" s="1">
        <v>5985804</v>
      </c>
    </row>
    <row r="31" spans="1:20" x14ac:dyDescent="0.3">
      <c r="A31" s="1" t="s">
        <v>2486</v>
      </c>
      <c r="B31" s="1" t="s">
        <v>2483</v>
      </c>
      <c r="C31" s="1" t="s">
        <v>2487</v>
      </c>
      <c r="D31" s="1" t="s">
        <v>2488</v>
      </c>
      <c r="E31" s="1" t="s">
        <v>23</v>
      </c>
      <c r="F31" s="1">
        <v>18</v>
      </c>
      <c r="G31" s="1">
        <v>0</v>
      </c>
      <c r="H31" s="1">
        <v>5</v>
      </c>
      <c r="N31" s="1" t="s">
        <v>24</v>
      </c>
      <c r="O31" s="1" t="s">
        <v>140</v>
      </c>
      <c r="P31" s="1" t="s">
        <v>26</v>
      </c>
      <c r="Q31" s="1" t="s">
        <v>49</v>
      </c>
      <c r="R31" s="1" t="s">
        <v>150</v>
      </c>
      <c r="S31" s="1">
        <v>2484984</v>
      </c>
      <c r="T31" s="1">
        <v>5968789</v>
      </c>
    </row>
    <row r="32" spans="1:20" x14ac:dyDescent="0.3">
      <c r="A32" s="1" t="s">
        <v>816</v>
      </c>
      <c r="B32" s="1" t="s">
        <v>817</v>
      </c>
      <c r="C32" s="1" t="s">
        <v>818</v>
      </c>
      <c r="D32" s="1" t="s">
        <v>819</v>
      </c>
      <c r="E32" s="1" t="s">
        <v>23</v>
      </c>
      <c r="F32" s="1">
        <v>50</v>
      </c>
      <c r="G32" s="1">
        <v>0</v>
      </c>
      <c r="H32" s="1">
        <v>5</v>
      </c>
      <c r="I32" s="2">
        <v>0.19987849799999999</v>
      </c>
      <c r="K32" s="2">
        <v>0.36930113799999997</v>
      </c>
      <c r="N32" s="1" t="s">
        <v>33</v>
      </c>
      <c r="O32" s="1" t="s">
        <v>25</v>
      </c>
      <c r="P32" s="1" t="s">
        <v>63</v>
      </c>
      <c r="Q32" s="1" t="s">
        <v>820</v>
      </c>
      <c r="R32" s="1" t="s">
        <v>35</v>
      </c>
      <c r="S32" s="1">
        <v>2159641</v>
      </c>
      <c r="T32" s="1">
        <v>5397575</v>
      </c>
    </row>
    <row r="33" spans="1:20" x14ac:dyDescent="0.3">
      <c r="A33" s="1" t="s">
        <v>821</v>
      </c>
      <c r="B33" s="1" t="s">
        <v>822</v>
      </c>
      <c r="C33" s="1" t="s">
        <v>823</v>
      </c>
      <c r="D33" s="1" t="s">
        <v>824</v>
      </c>
      <c r="E33" s="1" t="s">
        <v>23</v>
      </c>
      <c r="F33" s="1">
        <v>63</v>
      </c>
      <c r="G33" s="1">
        <v>1</v>
      </c>
      <c r="H33" s="1">
        <v>5</v>
      </c>
      <c r="I33" s="2">
        <v>0.21032200700000001</v>
      </c>
      <c r="K33" s="2">
        <v>0.44961660199999998</v>
      </c>
      <c r="N33" s="1" t="s">
        <v>33</v>
      </c>
      <c r="O33" s="1" t="s">
        <v>25</v>
      </c>
      <c r="P33" s="1" t="s">
        <v>63</v>
      </c>
      <c r="Q33" s="1" t="s">
        <v>820</v>
      </c>
      <c r="R33" s="1" t="s">
        <v>35</v>
      </c>
      <c r="S33" s="1">
        <v>2176300</v>
      </c>
      <c r="T33" s="1">
        <v>5398400</v>
      </c>
    </row>
    <row r="34" spans="1:20" x14ac:dyDescent="0.3">
      <c r="A34" s="1" t="s">
        <v>328</v>
      </c>
      <c r="B34" s="1" t="s">
        <v>329</v>
      </c>
      <c r="C34" s="1" t="s">
        <v>330</v>
      </c>
      <c r="D34" s="1" t="s">
        <v>331</v>
      </c>
      <c r="E34" s="1" t="s">
        <v>23</v>
      </c>
      <c r="F34" s="1">
        <v>9</v>
      </c>
      <c r="G34" s="1">
        <v>0</v>
      </c>
      <c r="H34" s="1">
        <v>1</v>
      </c>
      <c r="N34" s="1" t="s">
        <v>332</v>
      </c>
      <c r="O34" s="1" t="s">
        <v>333</v>
      </c>
      <c r="P34" s="1" t="s">
        <v>90</v>
      </c>
      <c r="Q34" s="1" t="s">
        <v>334</v>
      </c>
      <c r="R34" s="1" t="s">
        <v>335</v>
      </c>
      <c r="S34" s="1">
        <v>2390915</v>
      </c>
      <c r="T34" s="1">
        <v>5667972</v>
      </c>
    </row>
    <row r="35" spans="1:20" x14ac:dyDescent="0.3">
      <c r="A35" s="1" t="s">
        <v>336</v>
      </c>
      <c r="B35" s="1" t="s">
        <v>329</v>
      </c>
      <c r="C35" s="1" t="s">
        <v>337</v>
      </c>
      <c r="D35" s="1" t="s">
        <v>338</v>
      </c>
      <c r="E35" s="1" t="s">
        <v>23</v>
      </c>
      <c r="F35" s="1">
        <v>3</v>
      </c>
      <c r="G35" s="1">
        <v>0</v>
      </c>
      <c r="H35" s="1">
        <v>1</v>
      </c>
      <c r="N35" s="1" t="s">
        <v>332</v>
      </c>
      <c r="O35" s="1" t="s">
        <v>333</v>
      </c>
      <c r="P35" s="1" t="s">
        <v>90</v>
      </c>
      <c r="Q35" s="1" t="s">
        <v>334</v>
      </c>
      <c r="R35" s="1" t="s">
        <v>335</v>
      </c>
      <c r="S35" s="1">
        <v>2381961</v>
      </c>
      <c r="T35" s="1">
        <v>5682866</v>
      </c>
    </row>
    <row r="36" spans="1:20" x14ac:dyDescent="0.3">
      <c r="A36" s="1" t="s">
        <v>339</v>
      </c>
      <c r="B36" s="1" t="s">
        <v>329</v>
      </c>
      <c r="C36" s="1" t="s">
        <v>340</v>
      </c>
      <c r="D36" s="1" t="s">
        <v>341</v>
      </c>
      <c r="E36" s="1" t="s">
        <v>23</v>
      </c>
      <c r="F36" s="1">
        <v>8</v>
      </c>
      <c r="G36" s="1">
        <v>0</v>
      </c>
      <c r="H36" s="1">
        <v>1</v>
      </c>
      <c r="N36" s="1" t="s">
        <v>332</v>
      </c>
      <c r="O36" s="1" t="s">
        <v>333</v>
      </c>
      <c r="P36" s="1" t="s">
        <v>90</v>
      </c>
      <c r="Q36" s="1" t="s">
        <v>334</v>
      </c>
      <c r="R36" s="1" t="s">
        <v>335</v>
      </c>
      <c r="S36" s="1">
        <v>2373658</v>
      </c>
      <c r="T36" s="1">
        <v>5691086</v>
      </c>
    </row>
    <row r="37" spans="1:20" x14ac:dyDescent="0.3">
      <c r="A37" s="1" t="s">
        <v>497</v>
      </c>
      <c r="B37" s="1" t="s">
        <v>498</v>
      </c>
      <c r="C37" s="1" t="s">
        <v>499</v>
      </c>
      <c r="D37" s="1" t="s">
        <v>500</v>
      </c>
      <c r="E37" s="1" t="s">
        <v>23</v>
      </c>
      <c r="F37" s="1">
        <v>10</v>
      </c>
      <c r="G37" s="1">
        <v>0</v>
      </c>
      <c r="H37" s="1">
        <v>1</v>
      </c>
      <c r="N37" s="1" t="s">
        <v>332</v>
      </c>
      <c r="O37" s="1" t="s">
        <v>333</v>
      </c>
      <c r="P37" s="1" t="s">
        <v>90</v>
      </c>
      <c r="Q37" s="1" t="s">
        <v>334</v>
      </c>
      <c r="R37" s="1" t="s">
        <v>335</v>
      </c>
      <c r="S37" s="1">
        <v>2432934</v>
      </c>
      <c r="T37" s="1">
        <v>5718200</v>
      </c>
    </row>
    <row r="38" spans="1:20" x14ac:dyDescent="0.3">
      <c r="A38" s="1" t="s">
        <v>501</v>
      </c>
      <c r="B38" s="1" t="s">
        <v>498</v>
      </c>
      <c r="C38" s="1" t="s">
        <v>502</v>
      </c>
      <c r="D38" s="1" t="s">
        <v>503</v>
      </c>
      <c r="E38" s="1" t="s">
        <v>23</v>
      </c>
      <c r="F38" s="1">
        <v>10</v>
      </c>
      <c r="G38" s="1">
        <v>0</v>
      </c>
      <c r="H38" s="1">
        <v>1</v>
      </c>
      <c r="N38" s="1" t="s">
        <v>332</v>
      </c>
      <c r="O38" s="1" t="s">
        <v>333</v>
      </c>
      <c r="P38" s="1" t="s">
        <v>90</v>
      </c>
      <c r="Q38" s="1" t="s">
        <v>334</v>
      </c>
      <c r="R38" s="1" t="s">
        <v>335</v>
      </c>
      <c r="S38" s="1">
        <v>2401484</v>
      </c>
      <c r="T38" s="1">
        <v>5742398</v>
      </c>
    </row>
    <row r="39" spans="1:20" x14ac:dyDescent="0.3">
      <c r="A39" s="1" t="s">
        <v>1726</v>
      </c>
      <c r="B39" s="1" t="s">
        <v>1393</v>
      </c>
      <c r="C39" s="1" t="s">
        <v>1727</v>
      </c>
      <c r="D39" s="1" t="s">
        <v>1728</v>
      </c>
      <c r="E39" s="1" t="s">
        <v>23</v>
      </c>
      <c r="F39" s="1">
        <v>34</v>
      </c>
      <c r="G39" s="1">
        <v>0</v>
      </c>
      <c r="H39" s="1">
        <v>5</v>
      </c>
      <c r="I39" s="2">
        <v>2.9000000000000001E-2</v>
      </c>
      <c r="K39" s="2">
        <v>0.57918897700000005</v>
      </c>
      <c r="N39" s="1" t="s">
        <v>24</v>
      </c>
      <c r="O39" s="1" t="s">
        <v>63</v>
      </c>
      <c r="P39" s="1" t="s">
        <v>74</v>
      </c>
      <c r="Q39" s="1" t="s">
        <v>334</v>
      </c>
      <c r="R39" s="1" t="s">
        <v>413</v>
      </c>
      <c r="S39" s="1">
        <v>2732100</v>
      </c>
      <c r="T39" s="1">
        <v>6190300</v>
      </c>
    </row>
    <row r="40" spans="1:20" x14ac:dyDescent="0.3">
      <c r="A40" s="1" t="s">
        <v>2093</v>
      </c>
      <c r="B40" s="1" t="s">
        <v>2094</v>
      </c>
      <c r="C40" s="1" t="s">
        <v>2095</v>
      </c>
      <c r="D40" s="1" t="s">
        <v>2096</v>
      </c>
      <c r="E40" s="1" t="s">
        <v>23</v>
      </c>
      <c r="F40" s="1">
        <v>59</v>
      </c>
      <c r="G40" s="1">
        <v>0</v>
      </c>
      <c r="H40" s="1">
        <v>5</v>
      </c>
      <c r="I40" s="2">
        <v>0.11412179</v>
      </c>
      <c r="K40" s="2">
        <v>3.32</v>
      </c>
      <c r="N40" s="1" t="s">
        <v>24</v>
      </c>
      <c r="O40" s="1" t="s">
        <v>63</v>
      </c>
      <c r="P40" s="1" t="s">
        <v>90</v>
      </c>
      <c r="Q40" s="1" t="s">
        <v>334</v>
      </c>
      <c r="R40" s="1" t="s">
        <v>413</v>
      </c>
      <c r="S40" s="1">
        <v>2503477</v>
      </c>
      <c r="T40" s="1">
        <v>5923767</v>
      </c>
    </row>
    <row r="41" spans="1:20" x14ac:dyDescent="0.3">
      <c r="A41" s="1" t="s">
        <v>54</v>
      </c>
      <c r="B41" s="1" t="s">
        <v>55</v>
      </c>
      <c r="C41" s="1" t="s">
        <v>56</v>
      </c>
      <c r="D41" s="1" t="s">
        <v>57</v>
      </c>
      <c r="E41" s="1" t="s">
        <v>23</v>
      </c>
      <c r="F41" s="1">
        <v>5</v>
      </c>
      <c r="G41" s="1">
        <v>0</v>
      </c>
      <c r="H41" s="1">
        <v>1</v>
      </c>
      <c r="N41" s="1" t="s">
        <v>40</v>
      </c>
      <c r="O41" s="1" t="s">
        <v>25</v>
      </c>
      <c r="P41" s="1" t="s">
        <v>26</v>
      </c>
      <c r="Q41" s="1" t="s">
        <v>58</v>
      </c>
      <c r="R41" s="1" t="s">
        <v>41</v>
      </c>
      <c r="S41" s="1">
        <v>2652510</v>
      </c>
      <c r="T41" s="1">
        <v>6477309</v>
      </c>
    </row>
    <row r="42" spans="1:20" x14ac:dyDescent="0.3">
      <c r="A42" s="1" t="s">
        <v>91</v>
      </c>
      <c r="B42" s="1" t="s">
        <v>92</v>
      </c>
      <c r="C42" s="1" t="s">
        <v>93</v>
      </c>
      <c r="D42" s="1" t="s">
        <v>94</v>
      </c>
      <c r="E42" s="1" t="s">
        <v>23</v>
      </c>
      <c r="F42" s="1">
        <v>3</v>
      </c>
      <c r="G42" s="1">
        <v>0</v>
      </c>
      <c r="H42" s="1">
        <v>1</v>
      </c>
      <c r="N42" s="1" t="s">
        <v>40</v>
      </c>
      <c r="O42" s="1" t="s">
        <v>25</v>
      </c>
      <c r="P42" s="1" t="s">
        <v>90</v>
      </c>
      <c r="Q42" s="1" t="s">
        <v>58</v>
      </c>
      <c r="R42" s="1" t="s">
        <v>41</v>
      </c>
      <c r="S42" s="1">
        <v>2697081</v>
      </c>
      <c r="T42" s="1">
        <v>6454457</v>
      </c>
    </row>
    <row r="43" spans="1:20" x14ac:dyDescent="0.3">
      <c r="A43" s="1" t="s">
        <v>115</v>
      </c>
      <c r="B43" s="1" t="s">
        <v>116</v>
      </c>
      <c r="C43" s="1" t="s">
        <v>117</v>
      </c>
      <c r="D43" s="1" t="s">
        <v>118</v>
      </c>
      <c r="E43" s="1" t="s">
        <v>23</v>
      </c>
      <c r="F43" s="1">
        <v>4</v>
      </c>
      <c r="G43" s="1">
        <v>0</v>
      </c>
      <c r="H43" s="1">
        <v>1</v>
      </c>
      <c r="N43" s="1" t="s">
        <v>40</v>
      </c>
      <c r="O43" s="1" t="s">
        <v>25</v>
      </c>
      <c r="P43" s="1" t="s">
        <v>74</v>
      </c>
      <c r="Q43" s="1" t="s">
        <v>58</v>
      </c>
      <c r="R43" s="1" t="s">
        <v>41</v>
      </c>
      <c r="S43" s="1">
        <v>2646053</v>
      </c>
      <c r="T43" s="1">
        <v>6478119</v>
      </c>
    </row>
    <row r="44" spans="1:20" x14ac:dyDescent="0.3">
      <c r="A44" s="1" t="s">
        <v>135</v>
      </c>
      <c r="B44" s="1" t="s">
        <v>136</v>
      </c>
      <c r="C44" s="1" t="s">
        <v>137</v>
      </c>
      <c r="D44" s="1" t="s">
        <v>138</v>
      </c>
      <c r="E44" s="1" t="s">
        <v>23</v>
      </c>
      <c r="F44" s="1">
        <v>18</v>
      </c>
      <c r="G44" s="1">
        <v>0</v>
      </c>
      <c r="H44" s="1">
        <v>3</v>
      </c>
      <c r="N44" s="1" t="s">
        <v>139</v>
      </c>
      <c r="O44" s="1" t="s">
        <v>140</v>
      </c>
      <c r="P44" s="1" t="s">
        <v>90</v>
      </c>
      <c r="Q44" s="1" t="s">
        <v>58</v>
      </c>
      <c r="R44" s="1" t="s">
        <v>141</v>
      </c>
      <c r="S44" s="1">
        <v>2939950</v>
      </c>
      <c r="T44" s="1">
        <v>6380450</v>
      </c>
    </row>
    <row r="45" spans="1:20" x14ac:dyDescent="0.3">
      <c r="A45" s="1" t="s">
        <v>146</v>
      </c>
      <c r="B45" s="1" t="s">
        <v>147</v>
      </c>
      <c r="C45" s="1" t="s">
        <v>148</v>
      </c>
      <c r="D45" s="1" t="s">
        <v>149</v>
      </c>
      <c r="E45" s="1" t="s">
        <v>23</v>
      </c>
      <c r="F45" s="1">
        <v>16</v>
      </c>
      <c r="G45" s="1">
        <v>0</v>
      </c>
      <c r="H45" s="1">
        <v>3</v>
      </c>
      <c r="N45" s="1" t="s">
        <v>24</v>
      </c>
      <c r="O45" s="1" t="s">
        <v>140</v>
      </c>
      <c r="P45" s="1" t="s">
        <v>74</v>
      </c>
      <c r="Q45" s="1" t="s">
        <v>58</v>
      </c>
      <c r="R45" s="1" t="s">
        <v>150</v>
      </c>
      <c r="S45" s="1">
        <v>2861500</v>
      </c>
      <c r="T45" s="1">
        <v>6340300</v>
      </c>
    </row>
    <row r="46" spans="1:20" x14ac:dyDescent="0.3">
      <c r="A46" s="1" t="s">
        <v>151</v>
      </c>
      <c r="B46" s="1" t="s">
        <v>152</v>
      </c>
      <c r="C46" s="1" t="s">
        <v>153</v>
      </c>
      <c r="D46" s="1" t="s">
        <v>154</v>
      </c>
      <c r="E46" s="1" t="s">
        <v>23</v>
      </c>
      <c r="F46" s="1">
        <v>17</v>
      </c>
      <c r="G46" s="1">
        <v>0</v>
      </c>
      <c r="H46" s="1">
        <v>3</v>
      </c>
      <c r="N46" s="1" t="s">
        <v>24</v>
      </c>
      <c r="O46" s="1" t="s">
        <v>140</v>
      </c>
      <c r="P46" s="1" t="s">
        <v>74</v>
      </c>
      <c r="Q46" s="1" t="s">
        <v>58</v>
      </c>
      <c r="R46" s="1" t="s">
        <v>150</v>
      </c>
      <c r="S46" s="1">
        <v>2860800</v>
      </c>
      <c r="T46" s="1">
        <v>6332400</v>
      </c>
    </row>
    <row r="47" spans="1:20" x14ac:dyDescent="0.3">
      <c r="A47" s="1" t="s">
        <v>155</v>
      </c>
      <c r="B47" s="1" t="s">
        <v>152</v>
      </c>
      <c r="C47" s="1" t="s">
        <v>156</v>
      </c>
      <c r="D47" s="1" t="s">
        <v>157</v>
      </c>
      <c r="E47" s="1" t="s">
        <v>23</v>
      </c>
      <c r="F47" s="1">
        <v>58</v>
      </c>
      <c r="G47" s="1">
        <v>0</v>
      </c>
      <c r="H47" s="1">
        <v>5</v>
      </c>
      <c r="I47" s="2">
        <v>0.13200000000000001</v>
      </c>
      <c r="K47" s="2">
        <v>2.490488434</v>
      </c>
      <c r="N47" s="1" t="s">
        <v>24</v>
      </c>
      <c r="O47" s="1" t="s">
        <v>140</v>
      </c>
      <c r="P47" s="1" t="s">
        <v>74</v>
      </c>
      <c r="Q47" s="1" t="s">
        <v>58</v>
      </c>
      <c r="R47" s="1" t="s">
        <v>150</v>
      </c>
      <c r="S47" s="1">
        <v>2859700</v>
      </c>
      <c r="T47" s="1">
        <v>6342701</v>
      </c>
    </row>
    <row r="48" spans="1:20" x14ac:dyDescent="0.3">
      <c r="A48" s="1" t="s">
        <v>180</v>
      </c>
      <c r="B48" s="1" t="s">
        <v>181</v>
      </c>
      <c r="C48" s="1" t="s">
        <v>182</v>
      </c>
      <c r="D48" s="1" t="s">
        <v>183</v>
      </c>
      <c r="E48" s="1" t="s">
        <v>23</v>
      </c>
      <c r="F48" s="1">
        <v>17</v>
      </c>
      <c r="G48" s="1">
        <v>0</v>
      </c>
      <c r="H48" s="1">
        <v>3</v>
      </c>
      <c r="N48" s="1" t="s">
        <v>139</v>
      </c>
      <c r="O48" s="1" t="s">
        <v>140</v>
      </c>
      <c r="P48" s="1" t="s">
        <v>74</v>
      </c>
      <c r="Q48" s="1" t="s">
        <v>58</v>
      </c>
      <c r="R48" s="1" t="s">
        <v>141</v>
      </c>
      <c r="S48" s="1">
        <v>2775600</v>
      </c>
      <c r="T48" s="1">
        <v>6371700</v>
      </c>
    </row>
    <row r="49" spans="1:20" x14ac:dyDescent="0.3">
      <c r="A49" s="1" t="s">
        <v>184</v>
      </c>
      <c r="B49" s="1" t="s">
        <v>185</v>
      </c>
      <c r="C49" s="1" t="s">
        <v>186</v>
      </c>
      <c r="D49" s="1" t="s">
        <v>187</v>
      </c>
      <c r="E49" s="1" t="s">
        <v>23</v>
      </c>
      <c r="F49" s="1">
        <v>56</v>
      </c>
      <c r="G49" s="1">
        <v>0</v>
      </c>
      <c r="H49" s="1">
        <v>5</v>
      </c>
      <c r="I49" s="2">
        <v>9.9543325000000002E-2</v>
      </c>
      <c r="K49" s="2">
        <v>1.279684965</v>
      </c>
      <c r="N49" s="1" t="s">
        <v>40</v>
      </c>
      <c r="O49" s="1" t="s">
        <v>140</v>
      </c>
      <c r="P49" s="1" t="s">
        <v>74</v>
      </c>
      <c r="Q49" s="1" t="s">
        <v>58</v>
      </c>
      <c r="R49" s="1" t="s">
        <v>188</v>
      </c>
      <c r="S49" s="1">
        <v>2780800</v>
      </c>
      <c r="T49" s="1">
        <v>6377800</v>
      </c>
    </row>
    <row r="50" spans="1:20" x14ac:dyDescent="0.3">
      <c r="A50" s="1" t="s">
        <v>197</v>
      </c>
      <c r="B50" s="1" t="s">
        <v>87</v>
      </c>
      <c r="C50" s="1" t="s">
        <v>198</v>
      </c>
      <c r="D50" s="1" t="s">
        <v>199</v>
      </c>
      <c r="E50" s="1" t="s">
        <v>23</v>
      </c>
      <c r="F50" s="1">
        <v>14</v>
      </c>
      <c r="G50" s="1">
        <v>0</v>
      </c>
      <c r="H50" s="1">
        <v>3</v>
      </c>
      <c r="N50" s="1" t="s">
        <v>40</v>
      </c>
      <c r="O50" s="1" t="s">
        <v>140</v>
      </c>
      <c r="P50" s="1" t="s">
        <v>74</v>
      </c>
      <c r="Q50" s="1" t="s">
        <v>58</v>
      </c>
      <c r="R50" s="1" t="s">
        <v>188</v>
      </c>
      <c r="S50" s="1">
        <v>2779600</v>
      </c>
      <c r="T50" s="1">
        <v>6376800</v>
      </c>
    </row>
    <row r="51" spans="1:20" x14ac:dyDescent="0.3">
      <c r="A51" s="1" t="s">
        <v>210</v>
      </c>
      <c r="B51" s="1" t="s">
        <v>211</v>
      </c>
      <c r="C51" s="1" t="s">
        <v>212</v>
      </c>
      <c r="D51" s="1" t="s">
        <v>213</v>
      </c>
      <c r="E51" s="1" t="s">
        <v>23</v>
      </c>
      <c r="F51" s="1">
        <v>18</v>
      </c>
      <c r="G51" s="1">
        <v>0</v>
      </c>
      <c r="H51" s="1">
        <v>3</v>
      </c>
      <c r="N51" s="1" t="s">
        <v>24</v>
      </c>
      <c r="O51" s="1" t="s">
        <v>140</v>
      </c>
      <c r="P51" s="1" t="s">
        <v>90</v>
      </c>
      <c r="Q51" s="1" t="s">
        <v>58</v>
      </c>
      <c r="R51" s="1" t="s">
        <v>150</v>
      </c>
      <c r="S51" s="1">
        <v>2921300</v>
      </c>
      <c r="T51" s="1">
        <v>6367400</v>
      </c>
    </row>
    <row r="52" spans="1:20" x14ac:dyDescent="0.3">
      <c r="A52" s="1" t="s">
        <v>214</v>
      </c>
      <c r="B52" s="1" t="s">
        <v>215</v>
      </c>
      <c r="C52" s="1" t="s">
        <v>216</v>
      </c>
      <c r="D52" s="1" t="s">
        <v>217</v>
      </c>
      <c r="E52" s="1" t="s">
        <v>23</v>
      </c>
      <c r="F52" s="1">
        <v>58</v>
      </c>
      <c r="G52" s="1">
        <v>0</v>
      </c>
      <c r="H52" s="1">
        <v>5</v>
      </c>
      <c r="I52" s="2">
        <v>0.11600000000000001</v>
      </c>
      <c r="K52" s="2">
        <v>3.29</v>
      </c>
      <c r="N52" s="1" t="s">
        <v>24</v>
      </c>
      <c r="O52" s="1" t="s">
        <v>140</v>
      </c>
      <c r="P52" s="1" t="s">
        <v>90</v>
      </c>
      <c r="Q52" s="1" t="s">
        <v>58</v>
      </c>
      <c r="R52" s="1" t="s">
        <v>150</v>
      </c>
      <c r="S52" s="1">
        <v>2885800</v>
      </c>
      <c r="T52" s="1">
        <v>6336600</v>
      </c>
    </row>
    <row r="53" spans="1:20" x14ac:dyDescent="0.3">
      <c r="A53" s="1" t="s">
        <v>433</v>
      </c>
      <c r="B53" s="1" t="s">
        <v>431</v>
      </c>
      <c r="C53" s="1" t="s">
        <v>434</v>
      </c>
      <c r="D53" s="1" t="s">
        <v>435</v>
      </c>
      <c r="E53" s="1" t="s">
        <v>23</v>
      </c>
      <c r="F53" s="1">
        <v>9</v>
      </c>
      <c r="G53" s="1">
        <v>0</v>
      </c>
      <c r="H53" s="1">
        <v>1</v>
      </c>
      <c r="N53" s="1" t="s">
        <v>24</v>
      </c>
      <c r="O53" s="1" t="s">
        <v>140</v>
      </c>
      <c r="P53" s="1" t="s">
        <v>90</v>
      </c>
      <c r="Q53" s="1" t="s">
        <v>58</v>
      </c>
      <c r="R53" s="1" t="s">
        <v>150</v>
      </c>
      <c r="S53" s="1">
        <v>2447345</v>
      </c>
      <c r="T53" s="1">
        <v>5775206</v>
      </c>
    </row>
    <row r="54" spans="1:20" x14ac:dyDescent="0.3">
      <c r="A54" s="1" t="s">
        <v>570</v>
      </c>
      <c r="B54" s="1" t="s">
        <v>571</v>
      </c>
      <c r="C54" s="1" t="s">
        <v>572</v>
      </c>
      <c r="D54" s="1" t="s">
        <v>573</v>
      </c>
      <c r="E54" s="1" t="s">
        <v>23</v>
      </c>
      <c r="F54" s="1">
        <v>9</v>
      </c>
      <c r="G54" s="1">
        <v>0</v>
      </c>
      <c r="H54" s="1">
        <v>1</v>
      </c>
      <c r="N54" s="1" t="s">
        <v>24</v>
      </c>
      <c r="O54" s="1" t="s">
        <v>63</v>
      </c>
      <c r="P54" s="1" t="s">
        <v>90</v>
      </c>
      <c r="Q54" s="1" t="s">
        <v>58</v>
      </c>
      <c r="R54" s="1" t="s">
        <v>413</v>
      </c>
      <c r="S54" s="1">
        <v>2493583</v>
      </c>
      <c r="T54" s="1">
        <v>5835461</v>
      </c>
    </row>
    <row r="55" spans="1:20" x14ac:dyDescent="0.3">
      <c r="A55" s="1" t="s">
        <v>645</v>
      </c>
      <c r="B55" s="1" t="s">
        <v>646</v>
      </c>
      <c r="C55" s="1" t="s">
        <v>647</v>
      </c>
      <c r="D55" s="1" t="s">
        <v>648</v>
      </c>
      <c r="E55" s="1" t="s">
        <v>23</v>
      </c>
      <c r="F55" s="1">
        <v>51</v>
      </c>
      <c r="G55" s="1">
        <v>1</v>
      </c>
      <c r="H55" s="1">
        <v>5</v>
      </c>
      <c r="I55" s="2">
        <v>0.90597618800000002</v>
      </c>
      <c r="K55" s="2">
        <v>5.0199999999999996</v>
      </c>
      <c r="N55" s="1" t="s">
        <v>24</v>
      </c>
      <c r="O55" s="1" t="s">
        <v>140</v>
      </c>
      <c r="P55" s="1" t="s">
        <v>90</v>
      </c>
      <c r="Q55" s="1" t="s">
        <v>58</v>
      </c>
      <c r="R55" s="1" t="s">
        <v>150</v>
      </c>
      <c r="S55" s="1">
        <v>2130424</v>
      </c>
      <c r="T55" s="1">
        <v>5485543</v>
      </c>
    </row>
    <row r="56" spans="1:20" x14ac:dyDescent="0.3">
      <c r="A56" s="1" t="s">
        <v>652</v>
      </c>
      <c r="B56" s="1" t="s">
        <v>116</v>
      </c>
      <c r="C56" s="1" t="s">
        <v>653</v>
      </c>
      <c r="D56" s="1" t="s">
        <v>654</v>
      </c>
      <c r="E56" s="1" t="s">
        <v>23</v>
      </c>
      <c r="F56" s="1">
        <v>57</v>
      </c>
      <c r="G56" s="1">
        <v>1</v>
      </c>
      <c r="H56" s="1">
        <v>5</v>
      </c>
      <c r="I56" s="2">
        <v>0.59699999999999998</v>
      </c>
      <c r="K56" s="2">
        <v>1.831568031</v>
      </c>
      <c r="N56" s="1" t="s">
        <v>24</v>
      </c>
      <c r="O56" s="1" t="s">
        <v>25</v>
      </c>
      <c r="P56" s="1" t="s">
        <v>655</v>
      </c>
      <c r="Q56" s="1" t="s">
        <v>58</v>
      </c>
      <c r="R56" s="1" t="s">
        <v>28</v>
      </c>
      <c r="S56" s="1">
        <v>2119500</v>
      </c>
      <c r="T56" s="1">
        <v>5427799</v>
      </c>
    </row>
    <row r="57" spans="1:20" x14ac:dyDescent="0.3">
      <c r="A57" s="1" t="s">
        <v>656</v>
      </c>
      <c r="B57" s="1" t="s">
        <v>657</v>
      </c>
      <c r="C57" s="1" t="s">
        <v>658</v>
      </c>
      <c r="D57" s="1" t="s">
        <v>659</v>
      </c>
      <c r="E57" s="1" t="s">
        <v>23</v>
      </c>
      <c r="F57" s="1">
        <v>55</v>
      </c>
      <c r="G57" s="1">
        <v>0</v>
      </c>
      <c r="H57" s="1">
        <v>5</v>
      </c>
      <c r="I57" s="2">
        <v>0.44983569899999998</v>
      </c>
      <c r="K57" s="2">
        <v>1.68</v>
      </c>
      <c r="N57" s="1" t="s">
        <v>24</v>
      </c>
      <c r="O57" s="1" t="s">
        <v>25</v>
      </c>
      <c r="P57" s="1" t="s">
        <v>90</v>
      </c>
      <c r="Q57" s="1" t="s">
        <v>58</v>
      </c>
      <c r="R57" s="1" t="s">
        <v>28</v>
      </c>
      <c r="S57" s="1">
        <v>2121200</v>
      </c>
      <c r="T57" s="1">
        <v>5428900</v>
      </c>
    </row>
    <row r="58" spans="1:20" x14ac:dyDescent="0.3">
      <c r="A58" s="1" t="s">
        <v>668</v>
      </c>
      <c r="B58" s="1" t="s">
        <v>669</v>
      </c>
      <c r="C58" s="1" t="s">
        <v>670</v>
      </c>
      <c r="D58" s="1" t="s">
        <v>671</v>
      </c>
      <c r="E58" s="1" t="s">
        <v>23</v>
      </c>
      <c r="F58" s="1">
        <v>57</v>
      </c>
      <c r="G58" s="1">
        <v>1</v>
      </c>
      <c r="H58" s="1">
        <v>5</v>
      </c>
      <c r="I58" s="2">
        <v>1.6174999999999999</v>
      </c>
      <c r="K58" s="2">
        <v>4.5999999999999996</v>
      </c>
      <c r="N58" s="1" t="s">
        <v>24</v>
      </c>
      <c r="O58" s="1" t="s">
        <v>140</v>
      </c>
      <c r="P58" s="1" t="s">
        <v>90</v>
      </c>
      <c r="Q58" s="1" t="s">
        <v>58</v>
      </c>
      <c r="R58" s="1" t="s">
        <v>150</v>
      </c>
      <c r="S58" s="1">
        <v>2149099</v>
      </c>
      <c r="T58" s="1">
        <v>5503900</v>
      </c>
    </row>
    <row r="59" spans="1:20" x14ac:dyDescent="0.3">
      <c r="A59" s="1" t="s">
        <v>684</v>
      </c>
      <c r="B59" s="1" t="s">
        <v>685</v>
      </c>
      <c r="C59" s="1" t="s">
        <v>686</v>
      </c>
      <c r="D59" s="1" t="s">
        <v>687</v>
      </c>
      <c r="E59" s="1" t="s">
        <v>23</v>
      </c>
      <c r="F59" s="1">
        <v>58</v>
      </c>
      <c r="G59" s="1">
        <v>1</v>
      </c>
      <c r="H59" s="1">
        <v>5</v>
      </c>
      <c r="I59" s="2">
        <v>0.46200000000000002</v>
      </c>
      <c r="K59" s="2">
        <v>1.730637974</v>
      </c>
      <c r="N59" s="1" t="s">
        <v>24</v>
      </c>
      <c r="O59" s="1" t="s">
        <v>25</v>
      </c>
      <c r="P59" s="1" t="s">
        <v>26</v>
      </c>
      <c r="Q59" s="1" t="s">
        <v>58</v>
      </c>
      <c r="R59" s="1" t="s">
        <v>28</v>
      </c>
      <c r="S59" s="1">
        <v>2170099</v>
      </c>
      <c r="T59" s="1">
        <v>5442500</v>
      </c>
    </row>
    <row r="60" spans="1:20" x14ac:dyDescent="0.3">
      <c r="A60" s="1" t="s">
        <v>743</v>
      </c>
      <c r="B60" s="1" t="s">
        <v>744</v>
      </c>
      <c r="C60" s="1" t="s">
        <v>745</v>
      </c>
      <c r="D60" s="1" t="s">
        <v>746</v>
      </c>
      <c r="E60" s="1" t="s">
        <v>23</v>
      </c>
      <c r="F60" s="1">
        <v>56</v>
      </c>
      <c r="G60" s="1">
        <v>0</v>
      </c>
      <c r="H60" s="1">
        <v>5</v>
      </c>
      <c r="I60" s="2">
        <v>0.42269989400000002</v>
      </c>
      <c r="K60" s="2">
        <v>1.1632258179999999</v>
      </c>
      <c r="N60" s="1" t="s">
        <v>24</v>
      </c>
      <c r="O60" s="1" t="s">
        <v>25</v>
      </c>
      <c r="P60" s="1" t="s">
        <v>26</v>
      </c>
      <c r="Q60" s="1" t="s">
        <v>58</v>
      </c>
      <c r="R60" s="1" t="s">
        <v>28</v>
      </c>
      <c r="S60" s="1">
        <v>2205300</v>
      </c>
      <c r="T60" s="1">
        <v>5390200</v>
      </c>
    </row>
    <row r="61" spans="1:20" x14ac:dyDescent="0.3">
      <c r="A61" s="1" t="s">
        <v>770</v>
      </c>
      <c r="B61" s="1" t="s">
        <v>571</v>
      </c>
      <c r="C61" s="1" t="s">
        <v>771</v>
      </c>
      <c r="D61" s="1" t="s">
        <v>772</v>
      </c>
      <c r="E61" s="1" t="s">
        <v>23</v>
      </c>
      <c r="F61" s="1">
        <v>54</v>
      </c>
      <c r="G61" s="1">
        <v>1</v>
      </c>
      <c r="H61" s="1">
        <v>5</v>
      </c>
      <c r="I61" s="2">
        <v>0.31255239400000001</v>
      </c>
      <c r="K61" s="2">
        <v>2.6454873339999998</v>
      </c>
      <c r="N61" s="1" t="s">
        <v>332</v>
      </c>
      <c r="O61" s="1" t="s">
        <v>166</v>
      </c>
      <c r="P61" s="1" t="s">
        <v>655</v>
      </c>
      <c r="Q61" s="1" t="s">
        <v>58</v>
      </c>
      <c r="R61" s="1" t="s">
        <v>773</v>
      </c>
      <c r="S61" s="1">
        <v>2093500</v>
      </c>
      <c r="T61" s="1">
        <v>5476399</v>
      </c>
    </row>
    <row r="62" spans="1:20" x14ac:dyDescent="0.3">
      <c r="A62" s="1" t="s">
        <v>777</v>
      </c>
      <c r="B62" s="1" t="s">
        <v>778</v>
      </c>
      <c r="C62" s="1" t="s">
        <v>779</v>
      </c>
      <c r="D62" s="1" t="s">
        <v>780</v>
      </c>
      <c r="E62" s="1" t="s">
        <v>23</v>
      </c>
      <c r="F62" s="1">
        <v>59</v>
      </c>
      <c r="G62" s="1">
        <v>0</v>
      </c>
      <c r="H62" s="1">
        <v>5</v>
      </c>
      <c r="I62" s="2">
        <v>0.3705</v>
      </c>
      <c r="K62" s="2">
        <v>3.23</v>
      </c>
      <c r="N62" s="1" t="s">
        <v>24</v>
      </c>
      <c r="O62" s="1" t="s">
        <v>140</v>
      </c>
      <c r="P62" s="1" t="s">
        <v>26</v>
      </c>
      <c r="Q62" s="1" t="s">
        <v>58</v>
      </c>
      <c r="R62" s="1" t="s">
        <v>150</v>
      </c>
      <c r="S62" s="1">
        <v>2098499</v>
      </c>
      <c r="T62" s="1">
        <v>5519900</v>
      </c>
    </row>
    <row r="63" spans="1:20" x14ac:dyDescent="0.3">
      <c r="A63" s="1" t="s">
        <v>806</v>
      </c>
      <c r="B63" s="1" t="s">
        <v>657</v>
      </c>
      <c r="C63" s="1" t="s">
        <v>807</v>
      </c>
      <c r="D63" s="1" t="s">
        <v>808</v>
      </c>
      <c r="E63" s="1" t="s">
        <v>23</v>
      </c>
      <c r="F63" s="1">
        <v>15</v>
      </c>
      <c r="G63" s="1">
        <v>1</v>
      </c>
      <c r="H63" s="1">
        <v>5</v>
      </c>
      <c r="N63" s="1" t="s">
        <v>24</v>
      </c>
      <c r="O63" s="1" t="s">
        <v>25</v>
      </c>
      <c r="P63" s="1" t="s">
        <v>655</v>
      </c>
      <c r="Q63" s="1" t="s">
        <v>58</v>
      </c>
      <c r="R63" s="1" t="s">
        <v>28</v>
      </c>
      <c r="S63" s="1">
        <v>2121484</v>
      </c>
      <c r="T63" s="1">
        <v>5423195</v>
      </c>
    </row>
    <row r="64" spans="1:20" x14ac:dyDescent="0.3">
      <c r="A64" s="1" t="s">
        <v>836</v>
      </c>
      <c r="B64" s="1" t="s">
        <v>571</v>
      </c>
      <c r="C64" s="1" t="s">
        <v>837</v>
      </c>
      <c r="D64" s="1" t="s">
        <v>838</v>
      </c>
      <c r="E64" s="1" t="s">
        <v>23</v>
      </c>
      <c r="F64" s="1">
        <v>58</v>
      </c>
      <c r="G64" s="1">
        <v>0</v>
      </c>
      <c r="H64" s="1">
        <v>5</v>
      </c>
      <c r="I64" s="2">
        <v>0.38200000000000001</v>
      </c>
      <c r="K64" s="2">
        <v>3.0740242489999998</v>
      </c>
      <c r="N64" s="1" t="s">
        <v>332</v>
      </c>
      <c r="O64" s="1" t="s">
        <v>166</v>
      </c>
      <c r="P64" s="1" t="s">
        <v>655</v>
      </c>
      <c r="Q64" s="1" t="s">
        <v>58</v>
      </c>
      <c r="R64" s="1" t="s">
        <v>773</v>
      </c>
      <c r="S64" s="1">
        <v>2096068</v>
      </c>
      <c r="T64" s="1">
        <v>5496558</v>
      </c>
    </row>
    <row r="65" spans="1:20" x14ac:dyDescent="0.3">
      <c r="A65" s="1" t="s">
        <v>879</v>
      </c>
      <c r="B65" s="1" t="s">
        <v>880</v>
      </c>
      <c r="C65" s="1" t="s">
        <v>881</v>
      </c>
      <c r="D65" s="1" t="s">
        <v>882</v>
      </c>
      <c r="E65" s="1" t="s">
        <v>23</v>
      </c>
      <c r="F65" s="1">
        <v>59</v>
      </c>
      <c r="G65" s="1">
        <v>0</v>
      </c>
      <c r="H65" s="1">
        <v>5</v>
      </c>
      <c r="I65" s="2">
        <v>0.32881677999999998</v>
      </c>
      <c r="K65" s="2">
        <v>1.67</v>
      </c>
      <c r="N65" s="1" t="s">
        <v>332</v>
      </c>
      <c r="O65" s="1" t="s">
        <v>25</v>
      </c>
      <c r="P65" s="1" t="s">
        <v>90</v>
      </c>
      <c r="Q65" s="1" t="s">
        <v>58</v>
      </c>
      <c r="R65" s="1" t="s">
        <v>883</v>
      </c>
      <c r="S65" s="1">
        <v>2670200</v>
      </c>
      <c r="T65" s="1">
        <v>6291800</v>
      </c>
    </row>
    <row r="66" spans="1:20" x14ac:dyDescent="0.3">
      <c r="A66" s="1" t="s">
        <v>895</v>
      </c>
      <c r="B66" s="1" t="s">
        <v>896</v>
      </c>
      <c r="C66" s="1" t="s">
        <v>897</v>
      </c>
      <c r="D66" s="1" t="s">
        <v>898</v>
      </c>
      <c r="E66" s="1" t="s">
        <v>23</v>
      </c>
      <c r="F66" s="1">
        <v>57</v>
      </c>
      <c r="G66" s="1">
        <v>0</v>
      </c>
      <c r="H66" s="1">
        <v>5</v>
      </c>
      <c r="I66" s="2">
        <v>0.877</v>
      </c>
      <c r="K66" s="2">
        <v>2.12</v>
      </c>
      <c r="N66" s="1" t="s">
        <v>40</v>
      </c>
      <c r="O66" s="1" t="s">
        <v>25</v>
      </c>
      <c r="P66" s="1" t="s">
        <v>74</v>
      </c>
      <c r="Q66" s="1" t="s">
        <v>58</v>
      </c>
      <c r="R66" s="1" t="s">
        <v>41</v>
      </c>
      <c r="S66" s="1">
        <v>2747100</v>
      </c>
      <c r="T66" s="1">
        <v>6431200</v>
      </c>
    </row>
    <row r="67" spans="1:20" x14ac:dyDescent="0.3">
      <c r="A67" s="1" t="s">
        <v>899</v>
      </c>
      <c r="B67" s="1" t="s">
        <v>900</v>
      </c>
      <c r="C67" s="1" t="s">
        <v>901</v>
      </c>
      <c r="D67" s="1" t="s">
        <v>902</v>
      </c>
      <c r="E67" s="1" t="s">
        <v>23</v>
      </c>
      <c r="F67" s="1">
        <v>59</v>
      </c>
      <c r="G67" s="1">
        <v>0</v>
      </c>
      <c r="H67" s="1">
        <v>5</v>
      </c>
      <c r="I67" s="2">
        <v>1.1099054690000001</v>
      </c>
      <c r="K67" s="2">
        <v>2.1593745609999999</v>
      </c>
      <c r="N67" s="1" t="s">
        <v>24</v>
      </c>
      <c r="O67" s="1" t="s">
        <v>140</v>
      </c>
      <c r="P67" s="1" t="s">
        <v>74</v>
      </c>
      <c r="Q67" s="1" t="s">
        <v>58</v>
      </c>
      <c r="R67" s="1" t="s">
        <v>150</v>
      </c>
      <c r="S67" s="1">
        <v>2772200</v>
      </c>
      <c r="T67" s="1">
        <v>6256700</v>
      </c>
    </row>
    <row r="68" spans="1:20" x14ac:dyDescent="0.3">
      <c r="A68" s="1" t="s">
        <v>911</v>
      </c>
      <c r="B68" s="1" t="s">
        <v>912</v>
      </c>
      <c r="C68" s="1" t="s">
        <v>913</v>
      </c>
      <c r="D68" s="1" t="s">
        <v>914</v>
      </c>
      <c r="E68" s="1" t="s">
        <v>23</v>
      </c>
      <c r="F68" s="1">
        <v>58</v>
      </c>
      <c r="G68" s="1">
        <v>1</v>
      </c>
      <c r="H68" s="1">
        <v>5</v>
      </c>
      <c r="I68" s="2">
        <v>0.76800000000000002</v>
      </c>
      <c r="K68" s="2">
        <v>2.9042247699999999</v>
      </c>
      <c r="N68" s="1" t="s">
        <v>40</v>
      </c>
      <c r="O68" s="1" t="s">
        <v>25</v>
      </c>
      <c r="P68" s="1" t="s">
        <v>74</v>
      </c>
      <c r="Q68" s="1" t="s">
        <v>58</v>
      </c>
      <c r="R68" s="1" t="s">
        <v>41</v>
      </c>
      <c r="S68" s="1">
        <v>2740396</v>
      </c>
      <c r="T68" s="1">
        <v>6446086</v>
      </c>
    </row>
    <row r="69" spans="1:20" x14ac:dyDescent="0.3">
      <c r="A69" s="1" t="s">
        <v>927</v>
      </c>
      <c r="B69" s="1" t="s">
        <v>928</v>
      </c>
      <c r="C69" s="1" t="s">
        <v>929</v>
      </c>
      <c r="D69" s="1" t="s">
        <v>930</v>
      </c>
      <c r="E69" s="1" t="s">
        <v>23</v>
      </c>
      <c r="F69" s="1">
        <v>60</v>
      </c>
      <c r="G69" s="1">
        <v>0</v>
      </c>
      <c r="H69" s="1">
        <v>5</v>
      </c>
      <c r="I69" s="2">
        <v>1.05</v>
      </c>
      <c r="K69" s="2">
        <v>2.124689182</v>
      </c>
      <c r="N69" s="1" t="s">
        <v>24</v>
      </c>
      <c r="O69" s="1" t="s">
        <v>140</v>
      </c>
      <c r="P69" s="1" t="s">
        <v>74</v>
      </c>
      <c r="Q69" s="1" t="s">
        <v>58</v>
      </c>
      <c r="R69" s="1" t="s">
        <v>150</v>
      </c>
      <c r="S69" s="1">
        <v>2735600</v>
      </c>
      <c r="T69" s="1">
        <v>6253700</v>
      </c>
    </row>
    <row r="70" spans="1:20" x14ac:dyDescent="0.3">
      <c r="A70" s="1" t="s">
        <v>959</v>
      </c>
      <c r="B70" s="1" t="s">
        <v>960</v>
      </c>
      <c r="C70" s="1" t="s">
        <v>961</v>
      </c>
      <c r="D70" s="1" t="s">
        <v>962</v>
      </c>
      <c r="E70" s="1" t="s">
        <v>23</v>
      </c>
      <c r="F70" s="1">
        <v>58</v>
      </c>
      <c r="G70" s="1">
        <v>0</v>
      </c>
      <c r="H70" s="1">
        <v>5</v>
      </c>
      <c r="I70" s="2">
        <v>0.73399999999999999</v>
      </c>
      <c r="K70" s="2">
        <v>1.5441270890000001</v>
      </c>
      <c r="N70" s="1" t="s">
        <v>24</v>
      </c>
      <c r="O70" s="1" t="s">
        <v>140</v>
      </c>
      <c r="P70" s="1" t="s">
        <v>74</v>
      </c>
      <c r="Q70" s="1" t="s">
        <v>58</v>
      </c>
      <c r="R70" s="1" t="s">
        <v>150</v>
      </c>
      <c r="S70" s="1">
        <v>2732900</v>
      </c>
      <c r="T70" s="1">
        <v>6347100</v>
      </c>
    </row>
    <row r="71" spans="1:20" x14ac:dyDescent="0.3">
      <c r="A71" s="1" t="s">
        <v>998</v>
      </c>
      <c r="B71" s="1" t="s">
        <v>999</v>
      </c>
      <c r="C71" s="1" t="s">
        <v>1000</v>
      </c>
      <c r="D71" s="1" t="s">
        <v>1001</v>
      </c>
      <c r="E71" s="1" t="s">
        <v>23</v>
      </c>
      <c r="F71" s="1">
        <v>57</v>
      </c>
      <c r="G71" s="1">
        <v>0</v>
      </c>
      <c r="H71" s="1">
        <v>5</v>
      </c>
      <c r="I71" s="2">
        <v>1.6025</v>
      </c>
      <c r="K71" s="2">
        <v>3.31</v>
      </c>
      <c r="N71" s="1" t="s">
        <v>332</v>
      </c>
      <c r="O71" s="1" t="s">
        <v>140</v>
      </c>
      <c r="P71" s="1" t="s">
        <v>74</v>
      </c>
      <c r="Q71" s="1" t="s">
        <v>58</v>
      </c>
      <c r="R71" s="1" t="s">
        <v>1002</v>
      </c>
      <c r="S71" s="1">
        <v>2697800</v>
      </c>
      <c r="T71" s="1">
        <v>6350300</v>
      </c>
    </row>
    <row r="72" spans="1:20" x14ac:dyDescent="0.3">
      <c r="A72" s="1" t="s">
        <v>1011</v>
      </c>
      <c r="B72" s="1" t="s">
        <v>1012</v>
      </c>
      <c r="C72" s="1" t="s">
        <v>1013</v>
      </c>
      <c r="D72" s="1" t="s">
        <v>1014</v>
      </c>
      <c r="E72" s="1" t="s">
        <v>23</v>
      </c>
      <c r="F72" s="1">
        <v>59</v>
      </c>
      <c r="G72" s="1">
        <v>0</v>
      </c>
      <c r="H72" s="1">
        <v>5</v>
      </c>
      <c r="I72" s="2">
        <v>0.189373081</v>
      </c>
      <c r="K72" s="2">
        <v>0.91077342299999997</v>
      </c>
      <c r="N72" s="1" t="s">
        <v>40</v>
      </c>
      <c r="O72" s="1" t="s">
        <v>25</v>
      </c>
      <c r="P72" s="1" t="s">
        <v>90</v>
      </c>
      <c r="Q72" s="1" t="s">
        <v>58</v>
      </c>
      <c r="R72" s="1" t="s">
        <v>41</v>
      </c>
      <c r="S72" s="1">
        <v>2724900</v>
      </c>
      <c r="T72" s="1">
        <v>6419500</v>
      </c>
    </row>
    <row r="73" spans="1:20" x14ac:dyDescent="0.3">
      <c r="A73" s="1" t="s">
        <v>1106</v>
      </c>
      <c r="B73" s="1" t="s">
        <v>1107</v>
      </c>
      <c r="C73" s="1" t="s">
        <v>1108</v>
      </c>
      <c r="D73" s="1" t="s">
        <v>1109</v>
      </c>
      <c r="E73" s="1" t="s">
        <v>23</v>
      </c>
      <c r="F73" s="1">
        <v>43</v>
      </c>
      <c r="G73" s="1">
        <v>0</v>
      </c>
      <c r="H73" s="1">
        <v>4</v>
      </c>
      <c r="I73" s="2">
        <v>0.34150000000000003</v>
      </c>
      <c r="K73" s="2">
        <v>1.9192140390000001</v>
      </c>
      <c r="N73" s="1" t="s">
        <v>40</v>
      </c>
      <c r="O73" s="1" t="s">
        <v>25</v>
      </c>
      <c r="P73" s="1" t="s">
        <v>74</v>
      </c>
      <c r="Q73" s="1" t="s">
        <v>58</v>
      </c>
      <c r="R73" s="1" t="s">
        <v>41</v>
      </c>
      <c r="S73" s="1">
        <v>2756700</v>
      </c>
      <c r="T73" s="1">
        <v>6454800</v>
      </c>
    </row>
    <row r="74" spans="1:20" x14ac:dyDescent="0.3">
      <c r="A74" s="1" t="s">
        <v>1110</v>
      </c>
      <c r="B74" s="1" t="s">
        <v>1111</v>
      </c>
      <c r="C74" s="1" t="s">
        <v>1112</v>
      </c>
      <c r="D74" s="1" t="s">
        <v>1113</v>
      </c>
      <c r="E74" s="1" t="s">
        <v>23</v>
      </c>
      <c r="F74" s="1">
        <v>58</v>
      </c>
      <c r="G74" s="1">
        <v>0</v>
      </c>
      <c r="H74" s="1">
        <v>5</v>
      </c>
      <c r="I74" s="2">
        <v>0.39331439000000001</v>
      </c>
      <c r="K74" s="2">
        <v>3.312285401</v>
      </c>
      <c r="N74" s="1" t="s">
        <v>40</v>
      </c>
      <c r="O74" s="1" t="s">
        <v>25</v>
      </c>
      <c r="P74" s="1" t="s">
        <v>74</v>
      </c>
      <c r="Q74" s="1" t="s">
        <v>58</v>
      </c>
      <c r="R74" s="1" t="s">
        <v>41</v>
      </c>
      <c r="S74" s="1">
        <v>2733364</v>
      </c>
      <c r="T74" s="1">
        <v>6465803</v>
      </c>
    </row>
    <row r="75" spans="1:20" x14ac:dyDescent="0.3">
      <c r="A75" s="1" t="s">
        <v>1125</v>
      </c>
      <c r="B75" s="1" t="s">
        <v>1126</v>
      </c>
      <c r="C75" s="1" t="s">
        <v>1127</v>
      </c>
      <c r="D75" s="1" t="s">
        <v>1128</v>
      </c>
      <c r="E75" s="1" t="s">
        <v>23</v>
      </c>
      <c r="F75" s="1">
        <v>56</v>
      </c>
      <c r="G75" s="1">
        <v>1</v>
      </c>
      <c r="H75" s="1">
        <v>5</v>
      </c>
      <c r="I75" s="2">
        <v>0.97239467400000001</v>
      </c>
      <c r="K75" s="2">
        <v>2.9550000000000001</v>
      </c>
      <c r="N75" s="1" t="s">
        <v>24</v>
      </c>
      <c r="O75" s="1" t="s">
        <v>140</v>
      </c>
      <c r="P75" s="1" t="s">
        <v>74</v>
      </c>
      <c r="Q75" s="1" t="s">
        <v>58</v>
      </c>
      <c r="R75" s="1" t="s">
        <v>150</v>
      </c>
      <c r="S75" s="1">
        <v>2743400</v>
      </c>
      <c r="T75" s="1">
        <v>6274700</v>
      </c>
    </row>
    <row r="76" spans="1:20" x14ac:dyDescent="0.3">
      <c r="A76" s="1" t="s">
        <v>1229</v>
      </c>
      <c r="B76" s="1" t="s">
        <v>1230</v>
      </c>
      <c r="C76" s="1" t="s">
        <v>1231</v>
      </c>
      <c r="D76" s="1" t="s">
        <v>1232</v>
      </c>
      <c r="E76" s="1" t="s">
        <v>23</v>
      </c>
      <c r="F76" s="1">
        <v>56</v>
      </c>
      <c r="G76" s="1">
        <v>0</v>
      </c>
      <c r="H76" s="1">
        <v>5</v>
      </c>
      <c r="I76" s="2">
        <v>0.31960808899999998</v>
      </c>
      <c r="K76" s="2">
        <v>2.585</v>
      </c>
      <c r="N76" s="1" t="s">
        <v>40</v>
      </c>
      <c r="O76" s="1" t="s">
        <v>25</v>
      </c>
      <c r="P76" s="1" t="s">
        <v>74</v>
      </c>
      <c r="Q76" s="1" t="s">
        <v>58</v>
      </c>
      <c r="R76" s="1" t="s">
        <v>41</v>
      </c>
      <c r="S76" s="1">
        <v>2750300</v>
      </c>
      <c r="T76" s="1">
        <v>6471700</v>
      </c>
    </row>
    <row r="77" spans="1:20" x14ac:dyDescent="0.3">
      <c r="A77" s="1" t="s">
        <v>1251</v>
      </c>
      <c r="B77" s="1" t="s">
        <v>1252</v>
      </c>
      <c r="C77" s="1" t="s">
        <v>1253</v>
      </c>
      <c r="D77" s="1" t="s">
        <v>1254</v>
      </c>
      <c r="E77" s="1" t="s">
        <v>23</v>
      </c>
      <c r="F77" s="1">
        <v>17</v>
      </c>
      <c r="G77" s="1">
        <v>0</v>
      </c>
      <c r="H77" s="1">
        <v>5</v>
      </c>
      <c r="N77" s="1" t="s">
        <v>332</v>
      </c>
      <c r="O77" s="1" t="s">
        <v>25</v>
      </c>
      <c r="P77" s="1" t="s">
        <v>26</v>
      </c>
      <c r="Q77" s="1" t="s">
        <v>58</v>
      </c>
      <c r="R77" s="1" t="s">
        <v>883</v>
      </c>
      <c r="S77" s="1">
        <v>2477371</v>
      </c>
      <c r="T77" s="1">
        <v>6054596</v>
      </c>
    </row>
    <row r="78" spans="1:20" x14ac:dyDescent="0.3">
      <c r="A78" s="1" t="s">
        <v>1255</v>
      </c>
      <c r="B78" s="1" t="s">
        <v>1256</v>
      </c>
      <c r="C78" s="1" t="s">
        <v>1257</v>
      </c>
      <c r="D78" s="1" t="s">
        <v>1258</v>
      </c>
      <c r="E78" s="1" t="s">
        <v>23</v>
      </c>
      <c r="F78" s="1">
        <v>55</v>
      </c>
      <c r="G78" s="1">
        <v>0</v>
      </c>
      <c r="H78" s="1">
        <v>5</v>
      </c>
      <c r="I78" s="2">
        <v>0.262645142</v>
      </c>
      <c r="K78" s="2">
        <v>1.79997685</v>
      </c>
      <c r="N78" s="1" t="s">
        <v>40</v>
      </c>
      <c r="O78" s="1" t="s">
        <v>25</v>
      </c>
      <c r="P78" s="1" t="s">
        <v>74</v>
      </c>
      <c r="Q78" s="1" t="s">
        <v>58</v>
      </c>
      <c r="R78" s="1" t="s">
        <v>41</v>
      </c>
      <c r="S78" s="1">
        <v>2762800</v>
      </c>
      <c r="T78" s="1">
        <v>6447800</v>
      </c>
    </row>
    <row r="79" spans="1:20" x14ac:dyDescent="0.3">
      <c r="A79" s="1" t="s">
        <v>1267</v>
      </c>
      <c r="B79" s="1" t="s">
        <v>1268</v>
      </c>
      <c r="C79" s="1" t="s">
        <v>1269</v>
      </c>
      <c r="D79" s="1" t="s">
        <v>1270</v>
      </c>
      <c r="E79" s="1" t="s">
        <v>23</v>
      </c>
      <c r="F79" s="1">
        <v>59</v>
      </c>
      <c r="G79" s="1">
        <v>4</v>
      </c>
      <c r="H79" s="1">
        <v>5</v>
      </c>
      <c r="I79" s="2">
        <v>0.9375</v>
      </c>
      <c r="K79" s="2">
        <v>2.67</v>
      </c>
      <c r="N79" s="1" t="s">
        <v>24</v>
      </c>
      <c r="O79" s="1" t="s">
        <v>140</v>
      </c>
      <c r="P79" s="1" t="s">
        <v>90</v>
      </c>
      <c r="Q79" s="1" t="s">
        <v>58</v>
      </c>
      <c r="R79" s="1" t="s">
        <v>150</v>
      </c>
      <c r="S79" s="1">
        <v>2697610</v>
      </c>
      <c r="T79" s="1">
        <v>6045404</v>
      </c>
    </row>
    <row r="80" spans="1:20" x14ac:dyDescent="0.3">
      <c r="A80" s="1" t="s">
        <v>1274</v>
      </c>
      <c r="B80" s="1" t="s">
        <v>1275</v>
      </c>
      <c r="C80" s="1" t="s">
        <v>1276</v>
      </c>
      <c r="D80" s="1" t="s">
        <v>1277</v>
      </c>
      <c r="E80" s="1" t="s">
        <v>23</v>
      </c>
      <c r="F80" s="1">
        <v>60</v>
      </c>
      <c r="G80" s="1">
        <v>0</v>
      </c>
      <c r="H80" s="1">
        <v>5</v>
      </c>
      <c r="I80" s="2">
        <v>0.22</v>
      </c>
      <c r="K80" s="2">
        <v>3.96</v>
      </c>
      <c r="N80" s="1" t="s">
        <v>24</v>
      </c>
      <c r="O80" s="1" t="s">
        <v>140</v>
      </c>
      <c r="P80" s="1" t="s">
        <v>90</v>
      </c>
      <c r="Q80" s="1" t="s">
        <v>58</v>
      </c>
      <c r="R80" s="1" t="s">
        <v>150</v>
      </c>
      <c r="S80" s="1">
        <v>2695443</v>
      </c>
      <c r="T80" s="1">
        <v>6040464</v>
      </c>
    </row>
    <row r="81" spans="1:20" x14ac:dyDescent="0.3">
      <c r="A81" s="1" t="s">
        <v>1278</v>
      </c>
      <c r="B81" s="1" t="s">
        <v>1275</v>
      </c>
      <c r="C81" s="1" t="s">
        <v>1279</v>
      </c>
      <c r="D81" s="1" t="s">
        <v>1280</v>
      </c>
      <c r="E81" s="1" t="s">
        <v>23</v>
      </c>
      <c r="F81" s="1">
        <v>60</v>
      </c>
      <c r="G81" s="1">
        <v>0</v>
      </c>
      <c r="H81" s="1">
        <v>5</v>
      </c>
      <c r="I81" s="2">
        <v>0.15461798400000001</v>
      </c>
      <c r="K81" s="2">
        <v>2.9750000000000001</v>
      </c>
      <c r="N81" s="1" t="s">
        <v>24</v>
      </c>
      <c r="O81" s="1" t="s">
        <v>140</v>
      </c>
      <c r="P81" s="1" t="s">
        <v>90</v>
      </c>
      <c r="Q81" s="1" t="s">
        <v>58</v>
      </c>
      <c r="R81" s="1" t="s">
        <v>150</v>
      </c>
      <c r="S81" s="1">
        <v>2688000</v>
      </c>
      <c r="T81" s="1">
        <v>6047600</v>
      </c>
    </row>
    <row r="82" spans="1:20" x14ac:dyDescent="0.3">
      <c r="A82" s="1" t="s">
        <v>1289</v>
      </c>
      <c r="B82" s="1" t="s">
        <v>1290</v>
      </c>
      <c r="C82" s="1" t="s">
        <v>1291</v>
      </c>
      <c r="D82" s="1" t="s">
        <v>1292</v>
      </c>
      <c r="E82" s="1" t="s">
        <v>23</v>
      </c>
      <c r="F82" s="1">
        <v>60</v>
      </c>
      <c r="G82" s="1">
        <v>12</v>
      </c>
      <c r="H82" s="1">
        <v>5</v>
      </c>
      <c r="I82" s="2">
        <v>1.1325000000000001</v>
      </c>
      <c r="J82" s="1">
        <v>2</v>
      </c>
      <c r="K82" s="2">
        <v>3.26</v>
      </c>
      <c r="N82" s="1" t="s">
        <v>24</v>
      </c>
      <c r="O82" s="1" t="s">
        <v>25</v>
      </c>
      <c r="P82" s="1" t="s">
        <v>90</v>
      </c>
      <c r="Q82" s="1" t="s">
        <v>58</v>
      </c>
      <c r="R82" s="1" t="s">
        <v>28</v>
      </c>
      <c r="S82" s="1">
        <v>2689992</v>
      </c>
      <c r="T82" s="1">
        <v>6035353</v>
      </c>
    </row>
    <row r="83" spans="1:20" x14ac:dyDescent="0.3">
      <c r="A83" s="1" t="s">
        <v>1330</v>
      </c>
      <c r="B83" s="1" t="s">
        <v>1331</v>
      </c>
      <c r="C83" s="1" t="s">
        <v>1332</v>
      </c>
      <c r="D83" s="1" t="s">
        <v>1333</v>
      </c>
      <c r="E83" s="1" t="s">
        <v>23</v>
      </c>
      <c r="F83" s="1">
        <v>59</v>
      </c>
      <c r="G83" s="1">
        <v>1</v>
      </c>
      <c r="H83" s="1">
        <v>5</v>
      </c>
      <c r="I83" s="2">
        <v>0.35249999999999998</v>
      </c>
      <c r="K83" s="2">
        <v>2.82</v>
      </c>
      <c r="N83" s="1" t="s">
        <v>332</v>
      </c>
      <c r="O83" s="1" t="s">
        <v>140</v>
      </c>
      <c r="P83" s="1" t="s">
        <v>90</v>
      </c>
      <c r="Q83" s="1" t="s">
        <v>58</v>
      </c>
      <c r="R83" s="1" t="s">
        <v>1002</v>
      </c>
      <c r="S83" s="1">
        <v>2690091</v>
      </c>
      <c r="T83" s="1">
        <v>6011874</v>
      </c>
    </row>
    <row r="84" spans="1:20" x14ac:dyDescent="0.3">
      <c r="A84" s="1" t="s">
        <v>1334</v>
      </c>
      <c r="B84" s="1" t="s">
        <v>1331</v>
      </c>
      <c r="C84" s="1" t="s">
        <v>1335</v>
      </c>
      <c r="D84" s="1" t="s">
        <v>1336</v>
      </c>
      <c r="E84" s="1" t="s">
        <v>23</v>
      </c>
      <c r="F84" s="1">
        <v>59</v>
      </c>
      <c r="G84" s="1">
        <v>1</v>
      </c>
      <c r="H84" s="1">
        <v>5</v>
      </c>
      <c r="I84" s="2">
        <v>0.19875554200000001</v>
      </c>
      <c r="K84" s="2">
        <v>1.6925845020000001</v>
      </c>
      <c r="N84" s="1" t="s">
        <v>24</v>
      </c>
      <c r="O84" s="1" t="s">
        <v>140</v>
      </c>
      <c r="P84" s="1" t="s">
        <v>90</v>
      </c>
      <c r="Q84" s="1" t="s">
        <v>58</v>
      </c>
      <c r="R84" s="1" t="s">
        <v>150</v>
      </c>
      <c r="S84" s="1">
        <v>2676700</v>
      </c>
      <c r="T84" s="1">
        <v>6004000</v>
      </c>
    </row>
    <row r="85" spans="1:20" x14ac:dyDescent="0.3">
      <c r="A85" s="1" t="s">
        <v>1337</v>
      </c>
      <c r="B85" s="1" t="s">
        <v>1338</v>
      </c>
      <c r="C85" s="1" t="s">
        <v>1339</v>
      </c>
      <c r="D85" s="1" t="s">
        <v>1340</v>
      </c>
      <c r="E85" s="1" t="s">
        <v>23</v>
      </c>
      <c r="F85" s="1">
        <v>60</v>
      </c>
      <c r="G85" s="1">
        <v>1</v>
      </c>
      <c r="H85" s="1">
        <v>5</v>
      </c>
      <c r="I85" s="2">
        <v>0.35633452700000001</v>
      </c>
      <c r="K85" s="2">
        <v>2.7599135939999999</v>
      </c>
      <c r="N85" s="1" t="s">
        <v>332</v>
      </c>
      <c r="O85" s="1" t="s">
        <v>140</v>
      </c>
      <c r="P85" s="1" t="s">
        <v>90</v>
      </c>
      <c r="Q85" s="1" t="s">
        <v>58</v>
      </c>
      <c r="R85" s="1" t="s">
        <v>1002</v>
      </c>
      <c r="S85" s="1">
        <v>2694627</v>
      </c>
      <c r="T85" s="1">
        <v>6013394</v>
      </c>
    </row>
    <row r="86" spans="1:20" x14ac:dyDescent="0.3">
      <c r="A86" s="1" t="s">
        <v>1345</v>
      </c>
      <c r="B86" s="1" t="s">
        <v>1346</v>
      </c>
      <c r="C86" s="1" t="s">
        <v>1347</v>
      </c>
      <c r="D86" s="1" t="s">
        <v>1348</v>
      </c>
      <c r="E86" s="1" t="s">
        <v>23</v>
      </c>
      <c r="F86" s="1">
        <v>60</v>
      </c>
      <c r="G86" s="1">
        <v>1</v>
      </c>
      <c r="H86" s="1">
        <v>5</v>
      </c>
      <c r="I86" s="2">
        <v>0.46250000000000002</v>
      </c>
      <c r="K86" s="2">
        <v>3.2324999999999999</v>
      </c>
      <c r="N86" s="1" t="s">
        <v>24</v>
      </c>
      <c r="O86" s="1" t="s">
        <v>25</v>
      </c>
      <c r="P86" s="1" t="s">
        <v>90</v>
      </c>
      <c r="Q86" s="1" t="s">
        <v>58</v>
      </c>
      <c r="R86" s="1" t="s">
        <v>28</v>
      </c>
      <c r="S86" s="1">
        <v>2686203</v>
      </c>
      <c r="T86" s="1">
        <v>6010900</v>
      </c>
    </row>
    <row r="87" spans="1:20" x14ac:dyDescent="0.3">
      <c r="A87" s="1" t="s">
        <v>1353</v>
      </c>
      <c r="B87" s="1" t="s">
        <v>1354</v>
      </c>
      <c r="C87" s="1" t="s">
        <v>1355</v>
      </c>
      <c r="D87" s="1" t="s">
        <v>1356</v>
      </c>
      <c r="E87" s="1" t="s">
        <v>23</v>
      </c>
      <c r="F87" s="1">
        <v>58</v>
      </c>
      <c r="G87" s="1">
        <v>0</v>
      </c>
      <c r="H87" s="1">
        <v>5</v>
      </c>
      <c r="I87" s="2">
        <v>1.08</v>
      </c>
      <c r="K87" s="2">
        <v>2.4075000000000002</v>
      </c>
      <c r="N87" s="1" t="s">
        <v>24</v>
      </c>
      <c r="O87" s="1" t="s">
        <v>25</v>
      </c>
      <c r="P87" s="1" t="s">
        <v>90</v>
      </c>
      <c r="Q87" s="1" t="s">
        <v>58</v>
      </c>
      <c r="R87" s="1" t="s">
        <v>28</v>
      </c>
      <c r="S87" s="1">
        <v>2678265</v>
      </c>
      <c r="T87" s="1">
        <v>5992349</v>
      </c>
    </row>
    <row r="88" spans="1:20" x14ac:dyDescent="0.3">
      <c r="A88" s="1" t="s">
        <v>1360</v>
      </c>
      <c r="B88" s="1" t="s">
        <v>1361</v>
      </c>
      <c r="C88" s="1" t="s">
        <v>1362</v>
      </c>
      <c r="D88" s="1" t="s">
        <v>1363</v>
      </c>
      <c r="E88" s="1" t="s">
        <v>23</v>
      </c>
      <c r="F88" s="1">
        <v>60</v>
      </c>
      <c r="G88" s="1">
        <v>0</v>
      </c>
      <c r="H88" s="1">
        <v>5</v>
      </c>
      <c r="I88" s="2">
        <v>9.2499999999999999E-2</v>
      </c>
      <c r="K88" s="2">
        <v>1.4307682530000001</v>
      </c>
      <c r="N88" s="1" t="s">
        <v>24</v>
      </c>
      <c r="O88" s="1" t="s">
        <v>140</v>
      </c>
      <c r="P88" s="1" t="s">
        <v>90</v>
      </c>
      <c r="Q88" s="1" t="s">
        <v>58</v>
      </c>
      <c r="R88" s="1" t="s">
        <v>150</v>
      </c>
      <c r="S88" s="1">
        <v>2668955</v>
      </c>
      <c r="T88" s="1">
        <v>5974807</v>
      </c>
    </row>
    <row r="89" spans="1:20" x14ac:dyDescent="0.3">
      <c r="A89" s="1" t="s">
        <v>1364</v>
      </c>
      <c r="B89" s="1" t="s">
        <v>1365</v>
      </c>
      <c r="C89" s="1" t="s">
        <v>1366</v>
      </c>
      <c r="D89" s="1" t="s">
        <v>1367</v>
      </c>
      <c r="E89" s="1" t="s">
        <v>23</v>
      </c>
      <c r="F89" s="1">
        <v>60</v>
      </c>
      <c r="G89" s="1">
        <v>0</v>
      </c>
      <c r="H89" s="1">
        <v>5</v>
      </c>
      <c r="I89" s="2">
        <v>0.47249999999999998</v>
      </c>
      <c r="K89" s="2">
        <v>4.0350000000000001</v>
      </c>
      <c r="N89" s="1" t="s">
        <v>332</v>
      </c>
      <c r="O89" s="1" t="s">
        <v>140</v>
      </c>
      <c r="P89" s="1" t="s">
        <v>90</v>
      </c>
      <c r="Q89" s="1" t="s">
        <v>58</v>
      </c>
      <c r="R89" s="1" t="s">
        <v>1002</v>
      </c>
      <c r="S89" s="1">
        <v>2728161</v>
      </c>
      <c r="T89" s="1">
        <v>6047525</v>
      </c>
    </row>
    <row r="90" spans="1:20" x14ac:dyDescent="0.3">
      <c r="A90" s="1" t="s">
        <v>1400</v>
      </c>
      <c r="B90" s="1" t="s">
        <v>1401</v>
      </c>
      <c r="C90" s="1" t="s">
        <v>1402</v>
      </c>
      <c r="D90" s="1" t="s">
        <v>1403</v>
      </c>
      <c r="E90" s="1" t="s">
        <v>23</v>
      </c>
      <c r="F90" s="1">
        <v>60</v>
      </c>
      <c r="G90" s="1">
        <v>0</v>
      </c>
      <c r="H90" s="1">
        <v>5</v>
      </c>
      <c r="I90" s="2">
        <v>0.16500000000000001</v>
      </c>
      <c r="K90" s="2">
        <v>2.6324999999999998</v>
      </c>
      <c r="N90" s="1" t="s">
        <v>332</v>
      </c>
      <c r="O90" s="1" t="s">
        <v>140</v>
      </c>
      <c r="P90" s="1" t="s">
        <v>90</v>
      </c>
      <c r="Q90" s="1" t="s">
        <v>58</v>
      </c>
      <c r="R90" s="1" t="s">
        <v>1002</v>
      </c>
      <c r="S90" s="1">
        <v>2730731</v>
      </c>
      <c r="T90" s="1">
        <v>6022370</v>
      </c>
    </row>
    <row r="91" spans="1:20" x14ac:dyDescent="0.3">
      <c r="A91" s="1" t="s">
        <v>1428</v>
      </c>
      <c r="B91" s="1" t="s">
        <v>1429</v>
      </c>
      <c r="C91" s="1" t="s">
        <v>1430</v>
      </c>
      <c r="D91" s="1" t="s">
        <v>1431</v>
      </c>
      <c r="E91" s="1" t="s">
        <v>23</v>
      </c>
      <c r="F91" s="1">
        <v>60</v>
      </c>
      <c r="G91" s="1">
        <v>0</v>
      </c>
      <c r="H91" s="1">
        <v>5</v>
      </c>
      <c r="I91" s="2">
        <v>0.19</v>
      </c>
      <c r="K91" s="2">
        <v>4.18</v>
      </c>
      <c r="N91" s="1" t="s">
        <v>332</v>
      </c>
      <c r="O91" s="1" t="s">
        <v>140</v>
      </c>
      <c r="P91" s="1" t="s">
        <v>90</v>
      </c>
      <c r="Q91" s="1" t="s">
        <v>58</v>
      </c>
      <c r="R91" s="1" t="s">
        <v>1002</v>
      </c>
      <c r="S91" s="1">
        <v>2711907</v>
      </c>
      <c r="T91" s="1">
        <v>6017714</v>
      </c>
    </row>
    <row r="92" spans="1:20" x14ac:dyDescent="0.3">
      <c r="A92" s="1" t="s">
        <v>1446</v>
      </c>
      <c r="B92" s="1" t="s">
        <v>1447</v>
      </c>
      <c r="C92" s="1" t="s">
        <v>1448</v>
      </c>
      <c r="D92" s="1" t="s">
        <v>1449</v>
      </c>
      <c r="E92" s="1" t="s">
        <v>23</v>
      </c>
      <c r="F92" s="1">
        <v>60</v>
      </c>
      <c r="G92" s="1">
        <v>3</v>
      </c>
      <c r="H92" s="1">
        <v>5</v>
      </c>
      <c r="I92" s="2">
        <v>0.40749999999999997</v>
      </c>
      <c r="K92" s="2">
        <v>3.53</v>
      </c>
      <c r="N92" s="1" t="s">
        <v>24</v>
      </c>
      <c r="O92" s="1" t="s">
        <v>140</v>
      </c>
      <c r="P92" s="1" t="s">
        <v>90</v>
      </c>
      <c r="Q92" s="1" t="s">
        <v>58</v>
      </c>
      <c r="R92" s="1" t="s">
        <v>150</v>
      </c>
      <c r="S92" s="1">
        <v>2700674</v>
      </c>
      <c r="T92" s="1">
        <v>5976234</v>
      </c>
    </row>
    <row r="93" spans="1:20" x14ac:dyDescent="0.3">
      <c r="A93" s="1" t="s">
        <v>1458</v>
      </c>
      <c r="B93" s="1" t="s">
        <v>1459</v>
      </c>
      <c r="C93" s="1" t="s">
        <v>1460</v>
      </c>
      <c r="D93" s="1" t="s">
        <v>1461</v>
      </c>
      <c r="E93" s="1" t="s">
        <v>23</v>
      </c>
      <c r="F93" s="1">
        <v>60</v>
      </c>
      <c r="G93" s="1">
        <v>0</v>
      </c>
      <c r="H93" s="1">
        <v>5</v>
      </c>
      <c r="I93" s="2">
        <v>0.13</v>
      </c>
      <c r="K93" s="2">
        <v>2.5150000000000001</v>
      </c>
      <c r="N93" s="1" t="s">
        <v>24</v>
      </c>
      <c r="O93" s="1" t="s">
        <v>140</v>
      </c>
      <c r="P93" s="1" t="s">
        <v>90</v>
      </c>
      <c r="Q93" s="1" t="s">
        <v>58</v>
      </c>
      <c r="R93" s="1" t="s">
        <v>150</v>
      </c>
      <c r="S93" s="1">
        <v>2707103</v>
      </c>
      <c r="T93" s="1">
        <v>6001661</v>
      </c>
    </row>
    <row r="94" spans="1:20" x14ac:dyDescent="0.3">
      <c r="A94" s="1" t="s">
        <v>1462</v>
      </c>
      <c r="B94" s="1" t="s">
        <v>1463</v>
      </c>
      <c r="C94" s="1" t="s">
        <v>1269</v>
      </c>
      <c r="D94" s="1" t="s">
        <v>1464</v>
      </c>
      <c r="E94" s="1" t="s">
        <v>23</v>
      </c>
      <c r="F94" s="1">
        <v>60</v>
      </c>
      <c r="G94" s="1">
        <v>1</v>
      </c>
      <c r="H94" s="1">
        <v>5</v>
      </c>
      <c r="I94" s="2">
        <v>0.40250000000000002</v>
      </c>
      <c r="K94" s="2">
        <v>2.96</v>
      </c>
      <c r="N94" s="1" t="s">
        <v>24</v>
      </c>
      <c r="O94" s="1" t="s">
        <v>140</v>
      </c>
      <c r="P94" s="1" t="s">
        <v>90</v>
      </c>
      <c r="Q94" s="1" t="s">
        <v>58</v>
      </c>
      <c r="R94" s="1" t="s">
        <v>150</v>
      </c>
      <c r="S94" s="1">
        <v>2689627</v>
      </c>
      <c r="T94" s="1">
        <v>5992276</v>
      </c>
    </row>
    <row r="95" spans="1:20" x14ac:dyDescent="0.3">
      <c r="A95" s="1" t="s">
        <v>1549</v>
      </c>
      <c r="B95" s="1" t="s">
        <v>1550</v>
      </c>
      <c r="C95" s="1" t="s">
        <v>1551</v>
      </c>
      <c r="D95" s="1" t="s">
        <v>1552</v>
      </c>
      <c r="E95" s="1" t="s">
        <v>23</v>
      </c>
      <c r="F95" s="1">
        <v>60</v>
      </c>
      <c r="G95" s="1">
        <v>0</v>
      </c>
      <c r="H95" s="1">
        <v>5</v>
      </c>
      <c r="I95" s="2">
        <v>0.78</v>
      </c>
      <c r="K95" s="2">
        <v>5.9950000000000001</v>
      </c>
      <c r="N95" s="1" t="s">
        <v>332</v>
      </c>
      <c r="O95" s="1" t="s">
        <v>140</v>
      </c>
      <c r="P95" s="1" t="s">
        <v>90</v>
      </c>
      <c r="Q95" s="1" t="s">
        <v>58</v>
      </c>
      <c r="R95" s="1" t="s">
        <v>1002</v>
      </c>
      <c r="S95" s="1">
        <v>2694176</v>
      </c>
      <c r="T95" s="1">
        <v>6015002</v>
      </c>
    </row>
    <row r="96" spans="1:20" x14ac:dyDescent="0.3">
      <c r="A96" s="1" t="s">
        <v>1553</v>
      </c>
      <c r="B96" s="1" t="s">
        <v>1554</v>
      </c>
      <c r="C96" s="1" t="s">
        <v>1555</v>
      </c>
      <c r="D96" s="1" t="s">
        <v>1556</v>
      </c>
      <c r="E96" s="1" t="s">
        <v>23</v>
      </c>
      <c r="F96" s="1">
        <v>29</v>
      </c>
      <c r="G96" s="1">
        <v>0</v>
      </c>
      <c r="H96" s="1">
        <v>5</v>
      </c>
      <c r="N96" s="1" t="s">
        <v>24</v>
      </c>
      <c r="O96" s="1" t="s">
        <v>140</v>
      </c>
      <c r="P96" s="1" t="s">
        <v>90</v>
      </c>
      <c r="Q96" s="1" t="s">
        <v>58</v>
      </c>
      <c r="R96" s="1" t="s">
        <v>150</v>
      </c>
      <c r="S96" s="1">
        <v>2820627</v>
      </c>
      <c r="T96" s="1">
        <v>6233250</v>
      </c>
    </row>
    <row r="97" spans="1:20" x14ac:dyDescent="0.3">
      <c r="A97" s="1" t="s">
        <v>1565</v>
      </c>
      <c r="B97" s="1" t="s">
        <v>1566</v>
      </c>
      <c r="C97" s="1" t="s">
        <v>1567</v>
      </c>
      <c r="D97" s="1" t="s">
        <v>1568</v>
      </c>
      <c r="E97" s="1" t="s">
        <v>23</v>
      </c>
      <c r="F97" s="1">
        <v>29</v>
      </c>
      <c r="G97" s="1">
        <v>0</v>
      </c>
      <c r="H97" s="1">
        <v>5</v>
      </c>
      <c r="N97" s="1" t="s">
        <v>332</v>
      </c>
      <c r="O97" s="1" t="s">
        <v>166</v>
      </c>
      <c r="P97" s="1" t="s">
        <v>74</v>
      </c>
      <c r="Q97" s="1" t="s">
        <v>58</v>
      </c>
      <c r="R97" s="1" t="s">
        <v>773</v>
      </c>
      <c r="S97" s="1">
        <v>2872485</v>
      </c>
      <c r="T97" s="1">
        <v>6265307</v>
      </c>
    </row>
    <row r="98" spans="1:20" x14ac:dyDescent="0.3">
      <c r="A98" s="1" t="s">
        <v>516</v>
      </c>
      <c r="B98" s="1" t="s">
        <v>517</v>
      </c>
      <c r="C98" s="1" t="s">
        <v>518</v>
      </c>
      <c r="D98" s="1" t="s">
        <v>519</v>
      </c>
      <c r="E98" s="1" t="s">
        <v>23</v>
      </c>
      <c r="F98" s="1">
        <v>9</v>
      </c>
      <c r="G98" s="1">
        <v>0</v>
      </c>
      <c r="H98" s="1">
        <v>1</v>
      </c>
      <c r="N98" s="1" t="s">
        <v>24</v>
      </c>
      <c r="O98" s="1" t="s">
        <v>140</v>
      </c>
      <c r="P98" s="1" t="s">
        <v>90</v>
      </c>
      <c r="Q98" s="1" t="s">
        <v>520</v>
      </c>
      <c r="R98" s="1" t="s">
        <v>150</v>
      </c>
      <c r="S98" s="1">
        <v>2532489</v>
      </c>
      <c r="T98" s="1">
        <v>5860711</v>
      </c>
    </row>
    <row r="99" spans="1:20" x14ac:dyDescent="0.3">
      <c r="A99" s="1" t="s">
        <v>521</v>
      </c>
      <c r="B99" s="1" t="s">
        <v>522</v>
      </c>
      <c r="C99" s="1" t="s">
        <v>523</v>
      </c>
      <c r="D99" s="1" t="s">
        <v>524</v>
      </c>
      <c r="E99" s="1" t="s">
        <v>23</v>
      </c>
      <c r="F99" s="1">
        <v>9</v>
      </c>
      <c r="G99" s="1">
        <v>0</v>
      </c>
      <c r="H99" s="1">
        <v>1</v>
      </c>
      <c r="N99" s="1" t="s">
        <v>24</v>
      </c>
      <c r="O99" s="1" t="s">
        <v>63</v>
      </c>
      <c r="P99" s="1" t="s">
        <v>90</v>
      </c>
      <c r="Q99" s="1" t="s">
        <v>520</v>
      </c>
      <c r="R99" s="1" t="s">
        <v>413</v>
      </c>
      <c r="S99" s="1">
        <v>2562094</v>
      </c>
      <c r="T99" s="1">
        <v>5865491</v>
      </c>
    </row>
    <row r="100" spans="1:20" x14ac:dyDescent="0.3">
      <c r="A100" s="1" t="s">
        <v>580</v>
      </c>
      <c r="B100" s="1" t="s">
        <v>517</v>
      </c>
      <c r="C100" s="1" t="s">
        <v>581</v>
      </c>
      <c r="D100" s="1" t="s">
        <v>582</v>
      </c>
      <c r="E100" s="1" t="s">
        <v>23</v>
      </c>
      <c r="F100" s="1">
        <v>9</v>
      </c>
      <c r="G100" s="1">
        <v>0</v>
      </c>
      <c r="H100" s="1">
        <v>1</v>
      </c>
      <c r="N100" s="1" t="s">
        <v>24</v>
      </c>
      <c r="O100" s="1" t="s">
        <v>140</v>
      </c>
      <c r="P100" s="1" t="s">
        <v>90</v>
      </c>
      <c r="Q100" s="1" t="s">
        <v>520</v>
      </c>
      <c r="R100" s="1" t="s">
        <v>150</v>
      </c>
      <c r="S100" s="1">
        <v>2544297</v>
      </c>
      <c r="T100" s="1">
        <v>5845274</v>
      </c>
    </row>
    <row r="101" spans="1:20" x14ac:dyDescent="0.3">
      <c r="A101" s="1" t="s">
        <v>610</v>
      </c>
      <c r="B101" s="1" t="s">
        <v>611</v>
      </c>
      <c r="C101" s="1" t="s">
        <v>612</v>
      </c>
      <c r="D101" s="1" t="s">
        <v>613</v>
      </c>
      <c r="E101" s="1" t="s">
        <v>23</v>
      </c>
      <c r="F101" s="1">
        <v>9</v>
      </c>
      <c r="G101" s="1">
        <v>0</v>
      </c>
      <c r="H101" s="1">
        <v>1</v>
      </c>
      <c r="N101" s="1" t="s">
        <v>24</v>
      </c>
      <c r="O101" s="1" t="s">
        <v>140</v>
      </c>
      <c r="P101" s="1" t="s">
        <v>90</v>
      </c>
      <c r="Q101" s="1" t="s">
        <v>520</v>
      </c>
      <c r="R101" s="1" t="s">
        <v>150</v>
      </c>
      <c r="S101" s="1">
        <v>2554595</v>
      </c>
      <c r="T101" s="1">
        <v>5866429</v>
      </c>
    </row>
    <row r="102" spans="1:20" x14ac:dyDescent="0.3">
      <c r="A102" s="1" t="s">
        <v>618</v>
      </c>
      <c r="B102" s="1" t="s">
        <v>619</v>
      </c>
      <c r="C102" s="1" t="s">
        <v>620</v>
      </c>
      <c r="D102" s="1" t="s">
        <v>621</v>
      </c>
      <c r="E102" s="1" t="s">
        <v>23</v>
      </c>
      <c r="F102" s="1">
        <v>8</v>
      </c>
      <c r="G102" s="1">
        <v>0</v>
      </c>
      <c r="H102" s="1">
        <v>1</v>
      </c>
      <c r="N102" s="1" t="s">
        <v>24</v>
      </c>
      <c r="O102" s="1" t="s">
        <v>140</v>
      </c>
      <c r="P102" s="1" t="s">
        <v>26</v>
      </c>
      <c r="Q102" s="1" t="s">
        <v>520</v>
      </c>
      <c r="R102" s="1" t="s">
        <v>150</v>
      </c>
      <c r="S102" s="1">
        <v>2569162</v>
      </c>
      <c r="T102" s="1">
        <v>5877078</v>
      </c>
    </row>
    <row r="103" spans="1:20" x14ac:dyDescent="0.3">
      <c r="A103" s="1" t="s">
        <v>1349</v>
      </c>
      <c r="B103" s="1" t="s">
        <v>1350</v>
      </c>
      <c r="C103" s="1" t="s">
        <v>1351</v>
      </c>
      <c r="D103" s="1" t="s">
        <v>1352</v>
      </c>
      <c r="E103" s="1" t="s">
        <v>23</v>
      </c>
      <c r="F103" s="1">
        <v>59</v>
      </c>
      <c r="G103" s="1">
        <v>1</v>
      </c>
      <c r="H103" s="1">
        <v>5</v>
      </c>
      <c r="I103" s="2">
        <v>0.4975</v>
      </c>
      <c r="K103" s="2">
        <v>2.57</v>
      </c>
      <c r="N103" s="1" t="s">
        <v>24</v>
      </c>
      <c r="O103" s="1" t="s">
        <v>25</v>
      </c>
      <c r="P103" s="1" t="s">
        <v>90</v>
      </c>
      <c r="Q103" s="1" t="s">
        <v>520</v>
      </c>
      <c r="R103" s="1" t="s">
        <v>28</v>
      </c>
      <c r="S103" s="1">
        <v>2682276</v>
      </c>
      <c r="T103" s="1">
        <v>6008463</v>
      </c>
    </row>
    <row r="104" spans="1:20" x14ac:dyDescent="0.3">
      <c r="A104" s="1" t="s">
        <v>1357</v>
      </c>
      <c r="B104" s="1" t="s">
        <v>1354</v>
      </c>
      <c r="C104" s="1" t="s">
        <v>1358</v>
      </c>
      <c r="D104" s="1" t="s">
        <v>1359</v>
      </c>
      <c r="E104" s="1" t="s">
        <v>23</v>
      </c>
      <c r="F104" s="1">
        <v>60</v>
      </c>
      <c r="G104" s="1">
        <v>0</v>
      </c>
      <c r="H104" s="1">
        <v>5</v>
      </c>
      <c r="I104" s="2">
        <v>0.60499999999999998</v>
      </c>
      <c r="K104" s="2">
        <v>1.353658093</v>
      </c>
      <c r="N104" s="1" t="s">
        <v>24</v>
      </c>
      <c r="O104" s="1" t="s">
        <v>25</v>
      </c>
      <c r="P104" s="1" t="s">
        <v>90</v>
      </c>
      <c r="Q104" s="1" t="s">
        <v>520</v>
      </c>
      <c r="R104" s="1" t="s">
        <v>28</v>
      </c>
      <c r="S104" s="1">
        <v>2667341</v>
      </c>
      <c r="T104" s="1">
        <v>5977437</v>
      </c>
    </row>
    <row r="105" spans="1:20" x14ac:dyDescent="0.3">
      <c r="A105" s="1" t="s">
        <v>1408</v>
      </c>
      <c r="B105" s="1" t="s">
        <v>1409</v>
      </c>
      <c r="C105" s="1" t="s">
        <v>1410</v>
      </c>
      <c r="D105" s="1" t="s">
        <v>1411</v>
      </c>
      <c r="E105" s="1" t="s">
        <v>23</v>
      </c>
      <c r="F105" s="1">
        <v>56</v>
      </c>
      <c r="G105" s="1">
        <v>21</v>
      </c>
      <c r="H105" s="1">
        <v>5</v>
      </c>
      <c r="I105" s="2">
        <v>1.0069999999999999</v>
      </c>
      <c r="K105" s="2">
        <v>2.6995664540000002</v>
      </c>
      <c r="N105" s="1" t="s">
        <v>24</v>
      </c>
      <c r="O105" s="1" t="s">
        <v>25</v>
      </c>
      <c r="P105" s="1" t="s">
        <v>90</v>
      </c>
      <c r="Q105" s="1" t="s">
        <v>520</v>
      </c>
      <c r="R105" s="1" t="s">
        <v>28</v>
      </c>
      <c r="S105" s="1">
        <v>2762028</v>
      </c>
      <c r="T105" s="1">
        <v>6012031</v>
      </c>
    </row>
    <row r="106" spans="1:20" x14ac:dyDescent="0.3">
      <c r="A106" s="1" t="s">
        <v>1435</v>
      </c>
      <c r="B106" s="1" t="s">
        <v>1436</v>
      </c>
      <c r="C106" s="1" t="s">
        <v>1410</v>
      </c>
      <c r="D106" s="1" t="s">
        <v>1437</v>
      </c>
      <c r="E106" s="1" t="s">
        <v>23</v>
      </c>
      <c r="F106" s="1">
        <v>59</v>
      </c>
      <c r="G106" s="1">
        <v>17</v>
      </c>
      <c r="H106" s="1">
        <v>5</v>
      </c>
      <c r="I106" s="2">
        <v>0.63600000000000001</v>
      </c>
      <c r="K106" s="2">
        <v>2.36</v>
      </c>
      <c r="N106" s="1" t="s">
        <v>24</v>
      </c>
      <c r="O106" s="1" t="s">
        <v>25</v>
      </c>
      <c r="P106" s="1" t="s">
        <v>90</v>
      </c>
      <c r="Q106" s="1" t="s">
        <v>520</v>
      </c>
      <c r="R106" s="1" t="s">
        <v>28</v>
      </c>
      <c r="S106" s="1">
        <v>2713981</v>
      </c>
      <c r="T106" s="1">
        <v>6018117</v>
      </c>
    </row>
    <row r="107" spans="1:20" x14ac:dyDescent="0.3">
      <c r="A107" s="1" t="s">
        <v>1454</v>
      </c>
      <c r="B107" s="1" t="s">
        <v>1455</v>
      </c>
      <c r="C107" s="1" t="s">
        <v>1456</v>
      </c>
      <c r="D107" s="1" t="s">
        <v>1457</v>
      </c>
      <c r="E107" s="1" t="s">
        <v>23</v>
      </c>
      <c r="F107" s="1">
        <v>43</v>
      </c>
      <c r="G107" s="1">
        <v>2</v>
      </c>
      <c r="H107" s="1">
        <v>5</v>
      </c>
      <c r="I107" s="2">
        <v>0.18299495299999999</v>
      </c>
      <c r="K107" s="2">
        <v>1.0507798020000001</v>
      </c>
      <c r="N107" s="1" t="s">
        <v>40</v>
      </c>
      <c r="O107" s="1" t="s">
        <v>25</v>
      </c>
      <c r="P107" s="1" t="s">
        <v>26</v>
      </c>
      <c r="Q107" s="1" t="s">
        <v>520</v>
      </c>
      <c r="R107" s="1" t="s">
        <v>41</v>
      </c>
      <c r="S107" s="1">
        <v>2724046</v>
      </c>
      <c r="T107" s="1">
        <v>5976942</v>
      </c>
    </row>
    <row r="108" spans="1:20" x14ac:dyDescent="0.3">
      <c r="A108" s="1" t="s">
        <v>1520</v>
      </c>
      <c r="B108" s="1" t="s">
        <v>1478</v>
      </c>
      <c r="C108" s="1" t="s">
        <v>1521</v>
      </c>
      <c r="D108" s="1" t="s">
        <v>1522</v>
      </c>
      <c r="E108" s="1" t="s">
        <v>23</v>
      </c>
      <c r="F108" s="1">
        <v>33</v>
      </c>
      <c r="G108" s="1">
        <v>0</v>
      </c>
      <c r="H108" s="1">
        <v>5</v>
      </c>
      <c r="I108" s="2">
        <v>0.95950000000000002</v>
      </c>
      <c r="K108" s="2">
        <v>5.9</v>
      </c>
      <c r="N108" s="1" t="s">
        <v>24</v>
      </c>
      <c r="O108" s="1" t="s">
        <v>140</v>
      </c>
      <c r="P108" s="1" t="s">
        <v>74</v>
      </c>
      <c r="Q108" s="1" t="s">
        <v>520</v>
      </c>
      <c r="R108" s="1" t="s">
        <v>150</v>
      </c>
      <c r="S108" s="1">
        <v>2806267</v>
      </c>
      <c r="T108" s="1">
        <v>6198041</v>
      </c>
    </row>
    <row r="109" spans="1:20" x14ac:dyDescent="0.3">
      <c r="A109" s="1" t="s">
        <v>1534</v>
      </c>
      <c r="B109" s="1" t="s">
        <v>1535</v>
      </c>
      <c r="C109" s="1" t="s">
        <v>1536</v>
      </c>
      <c r="D109" s="1" t="s">
        <v>1537</v>
      </c>
      <c r="E109" s="1" t="s">
        <v>23</v>
      </c>
      <c r="F109" s="1">
        <v>31</v>
      </c>
      <c r="G109" s="1">
        <v>0</v>
      </c>
      <c r="H109" s="1">
        <v>5</v>
      </c>
      <c r="I109" s="2">
        <v>0.23400000000000001</v>
      </c>
      <c r="K109" s="2">
        <v>2.58</v>
      </c>
      <c r="N109" s="1" t="s">
        <v>24</v>
      </c>
      <c r="O109" s="1" t="s">
        <v>140</v>
      </c>
      <c r="P109" s="1" t="s">
        <v>74</v>
      </c>
      <c r="Q109" s="1" t="s">
        <v>520</v>
      </c>
      <c r="R109" s="1" t="s">
        <v>150</v>
      </c>
      <c r="S109" s="1">
        <v>2801974</v>
      </c>
      <c r="T109" s="1">
        <v>6177384</v>
      </c>
    </row>
    <row r="110" spans="1:20" x14ac:dyDescent="0.3">
      <c r="A110" s="1" t="s">
        <v>1557</v>
      </c>
      <c r="B110" s="1" t="s">
        <v>1558</v>
      </c>
      <c r="C110" s="1" t="s">
        <v>1559</v>
      </c>
      <c r="D110" s="1" t="s">
        <v>1560</v>
      </c>
      <c r="E110" s="1" t="s">
        <v>23</v>
      </c>
      <c r="F110" s="1">
        <v>28</v>
      </c>
      <c r="G110" s="1">
        <v>0</v>
      </c>
      <c r="H110" s="1">
        <v>5</v>
      </c>
      <c r="N110" s="1" t="s">
        <v>24</v>
      </c>
      <c r="O110" s="1" t="s">
        <v>140</v>
      </c>
      <c r="P110" s="1" t="s">
        <v>74</v>
      </c>
      <c r="Q110" s="1" t="s">
        <v>520</v>
      </c>
      <c r="R110" s="1" t="s">
        <v>150</v>
      </c>
      <c r="S110" s="1">
        <v>2814079</v>
      </c>
      <c r="T110" s="1">
        <v>6245124</v>
      </c>
    </row>
    <row r="111" spans="1:20" x14ac:dyDescent="0.3">
      <c r="A111" s="1" t="s">
        <v>1632</v>
      </c>
      <c r="B111" s="1" t="s">
        <v>1535</v>
      </c>
      <c r="C111" s="1" t="s">
        <v>1633</v>
      </c>
      <c r="D111" s="1" t="s">
        <v>1634</v>
      </c>
      <c r="E111" s="1" t="s">
        <v>23</v>
      </c>
      <c r="F111" s="1">
        <v>30</v>
      </c>
      <c r="G111" s="1">
        <v>0</v>
      </c>
      <c r="H111" s="1">
        <v>5</v>
      </c>
      <c r="I111" s="2">
        <v>0.17</v>
      </c>
      <c r="K111" s="2">
        <v>1.2150000000000001</v>
      </c>
      <c r="N111" s="1" t="s">
        <v>24</v>
      </c>
      <c r="O111" s="1" t="s">
        <v>140</v>
      </c>
      <c r="P111" s="1" t="s">
        <v>74</v>
      </c>
      <c r="Q111" s="1" t="s">
        <v>520</v>
      </c>
      <c r="R111" s="1" t="s">
        <v>150</v>
      </c>
      <c r="S111" s="1">
        <v>2817138</v>
      </c>
      <c r="T111" s="1">
        <v>6172180</v>
      </c>
    </row>
    <row r="112" spans="1:20" x14ac:dyDescent="0.3">
      <c r="A112" s="1" t="s">
        <v>1745</v>
      </c>
      <c r="B112" s="1" t="s">
        <v>1746</v>
      </c>
      <c r="D112" s="1" t="s">
        <v>1747</v>
      </c>
      <c r="E112" s="1" t="s">
        <v>23</v>
      </c>
      <c r="F112" s="1">
        <v>22</v>
      </c>
      <c r="G112" s="1">
        <v>0</v>
      </c>
      <c r="H112" s="1">
        <v>5</v>
      </c>
      <c r="N112" s="1" t="s">
        <v>24</v>
      </c>
      <c r="O112" s="1" t="s">
        <v>25</v>
      </c>
      <c r="P112" s="1" t="s">
        <v>90</v>
      </c>
      <c r="Q112" s="1" t="s">
        <v>520</v>
      </c>
      <c r="R112" s="1" t="s">
        <v>28</v>
      </c>
      <c r="S112" s="1">
        <v>2545286</v>
      </c>
      <c r="T112" s="1">
        <v>6000372</v>
      </c>
    </row>
    <row r="113" spans="1:20" x14ac:dyDescent="0.3">
      <c r="A113" s="1" t="s">
        <v>1761</v>
      </c>
      <c r="B113" s="1" t="s">
        <v>1762</v>
      </c>
      <c r="C113" s="1" t="s">
        <v>1763</v>
      </c>
      <c r="D113" s="1" t="s">
        <v>1764</v>
      </c>
      <c r="E113" s="1" t="s">
        <v>23</v>
      </c>
      <c r="F113" s="1">
        <v>53</v>
      </c>
      <c r="G113" s="1">
        <v>1</v>
      </c>
      <c r="H113" s="1">
        <v>5</v>
      </c>
      <c r="I113" s="2">
        <v>0.77249999999999996</v>
      </c>
      <c r="K113" s="2">
        <v>3.6</v>
      </c>
      <c r="N113" s="1" t="s">
        <v>24</v>
      </c>
      <c r="O113" s="1" t="s">
        <v>140</v>
      </c>
      <c r="P113" s="1" t="s">
        <v>90</v>
      </c>
      <c r="Q113" s="1" t="s">
        <v>520</v>
      </c>
      <c r="R113" s="1" t="s">
        <v>150</v>
      </c>
      <c r="S113" s="1">
        <v>2724100</v>
      </c>
      <c r="T113" s="1">
        <v>6076800</v>
      </c>
    </row>
    <row r="114" spans="1:20" x14ac:dyDescent="0.3">
      <c r="A114" s="1" t="s">
        <v>1765</v>
      </c>
      <c r="B114" s="1" t="s">
        <v>1766</v>
      </c>
      <c r="C114" s="1" t="s">
        <v>1767</v>
      </c>
      <c r="D114" s="1" t="s">
        <v>1768</v>
      </c>
      <c r="E114" s="1" t="s">
        <v>23</v>
      </c>
      <c r="F114" s="1">
        <v>55</v>
      </c>
      <c r="G114" s="1">
        <v>9</v>
      </c>
      <c r="H114" s="1">
        <v>5</v>
      </c>
      <c r="I114" s="2">
        <v>0.451948603</v>
      </c>
      <c r="K114" s="2">
        <v>3</v>
      </c>
      <c r="N114" s="1" t="s">
        <v>24</v>
      </c>
      <c r="O114" s="1" t="s">
        <v>140</v>
      </c>
      <c r="P114" s="1" t="s">
        <v>90</v>
      </c>
      <c r="Q114" s="1" t="s">
        <v>520</v>
      </c>
      <c r="R114" s="1" t="s">
        <v>150</v>
      </c>
      <c r="S114" s="1">
        <v>2768299</v>
      </c>
      <c r="T114" s="1">
        <v>6116200</v>
      </c>
    </row>
    <row r="115" spans="1:20" x14ac:dyDescent="0.3">
      <c r="A115" s="1" t="s">
        <v>1776</v>
      </c>
      <c r="B115" s="1" t="s">
        <v>1777</v>
      </c>
      <c r="C115" s="1" t="s">
        <v>1778</v>
      </c>
      <c r="D115" s="1" t="s">
        <v>1779</v>
      </c>
      <c r="E115" s="1" t="s">
        <v>23</v>
      </c>
      <c r="F115" s="1">
        <v>55</v>
      </c>
      <c r="G115" s="1">
        <v>3</v>
      </c>
      <c r="H115" s="1">
        <v>5</v>
      </c>
      <c r="I115" s="2">
        <v>0.19957860199999999</v>
      </c>
      <c r="K115" s="2">
        <v>1.99</v>
      </c>
      <c r="N115" s="1" t="s">
        <v>24</v>
      </c>
      <c r="O115" s="1" t="s">
        <v>140</v>
      </c>
      <c r="P115" s="1" t="s">
        <v>90</v>
      </c>
      <c r="Q115" s="1" t="s">
        <v>520</v>
      </c>
      <c r="R115" s="1" t="s">
        <v>150</v>
      </c>
      <c r="S115" s="1">
        <v>2760799</v>
      </c>
      <c r="T115" s="1">
        <v>6123999</v>
      </c>
    </row>
    <row r="116" spans="1:20" x14ac:dyDescent="0.3">
      <c r="A116" s="1" t="s">
        <v>2373</v>
      </c>
      <c r="B116" s="1" t="s">
        <v>2374</v>
      </c>
      <c r="C116" s="1" t="s">
        <v>2375</v>
      </c>
      <c r="D116" s="1" t="s">
        <v>2376</v>
      </c>
      <c r="E116" s="1" t="s">
        <v>23</v>
      </c>
      <c r="F116" s="1">
        <v>57</v>
      </c>
      <c r="G116" s="1">
        <v>3</v>
      </c>
      <c r="H116" s="1">
        <v>5</v>
      </c>
      <c r="I116" s="2">
        <v>0.41213253599999999</v>
      </c>
      <c r="K116" s="2">
        <v>0.99474868299999997</v>
      </c>
      <c r="N116" s="1" t="s">
        <v>40</v>
      </c>
      <c r="O116" s="1" t="s">
        <v>25</v>
      </c>
      <c r="P116" s="1" t="s">
        <v>90</v>
      </c>
      <c r="Q116" s="1" t="s">
        <v>520</v>
      </c>
      <c r="R116" s="1" t="s">
        <v>41</v>
      </c>
      <c r="S116" s="1">
        <v>2555620</v>
      </c>
      <c r="T116" s="1">
        <v>6684603</v>
      </c>
    </row>
    <row r="117" spans="1:20" x14ac:dyDescent="0.3">
      <c r="A117" s="1" t="s">
        <v>2475</v>
      </c>
      <c r="B117" s="1" t="s">
        <v>2472</v>
      </c>
      <c r="C117" s="1" t="s">
        <v>2476</v>
      </c>
      <c r="D117" s="1" t="s">
        <v>2477</v>
      </c>
      <c r="E117" s="1" t="s">
        <v>23</v>
      </c>
      <c r="F117" s="1">
        <v>19</v>
      </c>
      <c r="G117" s="1">
        <v>0</v>
      </c>
      <c r="H117" s="1">
        <v>5</v>
      </c>
      <c r="N117" s="1" t="s">
        <v>24</v>
      </c>
      <c r="O117" s="1" t="s">
        <v>140</v>
      </c>
      <c r="P117" s="1" t="s">
        <v>90</v>
      </c>
      <c r="Q117" s="1" t="s">
        <v>520</v>
      </c>
      <c r="R117" s="1" t="s">
        <v>150</v>
      </c>
      <c r="S117" s="1">
        <v>2501657</v>
      </c>
      <c r="T117" s="1">
        <v>6019189</v>
      </c>
    </row>
    <row r="118" spans="1:20" x14ac:dyDescent="0.3">
      <c r="A118" s="1" t="s">
        <v>2562</v>
      </c>
      <c r="B118" s="1" t="s">
        <v>2563</v>
      </c>
      <c r="C118" s="1" t="s">
        <v>2564</v>
      </c>
      <c r="D118" s="1" t="s">
        <v>2565</v>
      </c>
      <c r="E118" s="1" t="s">
        <v>23</v>
      </c>
      <c r="F118" s="1">
        <v>60</v>
      </c>
      <c r="G118" s="1">
        <v>1</v>
      </c>
      <c r="H118" s="1">
        <v>5</v>
      </c>
      <c r="I118" s="2">
        <v>0.16895388</v>
      </c>
      <c r="K118" s="2">
        <v>3.0950000000000002</v>
      </c>
      <c r="N118" s="1" t="s">
        <v>332</v>
      </c>
      <c r="O118" s="1" t="s">
        <v>140</v>
      </c>
      <c r="P118" s="1" t="s">
        <v>74</v>
      </c>
      <c r="Q118" s="1" t="s">
        <v>520</v>
      </c>
      <c r="R118" s="1" t="s">
        <v>1002</v>
      </c>
      <c r="S118" s="1">
        <v>2587529</v>
      </c>
      <c r="T118" s="1">
        <v>6219584</v>
      </c>
    </row>
    <row r="119" spans="1:20" x14ac:dyDescent="0.3">
      <c r="A119" s="1" t="s">
        <v>266</v>
      </c>
      <c r="B119" s="1" t="s">
        <v>267</v>
      </c>
      <c r="C119" s="1" t="s">
        <v>268</v>
      </c>
      <c r="D119" s="1" t="s">
        <v>269</v>
      </c>
      <c r="E119" s="1" t="s">
        <v>23</v>
      </c>
      <c r="F119" s="1">
        <v>7</v>
      </c>
      <c r="G119" s="1">
        <v>0</v>
      </c>
      <c r="H119" s="1">
        <v>1</v>
      </c>
      <c r="N119" s="1" t="s">
        <v>33</v>
      </c>
      <c r="O119" s="1" t="s">
        <v>140</v>
      </c>
      <c r="P119" s="1" t="s">
        <v>90</v>
      </c>
      <c r="Q119" s="1" t="s">
        <v>270</v>
      </c>
      <c r="R119" s="1" t="s">
        <v>271</v>
      </c>
      <c r="S119" s="1">
        <v>2268079</v>
      </c>
      <c r="T119" s="1">
        <v>5630925</v>
      </c>
    </row>
    <row r="120" spans="1:20" x14ac:dyDescent="0.3">
      <c r="A120" s="1" t="s">
        <v>288</v>
      </c>
      <c r="B120" s="1" t="s">
        <v>289</v>
      </c>
      <c r="C120" s="1" t="s">
        <v>290</v>
      </c>
      <c r="D120" s="1" t="s">
        <v>291</v>
      </c>
      <c r="E120" s="1" t="s">
        <v>23</v>
      </c>
      <c r="F120" s="1">
        <v>7</v>
      </c>
      <c r="G120" s="1">
        <v>0</v>
      </c>
      <c r="H120" s="1">
        <v>1</v>
      </c>
      <c r="N120" s="1" t="s">
        <v>33</v>
      </c>
      <c r="O120" s="1" t="s">
        <v>140</v>
      </c>
      <c r="P120" s="1" t="s">
        <v>90</v>
      </c>
      <c r="Q120" s="1" t="s">
        <v>270</v>
      </c>
      <c r="R120" s="1" t="s">
        <v>271</v>
      </c>
      <c r="S120" s="1">
        <v>2312957</v>
      </c>
      <c r="T120" s="1">
        <v>5595938</v>
      </c>
    </row>
    <row r="121" spans="1:20" x14ac:dyDescent="0.3">
      <c r="A121" s="1" t="s">
        <v>292</v>
      </c>
      <c r="B121" s="1" t="s">
        <v>293</v>
      </c>
      <c r="C121" s="1" t="s">
        <v>294</v>
      </c>
      <c r="D121" s="1" t="s">
        <v>295</v>
      </c>
      <c r="E121" s="1" t="s">
        <v>23</v>
      </c>
      <c r="F121" s="1">
        <v>8</v>
      </c>
      <c r="G121" s="1">
        <v>0</v>
      </c>
      <c r="H121" s="1">
        <v>1</v>
      </c>
      <c r="N121" s="1" t="s">
        <v>33</v>
      </c>
      <c r="O121" s="1" t="s">
        <v>140</v>
      </c>
      <c r="P121" s="1" t="s">
        <v>90</v>
      </c>
      <c r="Q121" s="1" t="s">
        <v>270</v>
      </c>
      <c r="R121" s="1" t="s">
        <v>271</v>
      </c>
      <c r="S121" s="1">
        <v>2323058</v>
      </c>
      <c r="T121" s="1">
        <v>5596420</v>
      </c>
    </row>
    <row r="122" spans="1:20" x14ac:dyDescent="0.3">
      <c r="A122" s="1" t="s">
        <v>296</v>
      </c>
      <c r="B122" s="1" t="s">
        <v>297</v>
      </c>
      <c r="C122" s="1" t="s">
        <v>298</v>
      </c>
      <c r="D122" s="1" t="s">
        <v>299</v>
      </c>
      <c r="E122" s="1" t="s">
        <v>23</v>
      </c>
      <c r="F122" s="1">
        <v>9</v>
      </c>
      <c r="G122" s="1">
        <v>0</v>
      </c>
      <c r="H122" s="1">
        <v>1</v>
      </c>
      <c r="N122" s="1" t="s">
        <v>33</v>
      </c>
      <c r="O122" s="1" t="s">
        <v>140</v>
      </c>
      <c r="P122" s="1" t="s">
        <v>230</v>
      </c>
      <c r="Q122" s="1" t="s">
        <v>270</v>
      </c>
      <c r="R122" s="1" t="s">
        <v>271</v>
      </c>
      <c r="S122" s="1">
        <v>2295987</v>
      </c>
      <c r="T122" s="1">
        <v>5666858</v>
      </c>
    </row>
    <row r="123" spans="1:20" x14ac:dyDescent="0.3">
      <c r="A123" s="1" t="s">
        <v>300</v>
      </c>
      <c r="B123" s="1" t="s">
        <v>301</v>
      </c>
      <c r="C123" s="1" t="s">
        <v>294</v>
      </c>
      <c r="D123" s="1" t="s">
        <v>302</v>
      </c>
      <c r="E123" s="1" t="s">
        <v>23</v>
      </c>
      <c r="F123" s="1">
        <v>6</v>
      </c>
      <c r="G123" s="1">
        <v>0</v>
      </c>
      <c r="H123" s="1">
        <v>1</v>
      </c>
      <c r="N123" s="1" t="s">
        <v>33</v>
      </c>
      <c r="O123" s="1" t="s">
        <v>63</v>
      </c>
      <c r="P123" s="1" t="s">
        <v>90</v>
      </c>
      <c r="Q123" s="1" t="s">
        <v>270</v>
      </c>
      <c r="R123" s="1" t="s">
        <v>303</v>
      </c>
      <c r="S123" s="1">
        <v>2287973</v>
      </c>
      <c r="T123" s="1">
        <v>5618829</v>
      </c>
    </row>
    <row r="124" spans="1:20" x14ac:dyDescent="0.3">
      <c r="A124" s="1" t="s">
        <v>358</v>
      </c>
      <c r="B124" s="1" t="s">
        <v>359</v>
      </c>
      <c r="C124" s="1" t="s">
        <v>360</v>
      </c>
      <c r="D124" s="1" t="s">
        <v>361</v>
      </c>
      <c r="E124" s="1" t="s">
        <v>23</v>
      </c>
      <c r="F124" s="1">
        <v>10</v>
      </c>
      <c r="G124" s="1">
        <v>0</v>
      </c>
      <c r="H124" s="1">
        <v>1</v>
      </c>
      <c r="N124" s="1" t="s">
        <v>24</v>
      </c>
      <c r="O124" s="1" t="s">
        <v>140</v>
      </c>
      <c r="P124" s="1" t="s">
        <v>90</v>
      </c>
      <c r="Q124" s="1" t="s">
        <v>270</v>
      </c>
      <c r="R124" s="1" t="s">
        <v>150</v>
      </c>
      <c r="S124" s="1">
        <v>2362875</v>
      </c>
      <c r="T124" s="1">
        <v>5687723</v>
      </c>
    </row>
    <row r="125" spans="1:20" x14ac:dyDescent="0.3">
      <c r="A125" s="1" t="s">
        <v>381</v>
      </c>
      <c r="B125" s="1" t="s">
        <v>382</v>
      </c>
      <c r="C125" s="1" t="s">
        <v>383</v>
      </c>
      <c r="D125" s="1" t="s">
        <v>384</v>
      </c>
      <c r="E125" s="1" t="s">
        <v>23</v>
      </c>
      <c r="F125" s="1">
        <v>8</v>
      </c>
      <c r="G125" s="1">
        <v>0</v>
      </c>
      <c r="H125" s="1">
        <v>1</v>
      </c>
      <c r="N125" s="1" t="s">
        <v>33</v>
      </c>
      <c r="O125" s="1" t="s">
        <v>140</v>
      </c>
      <c r="P125" s="1" t="s">
        <v>90</v>
      </c>
      <c r="Q125" s="1" t="s">
        <v>270</v>
      </c>
      <c r="R125" s="1" t="s">
        <v>271</v>
      </c>
      <c r="S125" s="1">
        <v>2358621</v>
      </c>
      <c r="T125" s="1">
        <v>5683401</v>
      </c>
    </row>
    <row r="126" spans="1:20" x14ac:dyDescent="0.3">
      <c r="A126" s="1" t="s">
        <v>409</v>
      </c>
      <c r="B126" s="1" t="s">
        <v>410</v>
      </c>
      <c r="C126" s="1" t="s">
        <v>411</v>
      </c>
      <c r="D126" s="1" t="s">
        <v>412</v>
      </c>
      <c r="E126" s="1" t="s">
        <v>23</v>
      </c>
      <c r="F126" s="1">
        <v>7</v>
      </c>
      <c r="G126" s="1">
        <v>0</v>
      </c>
      <c r="H126" s="1">
        <v>1</v>
      </c>
      <c r="N126" s="1" t="s">
        <v>24</v>
      </c>
      <c r="O126" s="1" t="s">
        <v>63</v>
      </c>
      <c r="P126" s="1" t="s">
        <v>230</v>
      </c>
      <c r="Q126" s="1" t="s">
        <v>270</v>
      </c>
      <c r="R126" s="1" t="s">
        <v>413</v>
      </c>
      <c r="S126" s="1">
        <v>2302466</v>
      </c>
      <c r="T126" s="1">
        <v>5686423</v>
      </c>
    </row>
    <row r="127" spans="1:20" x14ac:dyDescent="0.3">
      <c r="A127" s="1" t="s">
        <v>414</v>
      </c>
      <c r="B127" s="1" t="s">
        <v>415</v>
      </c>
      <c r="C127" s="1" t="s">
        <v>416</v>
      </c>
      <c r="D127" s="1" t="s">
        <v>417</v>
      </c>
      <c r="E127" s="1" t="s">
        <v>23</v>
      </c>
      <c r="F127" s="1">
        <v>9</v>
      </c>
      <c r="G127" s="1">
        <v>0</v>
      </c>
      <c r="H127" s="1">
        <v>1</v>
      </c>
      <c r="N127" s="1" t="s">
        <v>33</v>
      </c>
      <c r="O127" s="1" t="s">
        <v>140</v>
      </c>
      <c r="P127" s="1" t="s">
        <v>230</v>
      </c>
      <c r="Q127" s="1" t="s">
        <v>270</v>
      </c>
      <c r="R127" s="1" t="s">
        <v>271</v>
      </c>
      <c r="S127" s="1">
        <v>2297713</v>
      </c>
      <c r="T127" s="1">
        <v>5676644</v>
      </c>
    </row>
    <row r="128" spans="1:20" x14ac:dyDescent="0.3">
      <c r="A128" s="1" t="s">
        <v>418</v>
      </c>
      <c r="B128" s="1" t="s">
        <v>419</v>
      </c>
      <c r="C128" s="1" t="s">
        <v>420</v>
      </c>
      <c r="D128" s="1" t="s">
        <v>421</v>
      </c>
      <c r="E128" s="1" t="s">
        <v>23</v>
      </c>
      <c r="F128" s="1">
        <v>9</v>
      </c>
      <c r="G128" s="1">
        <v>0</v>
      </c>
      <c r="H128" s="1">
        <v>1</v>
      </c>
      <c r="N128" s="1" t="s">
        <v>33</v>
      </c>
      <c r="O128" s="1" t="s">
        <v>140</v>
      </c>
      <c r="P128" s="1" t="s">
        <v>90</v>
      </c>
      <c r="Q128" s="1" t="s">
        <v>270</v>
      </c>
      <c r="R128" s="1" t="s">
        <v>271</v>
      </c>
      <c r="S128" s="1">
        <v>2381569</v>
      </c>
      <c r="T128" s="1">
        <v>5662078</v>
      </c>
    </row>
    <row r="129" spans="1:20" x14ac:dyDescent="0.3">
      <c r="A129" s="1" t="s">
        <v>574</v>
      </c>
      <c r="B129" s="1" t="s">
        <v>571</v>
      </c>
      <c r="C129" s="1" t="s">
        <v>575</v>
      </c>
      <c r="D129" s="1" t="s">
        <v>576</v>
      </c>
      <c r="E129" s="1" t="s">
        <v>23</v>
      </c>
      <c r="F129" s="1">
        <v>3</v>
      </c>
      <c r="G129" s="1">
        <v>0</v>
      </c>
      <c r="H129" s="1">
        <v>1</v>
      </c>
      <c r="N129" s="1" t="s">
        <v>24</v>
      </c>
      <c r="O129" s="1" t="s">
        <v>63</v>
      </c>
      <c r="P129" s="1" t="s">
        <v>90</v>
      </c>
      <c r="Q129" s="1" t="s">
        <v>270</v>
      </c>
      <c r="R129" s="1" t="s">
        <v>413</v>
      </c>
      <c r="S129" s="1">
        <v>2512580</v>
      </c>
      <c r="T129" s="1">
        <v>5839167</v>
      </c>
    </row>
    <row r="130" spans="1:20" x14ac:dyDescent="0.3">
      <c r="A130" s="1" t="s">
        <v>642</v>
      </c>
      <c r="B130" s="1" t="s">
        <v>639</v>
      </c>
      <c r="C130" s="1" t="s">
        <v>643</v>
      </c>
      <c r="D130" s="1" t="s">
        <v>644</v>
      </c>
      <c r="E130" s="1" t="s">
        <v>23</v>
      </c>
      <c r="F130" s="1">
        <v>56</v>
      </c>
      <c r="G130" s="1">
        <v>0</v>
      </c>
      <c r="H130" s="1">
        <v>5</v>
      </c>
      <c r="I130" s="2">
        <v>3.34</v>
      </c>
      <c r="K130" s="2">
        <v>5.819074166</v>
      </c>
      <c r="N130" s="1" t="s">
        <v>24</v>
      </c>
      <c r="O130" s="1" t="s">
        <v>166</v>
      </c>
      <c r="P130" s="1" t="s">
        <v>90</v>
      </c>
      <c r="Q130" s="1" t="s">
        <v>270</v>
      </c>
      <c r="R130" s="1" t="s">
        <v>167</v>
      </c>
      <c r="S130" s="1">
        <v>2132200</v>
      </c>
      <c r="T130" s="1">
        <v>5532499</v>
      </c>
    </row>
    <row r="131" spans="1:20" x14ac:dyDescent="0.3">
      <c r="A131" s="1" t="s">
        <v>664</v>
      </c>
      <c r="B131" s="1" t="s">
        <v>665</v>
      </c>
      <c r="C131" s="1" t="s">
        <v>666</v>
      </c>
      <c r="D131" s="1" t="s">
        <v>667</v>
      </c>
      <c r="E131" s="1" t="s">
        <v>23</v>
      </c>
      <c r="F131" s="1">
        <v>61</v>
      </c>
      <c r="G131" s="1">
        <v>1</v>
      </c>
      <c r="H131" s="1">
        <v>5</v>
      </c>
      <c r="I131" s="2">
        <v>0.61</v>
      </c>
      <c r="K131" s="2">
        <v>5</v>
      </c>
      <c r="N131" s="1" t="s">
        <v>24</v>
      </c>
      <c r="O131" s="1" t="s">
        <v>140</v>
      </c>
      <c r="P131" s="1" t="s">
        <v>90</v>
      </c>
      <c r="Q131" s="1" t="s">
        <v>270</v>
      </c>
      <c r="R131" s="1" t="s">
        <v>150</v>
      </c>
      <c r="S131" s="1">
        <v>2129600</v>
      </c>
      <c r="T131" s="1">
        <v>5517699</v>
      </c>
    </row>
    <row r="132" spans="1:20" x14ac:dyDescent="0.3">
      <c r="A132" s="1" t="s">
        <v>717</v>
      </c>
      <c r="B132" s="1" t="s">
        <v>714</v>
      </c>
      <c r="C132" s="1" t="s">
        <v>718</v>
      </c>
      <c r="D132" s="1" t="s">
        <v>719</v>
      </c>
      <c r="E132" s="1" t="s">
        <v>23</v>
      </c>
      <c r="F132" s="1">
        <v>60</v>
      </c>
      <c r="G132" s="1">
        <v>0</v>
      </c>
      <c r="H132" s="1">
        <v>5</v>
      </c>
      <c r="I132" s="2">
        <v>0.47499999999999998</v>
      </c>
      <c r="K132" s="2">
        <v>3.4156277159999999</v>
      </c>
      <c r="N132" s="1" t="s">
        <v>24</v>
      </c>
      <c r="O132" s="1" t="s">
        <v>63</v>
      </c>
      <c r="P132" s="1" t="s">
        <v>90</v>
      </c>
      <c r="Q132" s="1" t="s">
        <v>270</v>
      </c>
      <c r="R132" s="1" t="s">
        <v>413</v>
      </c>
      <c r="S132" s="1">
        <v>2199869</v>
      </c>
      <c r="T132" s="1">
        <v>5510155</v>
      </c>
    </row>
    <row r="133" spans="1:20" x14ac:dyDescent="0.3">
      <c r="A133" s="1" t="s">
        <v>761</v>
      </c>
      <c r="B133" s="1" t="s">
        <v>701</v>
      </c>
      <c r="C133" s="1" t="s">
        <v>762</v>
      </c>
      <c r="D133" s="1" t="s">
        <v>763</v>
      </c>
      <c r="E133" s="1" t="s">
        <v>23</v>
      </c>
      <c r="F133" s="1">
        <v>56</v>
      </c>
      <c r="G133" s="1">
        <v>2</v>
      </c>
      <c r="H133" s="1">
        <v>5</v>
      </c>
      <c r="I133" s="2">
        <v>0.247287226</v>
      </c>
      <c r="K133" s="2">
        <v>4.32</v>
      </c>
      <c r="N133" s="1" t="s">
        <v>24</v>
      </c>
      <c r="O133" s="1" t="s">
        <v>140</v>
      </c>
      <c r="P133" s="1" t="s">
        <v>90</v>
      </c>
      <c r="Q133" s="1" t="s">
        <v>270</v>
      </c>
      <c r="R133" s="1" t="s">
        <v>150</v>
      </c>
      <c r="S133" s="1">
        <v>2172500</v>
      </c>
      <c r="T133" s="1">
        <v>5518399</v>
      </c>
    </row>
    <row r="134" spans="1:20" x14ac:dyDescent="0.3">
      <c r="A134" s="1" t="s">
        <v>774</v>
      </c>
      <c r="B134" s="1" t="s">
        <v>714</v>
      </c>
      <c r="C134" s="1" t="s">
        <v>775</v>
      </c>
      <c r="D134" s="1" t="s">
        <v>776</v>
      </c>
      <c r="E134" s="1" t="s">
        <v>23</v>
      </c>
      <c r="F134" s="1">
        <v>61</v>
      </c>
      <c r="G134" s="1">
        <v>0</v>
      </c>
      <c r="H134" s="1">
        <v>5</v>
      </c>
      <c r="I134" s="2">
        <v>0.215019618</v>
      </c>
      <c r="K134" s="2">
        <v>1.7982302379999999</v>
      </c>
      <c r="N134" s="1" t="s">
        <v>24</v>
      </c>
      <c r="O134" s="1" t="s">
        <v>140</v>
      </c>
      <c r="P134" s="1" t="s">
        <v>90</v>
      </c>
      <c r="Q134" s="1" t="s">
        <v>270</v>
      </c>
      <c r="R134" s="1" t="s">
        <v>150</v>
      </c>
      <c r="S134" s="1">
        <v>2186299</v>
      </c>
      <c r="T134" s="1">
        <v>5490200</v>
      </c>
    </row>
    <row r="135" spans="1:20" x14ac:dyDescent="0.3">
      <c r="A135" s="1" t="s">
        <v>785</v>
      </c>
      <c r="B135" s="1" t="s">
        <v>639</v>
      </c>
      <c r="C135" s="1" t="s">
        <v>786</v>
      </c>
      <c r="D135" s="1" t="s">
        <v>787</v>
      </c>
      <c r="E135" s="1" t="s">
        <v>23</v>
      </c>
      <c r="F135" s="1">
        <v>60</v>
      </c>
      <c r="G135" s="1">
        <v>0</v>
      </c>
      <c r="H135" s="1">
        <v>5</v>
      </c>
      <c r="I135" s="2">
        <v>0.53</v>
      </c>
      <c r="K135" s="2">
        <v>3.0249999999999999</v>
      </c>
      <c r="N135" s="1" t="s">
        <v>24</v>
      </c>
      <c r="O135" s="1" t="s">
        <v>140</v>
      </c>
      <c r="P135" s="1" t="s">
        <v>230</v>
      </c>
      <c r="Q135" s="1" t="s">
        <v>270</v>
      </c>
      <c r="R135" s="1" t="s">
        <v>150</v>
      </c>
      <c r="S135" s="1">
        <v>2110799</v>
      </c>
      <c r="T135" s="1">
        <v>5506000</v>
      </c>
    </row>
    <row r="136" spans="1:20" x14ac:dyDescent="0.3">
      <c r="A136" s="1" t="s">
        <v>1950</v>
      </c>
      <c r="B136" s="1" t="s">
        <v>1951</v>
      </c>
      <c r="C136" s="1" t="s">
        <v>1952</v>
      </c>
      <c r="D136" s="1" t="s">
        <v>1953</v>
      </c>
      <c r="E136" s="1" t="s">
        <v>23</v>
      </c>
      <c r="F136" s="1">
        <v>60</v>
      </c>
      <c r="G136" s="1">
        <v>0</v>
      </c>
      <c r="H136" s="1">
        <v>5</v>
      </c>
      <c r="I136" s="2">
        <v>2.16</v>
      </c>
      <c r="K136" s="2">
        <v>5.4911924799999996</v>
      </c>
      <c r="N136" s="1" t="s">
        <v>332</v>
      </c>
      <c r="O136" s="1" t="s">
        <v>166</v>
      </c>
      <c r="P136" s="1" t="s">
        <v>90</v>
      </c>
      <c r="Q136" s="1" t="s">
        <v>270</v>
      </c>
      <c r="R136" s="1" t="s">
        <v>773</v>
      </c>
      <c r="S136" s="1">
        <v>2215500</v>
      </c>
      <c r="T136" s="1">
        <v>5601900</v>
      </c>
    </row>
    <row r="137" spans="1:20" x14ac:dyDescent="0.3">
      <c r="A137" s="1" t="s">
        <v>1954</v>
      </c>
      <c r="B137" s="1" t="s">
        <v>1955</v>
      </c>
      <c r="C137" s="1" t="s">
        <v>1956</v>
      </c>
      <c r="D137" s="1" t="s">
        <v>1957</v>
      </c>
      <c r="E137" s="1" t="s">
        <v>23</v>
      </c>
      <c r="F137" s="1">
        <v>59</v>
      </c>
      <c r="G137" s="1">
        <v>0</v>
      </c>
      <c r="H137" s="1">
        <v>5</v>
      </c>
      <c r="I137" s="2">
        <v>0.31171536700000002</v>
      </c>
      <c r="K137" s="2">
        <v>1.3512152470000001</v>
      </c>
      <c r="N137" s="1" t="s">
        <v>24</v>
      </c>
      <c r="O137" s="1" t="s">
        <v>166</v>
      </c>
      <c r="P137" s="1" t="s">
        <v>90</v>
      </c>
      <c r="Q137" s="1" t="s">
        <v>270</v>
      </c>
      <c r="R137" s="1" t="s">
        <v>167</v>
      </c>
      <c r="S137" s="1">
        <v>2184376</v>
      </c>
      <c r="T137" s="1">
        <v>5569787</v>
      </c>
    </row>
    <row r="138" spans="1:20" x14ac:dyDescent="0.3">
      <c r="A138" s="1" t="s">
        <v>1958</v>
      </c>
      <c r="B138" s="1" t="s">
        <v>1959</v>
      </c>
      <c r="C138" s="1" t="s">
        <v>1960</v>
      </c>
      <c r="D138" s="1" t="s">
        <v>1961</v>
      </c>
      <c r="E138" s="1" t="s">
        <v>23</v>
      </c>
      <c r="F138" s="1">
        <v>60</v>
      </c>
      <c r="G138" s="1">
        <v>0</v>
      </c>
      <c r="H138" s="1">
        <v>5</v>
      </c>
      <c r="I138" s="2">
        <v>0.125677806</v>
      </c>
      <c r="K138" s="2">
        <v>0.44093685199999999</v>
      </c>
      <c r="N138" s="1" t="s">
        <v>24</v>
      </c>
      <c r="O138" s="1" t="s">
        <v>63</v>
      </c>
      <c r="P138" s="1" t="s">
        <v>90</v>
      </c>
      <c r="Q138" s="1" t="s">
        <v>270</v>
      </c>
      <c r="R138" s="1" t="s">
        <v>413</v>
      </c>
      <c r="S138" s="1">
        <v>2172199</v>
      </c>
      <c r="T138" s="1">
        <v>5571035</v>
      </c>
    </row>
    <row r="139" spans="1:20" x14ac:dyDescent="0.3">
      <c r="A139" s="1" t="s">
        <v>1962</v>
      </c>
      <c r="B139" s="1" t="s">
        <v>1951</v>
      </c>
      <c r="C139" s="1" t="s">
        <v>1963</v>
      </c>
      <c r="D139" s="1" t="s">
        <v>1964</v>
      </c>
      <c r="E139" s="1" t="s">
        <v>23</v>
      </c>
      <c r="F139" s="1">
        <v>59</v>
      </c>
      <c r="G139" s="1">
        <v>0</v>
      </c>
      <c r="H139" s="1">
        <v>5</v>
      </c>
      <c r="I139" s="2">
        <v>0.39012623099999999</v>
      </c>
      <c r="K139" s="2">
        <v>1.68</v>
      </c>
      <c r="N139" s="1" t="s">
        <v>24</v>
      </c>
      <c r="O139" s="1" t="s">
        <v>166</v>
      </c>
      <c r="P139" s="1" t="s">
        <v>90</v>
      </c>
      <c r="Q139" s="1" t="s">
        <v>270</v>
      </c>
      <c r="R139" s="1" t="s">
        <v>167</v>
      </c>
      <c r="S139" s="1">
        <v>2230200</v>
      </c>
      <c r="T139" s="1">
        <v>5498800</v>
      </c>
    </row>
    <row r="140" spans="1:20" x14ac:dyDescent="0.3">
      <c r="A140" s="1" t="s">
        <v>1972</v>
      </c>
      <c r="B140" s="1" t="s">
        <v>1973</v>
      </c>
      <c r="C140" s="1" t="s">
        <v>1430</v>
      </c>
      <c r="D140" s="1" t="s">
        <v>1974</v>
      </c>
      <c r="E140" s="1" t="s">
        <v>23</v>
      </c>
      <c r="F140" s="1">
        <v>60</v>
      </c>
      <c r="G140" s="1">
        <v>0</v>
      </c>
      <c r="H140" s="1">
        <v>5</v>
      </c>
      <c r="I140" s="2">
        <v>7.0226806000000003E-2</v>
      </c>
      <c r="K140" s="2">
        <v>0.63</v>
      </c>
      <c r="N140" s="1" t="s">
        <v>332</v>
      </c>
      <c r="O140" s="1" t="s">
        <v>63</v>
      </c>
      <c r="P140" s="1" t="s">
        <v>90</v>
      </c>
      <c r="Q140" s="1" t="s">
        <v>270</v>
      </c>
      <c r="R140" s="1" t="s">
        <v>335</v>
      </c>
      <c r="S140" s="1">
        <v>2433142</v>
      </c>
      <c r="T140" s="1">
        <v>5760479</v>
      </c>
    </row>
    <row r="141" spans="1:20" x14ac:dyDescent="0.3">
      <c r="A141" s="1" t="s">
        <v>1975</v>
      </c>
      <c r="B141" s="1" t="s">
        <v>1973</v>
      </c>
      <c r="C141" s="1" t="s">
        <v>1976</v>
      </c>
      <c r="D141" s="1" t="s">
        <v>1977</v>
      </c>
      <c r="E141" s="1" t="s">
        <v>23</v>
      </c>
      <c r="F141" s="1">
        <v>60</v>
      </c>
      <c r="G141" s="1">
        <v>0</v>
      </c>
      <c r="H141" s="1">
        <v>5</v>
      </c>
      <c r="I141" s="2">
        <v>6.9617446999999999E-2</v>
      </c>
      <c r="K141" s="2">
        <v>0.40995479400000001</v>
      </c>
      <c r="N141" s="1" t="s">
        <v>24</v>
      </c>
      <c r="O141" s="1" t="s">
        <v>63</v>
      </c>
      <c r="P141" s="1" t="s">
        <v>90</v>
      </c>
      <c r="Q141" s="1" t="s">
        <v>270</v>
      </c>
      <c r="R141" s="1" t="s">
        <v>413</v>
      </c>
      <c r="S141" s="1">
        <v>2481000</v>
      </c>
      <c r="T141" s="1">
        <v>5754000</v>
      </c>
    </row>
    <row r="142" spans="1:20" x14ac:dyDescent="0.3">
      <c r="A142" s="1" t="s">
        <v>2135</v>
      </c>
      <c r="B142" s="1" t="s">
        <v>2136</v>
      </c>
      <c r="C142" s="1" t="s">
        <v>2137</v>
      </c>
      <c r="D142" s="1" t="s">
        <v>2138</v>
      </c>
      <c r="E142" s="1" t="s">
        <v>23</v>
      </c>
      <c r="F142" s="1">
        <v>59</v>
      </c>
      <c r="G142" s="1">
        <v>0</v>
      </c>
      <c r="H142" s="1">
        <v>5</v>
      </c>
      <c r="I142" s="2">
        <v>0.65419438200000002</v>
      </c>
      <c r="K142" s="2">
        <v>2.27</v>
      </c>
      <c r="N142" s="1" t="s">
        <v>24</v>
      </c>
      <c r="O142" s="1" t="s">
        <v>166</v>
      </c>
      <c r="P142" s="1" t="s">
        <v>90</v>
      </c>
      <c r="Q142" s="1" t="s">
        <v>270</v>
      </c>
      <c r="R142" s="1" t="s">
        <v>167</v>
      </c>
      <c r="S142" s="1">
        <v>2308015</v>
      </c>
      <c r="T142" s="1">
        <v>5608817</v>
      </c>
    </row>
    <row r="143" spans="1:20" x14ac:dyDescent="0.3">
      <c r="A143" s="1" t="s">
        <v>2143</v>
      </c>
      <c r="B143" s="1" t="s">
        <v>2136</v>
      </c>
      <c r="C143" s="1" t="s">
        <v>1970</v>
      </c>
      <c r="D143" s="1" t="s">
        <v>2144</v>
      </c>
      <c r="E143" s="1" t="s">
        <v>23</v>
      </c>
      <c r="F143" s="1">
        <v>59</v>
      </c>
      <c r="G143" s="1">
        <v>0</v>
      </c>
      <c r="H143" s="1">
        <v>5</v>
      </c>
      <c r="I143" s="2">
        <v>0.23887265999999999</v>
      </c>
      <c r="K143" s="2">
        <v>1.19</v>
      </c>
      <c r="N143" s="1" t="s">
        <v>24</v>
      </c>
      <c r="O143" s="1" t="s">
        <v>166</v>
      </c>
      <c r="P143" s="1" t="s">
        <v>90</v>
      </c>
      <c r="Q143" s="1" t="s">
        <v>270</v>
      </c>
      <c r="R143" s="1" t="s">
        <v>167</v>
      </c>
      <c r="S143" s="1">
        <v>2360000</v>
      </c>
      <c r="T143" s="1">
        <v>5585000</v>
      </c>
    </row>
    <row r="144" spans="1:20" x14ac:dyDescent="0.3">
      <c r="A144" s="1" t="s">
        <v>1610</v>
      </c>
      <c r="B144" s="1" t="s">
        <v>1611</v>
      </c>
      <c r="C144" s="1" t="s">
        <v>1612</v>
      </c>
      <c r="D144" s="1" t="s">
        <v>1613</v>
      </c>
      <c r="E144" s="1" t="s">
        <v>23</v>
      </c>
      <c r="F144" s="1">
        <v>52</v>
      </c>
      <c r="G144" s="1">
        <v>0</v>
      </c>
      <c r="H144" s="1">
        <v>5</v>
      </c>
      <c r="I144" s="2">
        <v>0.42099999999999999</v>
      </c>
      <c r="K144" s="2">
        <v>2.247873368</v>
      </c>
      <c r="N144" s="1" t="s">
        <v>24</v>
      </c>
      <c r="O144" s="1" t="s">
        <v>140</v>
      </c>
      <c r="P144" s="1" t="s">
        <v>74</v>
      </c>
      <c r="Q144" s="1" t="s">
        <v>58</v>
      </c>
      <c r="R144" s="1" t="s">
        <v>150</v>
      </c>
      <c r="S144" s="1">
        <v>2814304</v>
      </c>
      <c r="T144" s="1">
        <v>6218380</v>
      </c>
    </row>
    <row r="145" spans="1:20" x14ac:dyDescent="0.3">
      <c r="A145" s="1" t="s">
        <v>1635</v>
      </c>
      <c r="B145" s="1" t="s">
        <v>1636</v>
      </c>
      <c r="C145" s="1" t="s">
        <v>1637</v>
      </c>
      <c r="D145" s="1" t="s">
        <v>1638</v>
      </c>
      <c r="E145" s="1" t="s">
        <v>23</v>
      </c>
      <c r="F145" s="1">
        <v>57</v>
      </c>
      <c r="G145" s="1">
        <v>0</v>
      </c>
      <c r="H145" s="1">
        <v>5</v>
      </c>
      <c r="I145" s="2">
        <v>0.63300000000000001</v>
      </c>
      <c r="K145" s="2">
        <v>4.3250000000000002</v>
      </c>
      <c r="N145" s="1" t="s">
        <v>24</v>
      </c>
      <c r="O145" s="1" t="s">
        <v>140</v>
      </c>
      <c r="P145" s="1" t="s">
        <v>74</v>
      </c>
      <c r="Q145" s="1" t="s">
        <v>58</v>
      </c>
      <c r="R145" s="1" t="s">
        <v>150</v>
      </c>
      <c r="S145" s="1">
        <v>2793572</v>
      </c>
      <c r="T145" s="1">
        <v>6230988</v>
      </c>
    </row>
    <row r="146" spans="1:20" x14ac:dyDescent="0.3">
      <c r="A146" s="1" t="s">
        <v>1651</v>
      </c>
      <c r="B146" s="1" t="s">
        <v>1636</v>
      </c>
      <c r="C146" s="1" t="s">
        <v>1652</v>
      </c>
      <c r="D146" s="1" t="s">
        <v>1653</v>
      </c>
      <c r="E146" s="1" t="s">
        <v>23</v>
      </c>
      <c r="F146" s="1">
        <v>58</v>
      </c>
      <c r="G146" s="1">
        <v>0</v>
      </c>
      <c r="H146" s="1">
        <v>5</v>
      </c>
      <c r="I146" s="2">
        <v>0.42799999999999999</v>
      </c>
      <c r="K146" s="2">
        <v>2.23</v>
      </c>
      <c r="N146" s="1" t="s">
        <v>24</v>
      </c>
      <c r="O146" s="1" t="s">
        <v>140</v>
      </c>
      <c r="P146" s="1" t="s">
        <v>74</v>
      </c>
      <c r="Q146" s="1" t="s">
        <v>58</v>
      </c>
      <c r="R146" s="1" t="s">
        <v>150</v>
      </c>
      <c r="S146" s="1">
        <v>2796134</v>
      </c>
      <c r="T146" s="1">
        <v>6230508</v>
      </c>
    </row>
    <row r="147" spans="1:20" x14ac:dyDescent="0.3">
      <c r="A147" s="1" t="s">
        <v>1654</v>
      </c>
      <c r="B147" s="1" t="s">
        <v>1655</v>
      </c>
      <c r="C147" s="1" t="s">
        <v>1656</v>
      </c>
      <c r="D147" s="1" t="s">
        <v>1657</v>
      </c>
      <c r="E147" s="1" t="s">
        <v>23</v>
      </c>
      <c r="F147" s="1">
        <v>52</v>
      </c>
      <c r="G147" s="1">
        <v>2</v>
      </c>
      <c r="H147" s="1">
        <v>5</v>
      </c>
      <c r="I147" s="2">
        <v>0.63</v>
      </c>
      <c r="K147" s="2">
        <v>2.49962931</v>
      </c>
      <c r="N147" s="1" t="s">
        <v>24</v>
      </c>
      <c r="O147" s="1" t="s">
        <v>140</v>
      </c>
      <c r="P147" s="1" t="s">
        <v>74</v>
      </c>
      <c r="Q147" s="1" t="s">
        <v>58</v>
      </c>
      <c r="R147" s="1" t="s">
        <v>150</v>
      </c>
      <c r="S147" s="1">
        <v>2717761</v>
      </c>
      <c r="T147" s="1">
        <v>6197544</v>
      </c>
    </row>
    <row r="148" spans="1:20" x14ac:dyDescent="0.3">
      <c r="A148" s="1" t="s">
        <v>1661</v>
      </c>
      <c r="B148" s="1" t="s">
        <v>1662</v>
      </c>
      <c r="C148" s="1" t="s">
        <v>1663</v>
      </c>
      <c r="D148" s="1" t="s">
        <v>1664</v>
      </c>
      <c r="E148" s="1" t="s">
        <v>23</v>
      </c>
      <c r="F148" s="1">
        <v>55</v>
      </c>
      <c r="G148" s="1">
        <v>0</v>
      </c>
      <c r="H148" s="1">
        <v>5</v>
      </c>
      <c r="I148" s="2">
        <v>0.45</v>
      </c>
      <c r="K148" s="2">
        <v>2.5128213420000001</v>
      </c>
      <c r="N148" s="1" t="s">
        <v>24</v>
      </c>
      <c r="O148" s="1" t="s">
        <v>63</v>
      </c>
      <c r="P148" s="1" t="s">
        <v>74</v>
      </c>
      <c r="Q148" s="1" t="s">
        <v>58</v>
      </c>
      <c r="R148" s="1" t="s">
        <v>413</v>
      </c>
      <c r="S148" s="1">
        <v>2722100</v>
      </c>
      <c r="T148" s="1">
        <v>6194200</v>
      </c>
    </row>
    <row r="149" spans="1:20" x14ac:dyDescent="0.3">
      <c r="A149" s="1" t="s">
        <v>1722</v>
      </c>
      <c r="B149" s="1" t="s">
        <v>1723</v>
      </c>
      <c r="C149" s="1" t="s">
        <v>1724</v>
      </c>
      <c r="D149" s="1" t="s">
        <v>1725</v>
      </c>
      <c r="E149" s="1" t="s">
        <v>23</v>
      </c>
      <c r="F149" s="1">
        <v>45</v>
      </c>
      <c r="G149" s="1">
        <v>0</v>
      </c>
      <c r="H149" s="1">
        <v>5</v>
      </c>
      <c r="I149" s="2">
        <v>9.6821504000000003E-2</v>
      </c>
      <c r="K149" s="2">
        <v>0.81393188400000005</v>
      </c>
      <c r="N149" s="1" t="s">
        <v>24</v>
      </c>
      <c r="O149" s="1" t="s">
        <v>140</v>
      </c>
      <c r="P149" s="1" t="s">
        <v>74</v>
      </c>
      <c r="Q149" s="1" t="s">
        <v>58</v>
      </c>
      <c r="R149" s="1" t="s">
        <v>150</v>
      </c>
      <c r="S149" s="1">
        <v>2721377</v>
      </c>
      <c r="T149" s="1">
        <v>6186951</v>
      </c>
    </row>
    <row r="150" spans="1:20" x14ac:dyDescent="0.3">
      <c r="A150" s="1" t="s">
        <v>1758</v>
      </c>
      <c r="B150" s="1" t="s">
        <v>1755</v>
      </c>
      <c r="C150" s="1" t="s">
        <v>1759</v>
      </c>
      <c r="D150" s="1" t="s">
        <v>1760</v>
      </c>
      <c r="E150" s="1" t="s">
        <v>23</v>
      </c>
      <c r="F150" s="1">
        <v>54</v>
      </c>
      <c r="G150" s="1">
        <v>9</v>
      </c>
      <c r="H150" s="1">
        <v>5</v>
      </c>
      <c r="I150" s="2">
        <v>0.42</v>
      </c>
      <c r="K150" s="2">
        <v>5.98927049</v>
      </c>
      <c r="N150" s="1" t="s">
        <v>24</v>
      </c>
      <c r="O150" s="1" t="s">
        <v>140</v>
      </c>
      <c r="P150" s="1" t="s">
        <v>90</v>
      </c>
      <c r="Q150" s="1" t="s">
        <v>58</v>
      </c>
      <c r="R150" s="1" t="s">
        <v>150</v>
      </c>
      <c r="S150" s="1">
        <v>2707599</v>
      </c>
      <c r="T150" s="1">
        <v>6057699</v>
      </c>
    </row>
    <row r="151" spans="1:20" x14ac:dyDescent="0.3">
      <c r="A151" s="1" t="s">
        <v>1769</v>
      </c>
      <c r="B151" s="1" t="s">
        <v>1682</v>
      </c>
      <c r="C151" s="1" t="s">
        <v>1770</v>
      </c>
      <c r="D151" s="1" t="s">
        <v>1771</v>
      </c>
      <c r="E151" s="1" t="s">
        <v>23</v>
      </c>
      <c r="F151" s="1">
        <v>59</v>
      </c>
      <c r="G151" s="1">
        <v>10</v>
      </c>
      <c r="H151" s="1">
        <v>5</v>
      </c>
      <c r="I151" s="2">
        <v>1.2175</v>
      </c>
      <c r="K151" s="2">
        <v>3.3</v>
      </c>
      <c r="N151" s="1" t="s">
        <v>332</v>
      </c>
      <c r="O151" s="1" t="s">
        <v>140</v>
      </c>
      <c r="P151" s="1" t="s">
        <v>90</v>
      </c>
      <c r="Q151" s="1" t="s">
        <v>58</v>
      </c>
      <c r="R151" s="1" t="s">
        <v>1002</v>
      </c>
      <c r="S151" s="1">
        <v>2725299</v>
      </c>
      <c r="T151" s="1">
        <v>6055300</v>
      </c>
    </row>
    <row r="152" spans="1:20" x14ac:dyDescent="0.3">
      <c r="A152" s="1" t="s">
        <v>1858</v>
      </c>
      <c r="B152" s="1" t="s">
        <v>1666</v>
      </c>
      <c r="C152" s="1" t="s">
        <v>1859</v>
      </c>
      <c r="D152" s="1" t="s">
        <v>1860</v>
      </c>
      <c r="E152" s="1" t="s">
        <v>23</v>
      </c>
      <c r="F152" s="1">
        <v>48</v>
      </c>
      <c r="G152" s="1">
        <v>7</v>
      </c>
      <c r="H152" s="1">
        <v>5</v>
      </c>
      <c r="I152" s="2">
        <v>0.72499999999999998</v>
      </c>
      <c r="K152" s="2">
        <v>2.6244824320000002</v>
      </c>
      <c r="N152" s="1" t="s">
        <v>24</v>
      </c>
      <c r="O152" s="1" t="s">
        <v>140</v>
      </c>
      <c r="P152" s="1" t="s">
        <v>74</v>
      </c>
      <c r="Q152" s="1" t="s">
        <v>58</v>
      </c>
      <c r="R152" s="1" t="s">
        <v>150</v>
      </c>
      <c r="S152" s="1">
        <v>2710300</v>
      </c>
      <c r="T152" s="1">
        <v>6201100</v>
      </c>
    </row>
    <row r="153" spans="1:20" x14ac:dyDescent="0.3">
      <c r="A153" s="1" t="s">
        <v>1865</v>
      </c>
      <c r="B153" s="1" t="s">
        <v>1848</v>
      </c>
      <c r="C153" s="1" t="s">
        <v>1866</v>
      </c>
      <c r="D153" s="1" t="s">
        <v>1867</v>
      </c>
      <c r="E153" s="1" t="s">
        <v>23</v>
      </c>
      <c r="F153" s="1">
        <v>55</v>
      </c>
      <c r="G153" s="1">
        <v>8</v>
      </c>
      <c r="H153" s="1">
        <v>5</v>
      </c>
      <c r="I153" s="2">
        <v>0.72228347699999995</v>
      </c>
      <c r="K153" s="2">
        <v>4.9661804719999996</v>
      </c>
      <c r="N153" s="1" t="s">
        <v>24</v>
      </c>
      <c r="O153" s="1" t="s">
        <v>140</v>
      </c>
      <c r="P153" s="1" t="s">
        <v>90</v>
      </c>
      <c r="Q153" s="1" t="s">
        <v>58</v>
      </c>
      <c r="R153" s="1" t="s">
        <v>150</v>
      </c>
      <c r="S153" s="1">
        <v>2698700</v>
      </c>
      <c r="T153" s="1">
        <v>6053000</v>
      </c>
    </row>
    <row r="154" spans="1:20" x14ac:dyDescent="0.3">
      <c r="A154" s="1" t="s">
        <v>1933</v>
      </c>
      <c r="B154" s="1" t="s">
        <v>1703</v>
      </c>
      <c r="C154" s="1" t="s">
        <v>1934</v>
      </c>
      <c r="D154" s="1" t="s">
        <v>1935</v>
      </c>
      <c r="E154" s="1" t="s">
        <v>23</v>
      </c>
      <c r="F154" s="1">
        <v>46</v>
      </c>
      <c r="G154" s="1">
        <v>2</v>
      </c>
      <c r="H154" s="1">
        <v>5</v>
      </c>
      <c r="I154" s="2">
        <v>0.26631602399999998</v>
      </c>
      <c r="K154" s="2">
        <v>4.5999999999999996</v>
      </c>
      <c r="N154" s="1" t="s">
        <v>24</v>
      </c>
      <c r="O154" s="1" t="s">
        <v>63</v>
      </c>
      <c r="P154" s="1" t="s">
        <v>90</v>
      </c>
      <c r="Q154" s="1" t="s">
        <v>58</v>
      </c>
      <c r="R154" s="1" t="s">
        <v>413</v>
      </c>
      <c r="S154" s="1">
        <v>2759999</v>
      </c>
      <c r="T154" s="1">
        <v>6136699</v>
      </c>
    </row>
    <row r="155" spans="1:20" x14ac:dyDescent="0.3">
      <c r="A155" s="1" t="s">
        <v>1965</v>
      </c>
      <c r="B155" s="1" t="s">
        <v>1966</v>
      </c>
      <c r="C155" s="1" t="s">
        <v>1967</v>
      </c>
      <c r="D155" s="1" t="s">
        <v>1968</v>
      </c>
      <c r="E155" s="1" t="s">
        <v>23</v>
      </c>
      <c r="F155" s="1">
        <v>60</v>
      </c>
      <c r="G155" s="1">
        <v>0</v>
      </c>
      <c r="H155" s="1">
        <v>5</v>
      </c>
      <c r="I155" s="2">
        <v>0.110574148</v>
      </c>
      <c r="K155" s="2">
        <v>1.7998474710000001</v>
      </c>
      <c r="N155" s="1" t="s">
        <v>24</v>
      </c>
      <c r="O155" s="1" t="s">
        <v>140</v>
      </c>
      <c r="P155" s="1" t="s">
        <v>90</v>
      </c>
      <c r="Q155" s="1" t="s">
        <v>58</v>
      </c>
      <c r="R155" s="1" t="s">
        <v>150</v>
      </c>
      <c r="S155" s="1">
        <v>2472514</v>
      </c>
      <c r="T155" s="1">
        <v>5824007</v>
      </c>
    </row>
    <row r="156" spans="1:20" x14ac:dyDescent="0.3">
      <c r="A156" s="1" t="s">
        <v>2005</v>
      </c>
      <c r="B156" s="1" t="s">
        <v>2006</v>
      </c>
      <c r="C156" s="1" t="s">
        <v>2007</v>
      </c>
      <c r="D156" s="1" t="s">
        <v>2008</v>
      </c>
      <c r="E156" s="1" t="s">
        <v>23</v>
      </c>
      <c r="F156" s="1">
        <v>60</v>
      </c>
      <c r="G156" s="1">
        <v>0</v>
      </c>
      <c r="H156" s="1">
        <v>5</v>
      </c>
      <c r="I156" s="2">
        <v>0.17964486199999999</v>
      </c>
      <c r="K156" s="2">
        <v>1.86</v>
      </c>
      <c r="N156" s="1" t="s">
        <v>332</v>
      </c>
      <c r="O156" s="1" t="s">
        <v>166</v>
      </c>
      <c r="P156" s="1" t="s">
        <v>655</v>
      </c>
      <c r="Q156" s="1" t="s">
        <v>58</v>
      </c>
      <c r="R156" s="1" t="s">
        <v>773</v>
      </c>
      <c r="S156" s="1">
        <v>2099363</v>
      </c>
      <c r="T156" s="1">
        <v>5439848</v>
      </c>
    </row>
    <row r="157" spans="1:20" x14ac:dyDescent="0.3">
      <c r="A157" s="1" t="s">
        <v>2009</v>
      </c>
      <c r="B157" s="1" t="s">
        <v>2010</v>
      </c>
      <c r="C157" s="1" t="s">
        <v>2011</v>
      </c>
      <c r="D157" s="1" t="s">
        <v>2012</v>
      </c>
      <c r="E157" s="1" t="s">
        <v>23</v>
      </c>
      <c r="F157" s="1">
        <v>59</v>
      </c>
      <c r="G157" s="1">
        <v>0</v>
      </c>
      <c r="H157" s="1">
        <v>5</v>
      </c>
      <c r="I157" s="2">
        <v>4.5638113330000003</v>
      </c>
      <c r="K157" s="2">
        <v>6.7397598109999999</v>
      </c>
      <c r="N157" s="1" t="s">
        <v>24</v>
      </c>
      <c r="O157" s="1" t="s">
        <v>166</v>
      </c>
      <c r="P157" s="1" t="s">
        <v>90</v>
      </c>
      <c r="Q157" s="1" t="s">
        <v>58</v>
      </c>
      <c r="R157" s="1" t="s">
        <v>167</v>
      </c>
      <c r="S157" s="1">
        <v>2085337</v>
      </c>
      <c r="T157" s="1">
        <v>5475050</v>
      </c>
    </row>
    <row r="158" spans="1:20" x14ac:dyDescent="0.3">
      <c r="A158" s="1" t="s">
        <v>2025</v>
      </c>
      <c r="B158" s="1" t="s">
        <v>2022</v>
      </c>
      <c r="C158" s="1" t="s">
        <v>2026</v>
      </c>
      <c r="D158" s="1" t="s">
        <v>2027</v>
      </c>
      <c r="E158" s="1" t="s">
        <v>23</v>
      </c>
      <c r="F158" s="1">
        <v>60</v>
      </c>
      <c r="G158" s="1">
        <v>0</v>
      </c>
      <c r="H158" s="1">
        <v>5</v>
      </c>
      <c r="I158" s="2">
        <v>3.0716508E-2</v>
      </c>
      <c r="K158" s="2">
        <v>1.415</v>
      </c>
      <c r="N158" s="1" t="s">
        <v>332</v>
      </c>
      <c r="O158" s="1" t="s">
        <v>140</v>
      </c>
      <c r="P158" s="1" t="s">
        <v>90</v>
      </c>
      <c r="Q158" s="1" t="s">
        <v>58</v>
      </c>
      <c r="R158" s="1" t="s">
        <v>1002</v>
      </c>
      <c r="S158" s="1">
        <v>2918077</v>
      </c>
      <c r="T158" s="1">
        <v>6360863</v>
      </c>
    </row>
    <row r="159" spans="1:20" x14ac:dyDescent="0.3">
      <c r="A159" s="1" t="s">
        <v>2028</v>
      </c>
      <c r="B159" s="1" t="s">
        <v>2029</v>
      </c>
      <c r="C159" s="1" t="s">
        <v>2030</v>
      </c>
      <c r="D159" s="1" t="s">
        <v>2031</v>
      </c>
      <c r="E159" s="1" t="s">
        <v>23</v>
      </c>
      <c r="F159" s="1">
        <v>60</v>
      </c>
      <c r="G159" s="1">
        <v>0</v>
      </c>
      <c r="H159" s="1">
        <v>5</v>
      </c>
      <c r="I159" s="2">
        <v>0.19</v>
      </c>
      <c r="K159" s="2">
        <v>2.225794509</v>
      </c>
      <c r="N159" s="1" t="s">
        <v>332</v>
      </c>
      <c r="O159" s="1" t="s">
        <v>140</v>
      </c>
      <c r="P159" s="1" t="s">
        <v>655</v>
      </c>
      <c r="Q159" s="1" t="s">
        <v>58</v>
      </c>
      <c r="R159" s="1" t="s">
        <v>1002</v>
      </c>
      <c r="S159" s="1">
        <v>2401960</v>
      </c>
      <c r="T159" s="1">
        <v>5929475</v>
      </c>
    </row>
    <row r="160" spans="1:20" x14ac:dyDescent="0.3">
      <c r="A160" s="1" t="s">
        <v>2032</v>
      </c>
      <c r="B160" s="1" t="s">
        <v>2033</v>
      </c>
      <c r="C160" s="1" t="s">
        <v>2034</v>
      </c>
      <c r="D160" s="1" t="s">
        <v>2035</v>
      </c>
      <c r="E160" s="1" t="s">
        <v>23</v>
      </c>
      <c r="F160" s="1">
        <v>60</v>
      </c>
      <c r="G160" s="1">
        <v>0</v>
      </c>
      <c r="H160" s="1">
        <v>5</v>
      </c>
      <c r="I160" s="2">
        <v>0.205211635</v>
      </c>
      <c r="K160" s="2">
        <v>2.0096234700000002</v>
      </c>
      <c r="N160" s="1" t="s">
        <v>332</v>
      </c>
      <c r="O160" s="1" t="s">
        <v>25</v>
      </c>
      <c r="P160" s="1" t="s">
        <v>230</v>
      </c>
      <c r="Q160" s="1" t="s">
        <v>58</v>
      </c>
      <c r="R160" s="1" t="s">
        <v>883</v>
      </c>
      <c r="S160" s="1">
        <v>2369993</v>
      </c>
      <c r="T160" s="1">
        <v>5860128</v>
      </c>
    </row>
    <row r="161" spans="1:20" x14ac:dyDescent="0.3">
      <c r="A161" s="1" t="s">
        <v>2036</v>
      </c>
      <c r="B161" s="1" t="s">
        <v>2033</v>
      </c>
      <c r="C161" s="1" t="s">
        <v>2037</v>
      </c>
      <c r="D161" s="1" t="s">
        <v>2038</v>
      </c>
      <c r="E161" s="1" t="s">
        <v>23</v>
      </c>
      <c r="F161" s="1">
        <v>60</v>
      </c>
      <c r="G161" s="1">
        <v>0</v>
      </c>
      <c r="H161" s="1">
        <v>5</v>
      </c>
      <c r="I161" s="2">
        <v>0.41875126400000001</v>
      </c>
      <c r="K161" s="2">
        <v>3.9757933630000002</v>
      </c>
      <c r="N161" s="1" t="s">
        <v>332</v>
      </c>
      <c r="O161" s="1" t="s">
        <v>140</v>
      </c>
      <c r="P161" s="1" t="s">
        <v>655</v>
      </c>
      <c r="Q161" s="1" t="s">
        <v>58</v>
      </c>
      <c r="R161" s="1" t="s">
        <v>1002</v>
      </c>
      <c r="S161" s="1">
        <v>2410022</v>
      </c>
      <c r="T161" s="1">
        <v>5872000</v>
      </c>
    </row>
    <row r="162" spans="1:20" x14ac:dyDescent="0.3">
      <c r="A162" s="1" t="s">
        <v>2039</v>
      </c>
      <c r="B162" s="1" t="s">
        <v>2040</v>
      </c>
      <c r="C162" s="1" t="s">
        <v>2041</v>
      </c>
      <c r="D162" s="1" t="s">
        <v>2042</v>
      </c>
      <c r="E162" s="1" t="s">
        <v>23</v>
      </c>
      <c r="F162" s="1">
        <v>60</v>
      </c>
      <c r="G162" s="1">
        <v>0</v>
      </c>
      <c r="H162" s="1">
        <v>5</v>
      </c>
      <c r="I162" s="2">
        <v>0.205873999</v>
      </c>
      <c r="K162" s="2">
        <v>2.625</v>
      </c>
      <c r="N162" s="1" t="s">
        <v>332</v>
      </c>
      <c r="O162" s="1" t="s">
        <v>333</v>
      </c>
      <c r="P162" s="1" t="s">
        <v>90</v>
      </c>
      <c r="Q162" s="1" t="s">
        <v>58</v>
      </c>
      <c r="R162" s="1" t="s">
        <v>335</v>
      </c>
      <c r="S162" s="1">
        <v>2212857</v>
      </c>
      <c r="T162" s="1">
        <v>5689490</v>
      </c>
    </row>
    <row r="163" spans="1:20" x14ac:dyDescent="0.3">
      <c r="A163" s="1" t="s">
        <v>2065</v>
      </c>
      <c r="B163" s="1" t="s">
        <v>2066</v>
      </c>
      <c r="C163" s="1" t="s">
        <v>2067</v>
      </c>
      <c r="D163" s="1" t="s">
        <v>2068</v>
      </c>
      <c r="E163" s="1" t="s">
        <v>23</v>
      </c>
      <c r="F163" s="1">
        <v>60</v>
      </c>
      <c r="G163" s="1">
        <v>0</v>
      </c>
      <c r="H163" s="1">
        <v>5</v>
      </c>
      <c r="I163" s="2">
        <v>5.5805268999999998E-2</v>
      </c>
      <c r="K163" s="2">
        <v>2.2991297089999998</v>
      </c>
      <c r="N163" s="1" t="s">
        <v>24</v>
      </c>
      <c r="O163" s="1" t="s">
        <v>140</v>
      </c>
      <c r="P163" s="1" t="s">
        <v>90</v>
      </c>
      <c r="Q163" s="1" t="s">
        <v>58</v>
      </c>
      <c r="R163" s="1" t="s">
        <v>150</v>
      </c>
      <c r="S163" s="1">
        <v>2792800</v>
      </c>
      <c r="T163" s="1">
        <v>6148800</v>
      </c>
    </row>
    <row r="164" spans="1:20" x14ac:dyDescent="0.3">
      <c r="A164" s="1" t="s">
        <v>2077</v>
      </c>
      <c r="B164" s="1" t="s">
        <v>2074</v>
      </c>
      <c r="C164" s="1" t="s">
        <v>2078</v>
      </c>
      <c r="D164" s="1" t="s">
        <v>2079</v>
      </c>
      <c r="E164" s="1" t="s">
        <v>23</v>
      </c>
      <c r="F164" s="1">
        <v>59</v>
      </c>
      <c r="G164" s="1">
        <v>0</v>
      </c>
      <c r="H164" s="1">
        <v>5</v>
      </c>
      <c r="I164" s="2">
        <v>0.68600000000000005</v>
      </c>
      <c r="K164" s="2">
        <v>5.2964069110000001</v>
      </c>
      <c r="N164" s="1" t="s">
        <v>24</v>
      </c>
      <c r="O164" s="1" t="s">
        <v>63</v>
      </c>
      <c r="P164" s="1" t="s">
        <v>74</v>
      </c>
      <c r="Q164" s="1" t="s">
        <v>58</v>
      </c>
      <c r="R164" s="1" t="s">
        <v>413</v>
      </c>
      <c r="S164" s="1">
        <v>2796945</v>
      </c>
      <c r="T164" s="1">
        <v>6197400</v>
      </c>
    </row>
    <row r="165" spans="1:20" x14ac:dyDescent="0.3">
      <c r="A165" s="1" t="s">
        <v>2080</v>
      </c>
      <c r="B165" s="1" t="s">
        <v>2081</v>
      </c>
      <c r="C165" s="1" t="s">
        <v>2082</v>
      </c>
      <c r="D165" s="1" t="s">
        <v>2083</v>
      </c>
      <c r="E165" s="1" t="s">
        <v>23</v>
      </c>
      <c r="F165" s="1">
        <v>59</v>
      </c>
      <c r="G165" s="1">
        <v>0</v>
      </c>
      <c r="H165" s="1">
        <v>5</v>
      </c>
      <c r="I165" s="2">
        <v>0.104801652</v>
      </c>
      <c r="K165" s="2">
        <v>0.95</v>
      </c>
      <c r="N165" s="1" t="s">
        <v>24</v>
      </c>
      <c r="O165" s="1" t="s">
        <v>140</v>
      </c>
      <c r="P165" s="1" t="s">
        <v>74</v>
      </c>
      <c r="Q165" s="1" t="s">
        <v>58</v>
      </c>
      <c r="R165" s="1" t="s">
        <v>150</v>
      </c>
      <c r="S165" s="1">
        <v>2867237</v>
      </c>
      <c r="T165" s="1">
        <v>6228523</v>
      </c>
    </row>
    <row r="166" spans="1:20" x14ac:dyDescent="0.3">
      <c r="A166" s="1" t="s">
        <v>2084</v>
      </c>
      <c r="B166" s="1" t="s">
        <v>2081</v>
      </c>
      <c r="C166" s="1" t="s">
        <v>2085</v>
      </c>
      <c r="D166" s="1" t="s">
        <v>2086</v>
      </c>
      <c r="E166" s="1" t="s">
        <v>23</v>
      </c>
      <c r="F166" s="1">
        <v>60</v>
      </c>
      <c r="G166" s="1">
        <v>0</v>
      </c>
      <c r="H166" s="1">
        <v>5</v>
      </c>
      <c r="I166" s="2">
        <v>0.245</v>
      </c>
      <c r="K166" s="2">
        <v>2.8457628599999998</v>
      </c>
      <c r="N166" s="1" t="s">
        <v>24</v>
      </c>
      <c r="O166" s="1" t="s">
        <v>140</v>
      </c>
      <c r="P166" s="1" t="s">
        <v>74</v>
      </c>
      <c r="Q166" s="1" t="s">
        <v>58</v>
      </c>
      <c r="R166" s="1" t="s">
        <v>150</v>
      </c>
      <c r="S166" s="1">
        <v>2823979</v>
      </c>
      <c r="T166" s="1">
        <v>6218769</v>
      </c>
    </row>
    <row r="167" spans="1:20" x14ac:dyDescent="0.3">
      <c r="A167" s="1" t="s">
        <v>2087</v>
      </c>
      <c r="B167" s="1" t="s">
        <v>2088</v>
      </c>
      <c r="C167" s="1" t="s">
        <v>2089</v>
      </c>
      <c r="D167" s="1" t="s">
        <v>2090</v>
      </c>
      <c r="E167" s="1" t="s">
        <v>23</v>
      </c>
      <c r="F167" s="1">
        <v>60</v>
      </c>
      <c r="G167" s="1">
        <v>0</v>
      </c>
      <c r="H167" s="1">
        <v>5</v>
      </c>
      <c r="I167" s="2">
        <v>0.14098168699999999</v>
      </c>
      <c r="K167" s="2">
        <v>3.7056481040000002</v>
      </c>
      <c r="N167" s="1" t="s">
        <v>24</v>
      </c>
      <c r="O167" s="1" t="s">
        <v>140</v>
      </c>
      <c r="P167" s="1" t="s">
        <v>26</v>
      </c>
      <c r="Q167" s="1" t="s">
        <v>58</v>
      </c>
      <c r="R167" s="1" t="s">
        <v>150</v>
      </c>
      <c r="S167" s="1">
        <v>2495112</v>
      </c>
      <c r="T167" s="1">
        <v>5994300</v>
      </c>
    </row>
    <row r="168" spans="1:20" x14ac:dyDescent="0.3">
      <c r="A168" s="1" t="s">
        <v>2091</v>
      </c>
      <c r="B168" s="1" t="s">
        <v>2088</v>
      </c>
      <c r="C168" s="1" t="s">
        <v>1430</v>
      </c>
      <c r="D168" s="1" t="s">
        <v>2092</v>
      </c>
      <c r="E168" s="1" t="s">
        <v>23</v>
      </c>
      <c r="F168" s="1">
        <v>60</v>
      </c>
      <c r="G168" s="1">
        <v>0</v>
      </c>
      <c r="H168" s="1">
        <v>5</v>
      </c>
      <c r="I168" s="2">
        <v>0.81499999999999995</v>
      </c>
      <c r="K168" s="2">
        <v>12.33</v>
      </c>
      <c r="N168" s="1" t="s">
        <v>24</v>
      </c>
      <c r="O168" s="1" t="s">
        <v>63</v>
      </c>
      <c r="P168" s="1" t="s">
        <v>90</v>
      </c>
      <c r="Q168" s="1" t="s">
        <v>58</v>
      </c>
      <c r="R168" s="1" t="s">
        <v>413</v>
      </c>
      <c r="S168" s="1">
        <v>2502787</v>
      </c>
      <c r="T168" s="1">
        <v>5952647</v>
      </c>
    </row>
    <row r="169" spans="1:20" x14ac:dyDescent="0.3">
      <c r="A169" s="1" t="s">
        <v>2097</v>
      </c>
      <c r="B169" s="1" t="s">
        <v>2094</v>
      </c>
      <c r="C169" s="1" t="s">
        <v>2098</v>
      </c>
      <c r="D169" s="1" t="s">
        <v>2099</v>
      </c>
      <c r="E169" s="1" t="s">
        <v>23</v>
      </c>
      <c r="F169" s="1">
        <v>58</v>
      </c>
      <c r="G169" s="1">
        <v>0</v>
      </c>
      <c r="H169" s="1">
        <v>5</v>
      </c>
      <c r="I169" s="2">
        <v>8.7498384999999998E-2</v>
      </c>
      <c r="K169" s="2">
        <v>2.0258946450000002</v>
      </c>
      <c r="N169" s="1" t="s">
        <v>24</v>
      </c>
      <c r="O169" s="1" t="s">
        <v>140</v>
      </c>
      <c r="P169" s="1" t="s">
        <v>90</v>
      </c>
      <c r="Q169" s="1" t="s">
        <v>58</v>
      </c>
      <c r="R169" s="1" t="s">
        <v>150</v>
      </c>
      <c r="S169" s="1">
        <v>2590635</v>
      </c>
      <c r="T169" s="1">
        <v>5973743</v>
      </c>
    </row>
    <row r="170" spans="1:20" x14ac:dyDescent="0.3">
      <c r="A170" s="1" t="s">
        <v>2100</v>
      </c>
      <c r="B170" s="1" t="s">
        <v>2029</v>
      </c>
      <c r="C170" s="1" t="s">
        <v>2101</v>
      </c>
      <c r="D170" s="1" t="s">
        <v>2102</v>
      </c>
      <c r="E170" s="1" t="s">
        <v>23</v>
      </c>
      <c r="F170" s="1">
        <v>59</v>
      </c>
      <c r="G170" s="1">
        <v>0</v>
      </c>
      <c r="H170" s="1">
        <v>5</v>
      </c>
      <c r="I170" s="2">
        <v>0.386090457</v>
      </c>
      <c r="K170" s="2">
        <v>4.1900000000000004</v>
      </c>
      <c r="N170" s="1" t="s">
        <v>24</v>
      </c>
      <c r="O170" s="1" t="s">
        <v>140</v>
      </c>
      <c r="P170" s="1" t="s">
        <v>90</v>
      </c>
      <c r="Q170" s="1" t="s">
        <v>58</v>
      </c>
      <c r="R170" s="1" t="s">
        <v>150</v>
      </c>
      <c r="S170" s="1">
        <v>2458970</v>
      </c>
      <c r="T170" s="1">
        <v>5937980</v>
      </c>
    </row>
    <row r="171" spans="1:20" x14ac:dyDescent="0.3">
      <c r="A171" s="1" t="s">
        <v>2103</v>
      </c>
      <c r="B171" s="1" t="s">
        <v>2104</v>
      </c>
      <c r="C171" s="1" t="s">
        <v>2105</v>
      </c>
      <c r="D171" s="1" t="s">
        <v>2106</v>
      </c>
      <c r="E171" s="1" t="s">
        <v>23</v>
      </c>
      <c r="F171" s="1">
        <v>59</v>
      </c>
      <c r="G171" s="1">
        <v>0</v>
      </c>
      <c r="H171" s="1">
        <v>5</v>
      </c>
      <c r="I171" s="2">
        <v>2.5579999999999998</v>
      </c>
      <c r="K171" s="2">
        <v>5.3815014100000003</v>
      </c>
      <c r="N171" s="1" t="s">
        <v>24</v>
      </c>
      <c r="O171" s="1" t="s">
        <v>166</v>
      </c>
      <c r="P171" s="1" t="s">
        <v>74</v>
      </c>
      <c r="Q171" s="1" t="s">
        <v>58</v>
      </c>
      <c r="R171" s="1" t="s">
        <v>167</v>
      </c>
      <c r="S171" s="1">
        <v>2817441</v>
      </c>
      <c r="T171" s="1">
        <v>6330344</v>
      </c>
    </row>
    <row r="172" spans="1:20" x14ac:dyDescent="0.3">
      <c r="A172" s="1" t="s">
        <v>2114</v>
      </c>
      <c r="B172" s="1" t="s">
        <v>2115</v>
      </c>
      <c r="C172" s="1" t="s">
        <v>2116</v>
      </c>
      <c r="D172" s="1" t="s">
        <v>2117</v>
      </c>
      <c r="E172" s="1" t="s">
        <v>23</v>
      </c>
      <c r="F172" s="1">
        <v>60</v>
      </c>
      <c r="G172" s="1">
        <v>0</v>
      </c>
      <c r="H172" s="1">
        <v>5</v>
      </c>
      <c r="I172" s="2">
        <v>0.25030493599999998</v>
      </c>
      <c r="K172" s="2">
        <v>2.0695017930000001</v>
      </c>
      <c r="N172" s="1" t="s">
        <v>24</v>
      </c>
      <c r="O172" s="1" t="s">
        <v>140</v>
      </c>
      <c r="P172" s="1" t="s">
        <v>74</v>
      </c>
      <c r="Q172" s="1" t="s">
        <v>58</v>
      </c>
      <c r="R172" s="1" t="s">
        <v>150</v>
      </c>
      <c r="S172" s="1">
        <v>2837043</v>
      </c>
      <c r="T172" s="1">
        <v>6295952</v>
      </c>
    </row>
    <row r="173" spans="1:20" x14ac:dyDescent="0.3">
      <c r="A173" s="1" t="s">
        <v>2121</v>
      </c>
      <c r="B173" s="1" t="s">
        <v>2051</v>
      </c>
      <c r="C173" s="1" t="s">
        <v>2122</v>
      </c>
      <c r="D173" s="1" t="s">
        <v>2123</v>
      </c>
      <c r="E173" s="1" t="s">
        <v>23</v>
      </c>
      <c r="F173" s="1">
        <v>57</v>
      </c>
      <c r="G173" s="1">
        <v>0</v>
      </c>
      <c r="H173" s="1">
        <v>5</v>
      </c>
      <c r="I173" s="2">
        <v>4.4074999999999998</v>
      </c>
      <c r="K173" s="2">
        <v>7.77</v>
      </c>
      <c r="N173" s="1" t="s">
        <v>24</v>
      </c>
      <c r="O173" s="1" t="s">
        <v>166</v>
      </c>
      <c r="P173" s="1" t="s">
        <v>74</v>
      </c>
      <c r="Q173" s="1" t="s">
        <v>58</v>
      </c>
      <c r="R173" s="1" t="s">
        <v>167</v>
      </c>
      <c r="S173" s="1">
        <v>2778271</v>
      </c>
      <c r="T173" s="1">
        <v>6277678</v>
      </c>
    </row>
    <row r="174" spans="1:20" x14ac:dyDescent="0.3">
      <c r="A174" s="1" t="s">
        <v>2149</v>
      </c>
      <c r="B174" s="1" t="s">
        <v>2150</v>
      </c>
      <c r="C174" s="1" t="s">
        <v>2151</v>
      </c>
      <c r="D174" s="1" t="s">
        <v>2152</v>
      </c>
      <c r="E174" s="1" t="s">
        <v>23</v>
      </c>
      <c r="F174" s="1">
        <v>60</v>
      </c>
      <c r="G174" s="1">
        <v>0</v>
      </c>
      <c r="H174" s="1">
        <v>5</v>
      </c>
      <c r="I174" s="2">
        <v>0.299169305</v>
      </c>
      <c r="K174" s="2">
        <v>3.77</v>
      </c>
      <c r="N174" s="1" t="s">
        <v>332</v>
      </c>
      <c r="O174" s="1" t="s">
        <v>63</v>
      </c>
      <c r="P174" s="1" t="s">
        <v>74</v>
      </c>
      <c r="Q174" s="1" t="s">
        <v>58</v>
      </c>
      <c r="R174" s="1" t="s">
        <v>335</v>
      </c>
      <c r="S174" s="1">
        <v>2753749</v>
      </c>
      <c r="T174" s="1">
        <v>6241697</v>
      </c>
    </row>
    <row r="175" spans="1:20" x14ac:dyDescent="0.3">
      <c r="A175" s="1" t="s">
        <v>2157</v>
      </c>
      <c r="B175" s="1" t="s">
        <v>2158</v>
      </c>
      <c r="C175" s="1" t="s">
        <v>2159</v>
      </c>
      <c r="D175" s="1" t="s">
        <v>2160</v>
      </c>
      <c r="E175" s="1" t="s">
        <v>23</v>
      </c>
      <c r="F175" s="1">
        <v>60</v>
      </c>
      <c r="G175" s="1">
        <v>0</v>
      </c>
      <c r="H175" s="1">
        <v>5</v>
      </c>
      <c r="I175" s="2">
        <v>0.91500000000000004</v>
      </c>
      <c r="K175" s="2">
        <v>4.0763281710000001</v>
      </c>
      <c r="N175" s="1" t="s">
        <v>332</v>
      </c>
      <c r="O175" s="1" t="s">
        <v>140</v>
      </c>
      <c r="P175" s="1" t="s">
        <v>74</v>
      </c>
      <c r="Q175" s="1" t="s">
        <v>58</v>
      </c>
      <c r="R175" s="1" t="s">
        <v>1002</v>
      </c>
      <c r="S175" s="1">
        <v>2618897</v>
      </c>
      <c r="T175" s="1">
        <v>6213003</v>
      </c>
    </row>
    <row r="176" spans="1:20" x14ac:dyDescent="0.3">
      <c r="A176" s="1" t="s">
        <v>2185</v>
      </c>
      <c r="B176" s="1" t="s">
        <v>252</v>
      </c>
      <c r="C176" s="1" t="s">
        <v>2186</v>
      </c>
      <c r="D176" s="1" t="s">
        <v>2187</v>
      </c>
      <c r="E176" s="1" t="s">
        <v>23</v>
      </c>
      <c r="F176" s="1">
        <v>60</v>
      </c>
      <c r="G176" s="1">
        <v>0</v>
      </c>
      <c r="H176" s="1">
        <v>5</v>
      </c>
      <c r="I176" s="2">
        <v>0.36</v>
      </c>
      <c r="K176" s="2">
        <v>3.300565336</v>
      </c>
      <c r="N176" s="1" t="s">
        <v>40</v>
      </c>
      <c r="O176" s="1" t="s">
        <v>25</v>
      </c>
      <c r="P176" s="1" t="s">
        <v>26</v>
      </c>
      <c r="Q176" s="1" t="s">
        <v>58</v>
      </c>
      <c r="R176" s="1" t="s">
        <v>41</v>
      </c>
      <c r="S176" s="1">
        <v>2573046</v>
      </c>
      <c r="T176" s="1">
        <v>6658281</v>
      </c>
    </row>
    <row r="177" spans="1:20" x14ac:dyDescent="0.3">
      <c r="A177" s="1" t="s">
        <v>2200</v>
      </c>
      <c r="B177" s="1" t="s">
        <v>1550</v>
      </c>
      <c r="C177" s="1" t="s">
        <v>2201</v>
      </c>
      <c r="D177" s="1" t="s">
        <v>2202</v>
      </c>
      <c r="E177" s="1" t="s">
        <v>23</v>
      </c>
      <c r="F177" s="1">
        <v>60</v>
      </c>
      <c r="G177" s="1">
        <v>0</v>
      </c>
      <c r="H177" s="1">
        <v>5</v>
      </c>
      <c r="I177" s="2">
        <v>0.27384734399999999</v>
      </c>
      <c r="K177" s="2">
        <v>2.37</v>
      </c>
      <c r="N177" s="1" t="s">
        <v>24</v>
      </c>
      <c r="O177" s="1" t="s">
        <v>25</v>
      </c>
      <c r="P177" s="1" t="s">
        <v>90</v>
      </c>
      <c r="Q177" s="1" t="s">
        <v>58</v>
      </c>
      <c r="R177" s="1" t="s">
        <v>28</v>
      </c>
      <c r="S177" s="1">
        <v>2671222</v>
      </c>
      <c r="T177" s="1">
        <v>5999194</v>
      </c>
    </row>
    <row r="178" spans="1:20" x14ac:dyDescent="0.3">
      <c r="A178" s="1" t="s">
        <v>2210</v>
      </c>
      <c r="B178" s="1" t="s">
        <v>2204</v>
      </c>
      <c r="C178" s="1" t="s">
        <v>2211</v>
      </c>
      <c r="D178" s="1" t="s">
        <v>2212</v>
      </c>
      <c r="E178" s="1" t="s">
        <v>23</v>
      </c>
      <c r="F178" s="1">
        <v>60</v>
      </c>
      <c r="G178" s="1">
        <v>0</v>
      </c>
      <c r="H178" s="1">
        <v>5</v>
      </c>
      <c r="I178" s="2">
        <v>0.16500000000000001</v>
      </c>
      <c r="K178" s="2">
        <v>4.9968219339999997</v>
      </c>
      <c r="N178" s="1" t="s">
        <v>332</v>
      </c>
      <c r="O178" s="1" t="s">
        <v>140</v>
      </c>
      <c r="P178" s="1" t="s">
        <v>90</v>
      </c>
      <c r="Q178" s="1" t="s">
        <v>58</v>
      </c>
      <c r="R178" s="1" t="s">
        <v>1002</v>
      </c>
      <c r="S178" s="1">
        <v>2729914</v>
      </c>
      <c r="T178" s="1">
        <v>6046092</v>
      </c>
    </row>
    <row r="179" spans="1:20" x14ac:dyDescent="0.3">
      <c r="A179" s="1" t="s">
        <v>2220</v>
      </c>
      <c r="B179" s="1" t="s">
        <v>2217</v>
      </c>
      <c r="C179" s="1" t="s">
        <v>589</v>
      </c>
      <c r="D179" s="1" t="s">
        <v>2221</v>
      </c>
      <c r="E179" s="1" t="s">
        <v>23</v>
      </c>
      <c r="F179" s="1">
        <v>16</v>
      </c>
      <c r="G179" s="1">
        <v>2</v>
      </c>
      <c r="H179" s="1">
        <v>5</v>
      </c>
      <c r="N179" s="1" t="s">
        <v>24</v>
      </c>
      <c r="O179" s="1" t="s">
        <v>140</v>
      </c>
      <c r="P179" s="1" t="s">
        <v>90</v>
      </c>
      <c r="Q179" s="1" t="s">
        <v>58</v>
      </c>
      <c r="R179" s="1" t="s">
        <v>150</v>
      </c>
      <c r="S179" s="1">
        <v>2532027</v>
      </c>
      <c r="T179" s="1">
        <v>5986484</v>
      </c>
    </row>
    <row r="180" spans="1:20" x14ac:dyDescent="0.3">
      <c r="A180" s="1" t="s">
        <v>2228</v>
      </c>
      <c r="B180" s="1" t="s">
        <v>2229</v>
      </c>
      <c r="C180" s="1" t="s">
        <v>2218</v>
      </c>
      <c r="D180" s="1" t="s">
        <v>2230</v>
      </c>
      <c r="E180" s="1" t="s">
        <v>23</v>
      </c>
      <c r="F180" s="1">
        <v>20</v>
      </c>
      <c r="G180" s="1">
        <v>0</v>
      </c>
      <c r="H180" s="1">
        <v>5</v>
      </c>
      <c r="N180" s="1" t="s">
        <v>24</v>
      </c>
      <c r="O180" s="1" t="s">
        <v>25</v>
      </c>
      <c r="P180" s="1" t="s">
        <v>90</v>
      </c>
      <c r="Q180" s="1" t="s">
        <v>58</v>
      </c>
      <c r="R180" s="1" t="s">
        <v>28</v>
      </c>
      <c r="S180" s="1">
        <v>2534213</v>
      </c>
      <c r="T180" s="1">
        <v>5992016</v>
      </c>
    </row>
    <row r="181" spans="1:20" x14ac:dyDescent="0.3">
      <c r="A181" s="1" t="s">
        <v>2231</v>
      </c>
      <c r="B181" s="1" t="s">
        <v>2229</v>
      </c>
      <c r="C181" s="1" t="s">
        <v>2232</v>
      </c>
      <c r="D181" s="1" t="s">
        <v>2233</v>
      </c>
      <c r="E181" s="1" t="s">
        <v>23</v>
      </c>
      <c r="F181" s="1">
        <v>21</v>
      </c>
      <c r="G181" s="1">
        <v>0</v>
      </c>
      <c r="H181" s="1">
        <v>5</v>
      </c>
      <c r="N181" s="1" t="s">
        <v>24</v>
      </c>
      <c r="O181" s="1" t="s">
        <v>25</v>
      </c>
      <c r="P181" s="1" t="s">
        <v>90</v>
      </c>
      <c r="Q181" s="1" t="s">
        <v>58</v>
      </c>
      <c r="R181" s="1" t="s">
        <v>28</v>
      </c>
      <c r="S181" s="1">
        <v>2534417</v>
      </c>
      <c r="T181" s="1">
        <v>5990796</v>
      </c>
    </row>
    <row r="182" spans="1:20" x14ac:dyDescent="0.3">
      <c r="A182" s="1" t="s">
        <v>2234</v>
      </c>
      <c r="B182" s="1" t="s">
        <v>2229</v>
      </c>
      <c r="C182" s="1" t="s">
        <v>589</v>
      </c>
      <c r="D182" s="1" t="s">
        <v>2235</v>
      </c>
      <c r="E182" s="1" t="s">
        <v>23</v>
      </c>
      <c r="F182" s="1">
        <v>19</v>
      </c>
      <c r="G182" s="1">
        <v>3</v>
      </c>
      <c r="H182" s="1">
        <v>5</v>
      </c>
      <c r="N182" s="1" t="s">
        <v>24</v>
      </c>
      <c r="O182" s="1" t="s">
        <v>140</v>
      </c>
      <c r="P182" s="1" t="s">
        <v>90</v>
      </c>
      <c r="Q182" s="1" t="s">
        <v>58</v>
      </c>
      <c r="R182" s="1" t="s">
        <v>150</v>
      </c>
      <c r="S182" s="1">
        <v>2534452</v>
      </c>
      <c r="T182" s="1">
        <v>5988315</v>
      </c>
    </row>
    <row r="183" spans="1:20" x14ac:dyDescent="0.3">
      <c r="A183" s="1" t="s">
        <v>2236</v>
      </c>
      <c r="B183" s="1" t="s">
        <v>2237</v>
      </c>
      <c r="C183" s="1" t="s">
        <v>2218</v>
      </c>
      <c r="D183" s="1" t="s">
        <v>2238</v>
      </c>
      <c r="E183" s="1" t="s">
        <v>23</v>
      </c>
      <c r="F183" s="1">
        <v>22</v>
      </c>
      <c r="G183" s="1">
        <v>0</v>
      </c>
      <c r="H183" s="1">
        <v>5</v>
      </c>
      <c r="N183" s="1" t="s">
        <v>24</v>
      </c>
      <c r="O183" s="1" t="s">
        <v>140</v>
      </c>
      <c r="P183" s="1" t="s">
        <v>90</v>
      </c>
      <c r="Q183" s="1" t="s">
        <v>58</v>
      </c>
      <c r="R183" s="1" t="s">
        <v>150</v>
      </c>
      <c r="S183" s="1">
        <v>2534269</v>
      </c>
      <c r="T183" s="1">
        <v>5992754</v>
      </c>
    </row>
    <row r="184" spans="1:20" x14ac:dyDescent="0.3">
      <c r="A184" s="1" t="s">
        <v>2239</v>
      </c>
      <c r="B184" s="1" t="s">
        <v>2237</v>
      </c>
      <c r="C184" s="1" t="s">
        <v>2240</v>
      </c>
      <c r="D184" s="1" t="s">
        <v>2241</v>
      </c>
      <c r="E184" s="1" t="s">
        <v>23</v>
      </c>
      <c r="F184" s="1">
        <v>43</v>
      </c>
      <c r="G184" s="1">
        <v>0</v>
      </c>
      <c r="H184" s="1">
        <v>5</v>
      </c>
      <c r="I184" s="2">
        <v>2.46</v>
      </c>
      <c r="K184" s="2">
        <v>4.9993117900000001</v>
      </c>
      <c r="N184" s="1" t="s">
        <v>24</v>
      </c>
      <c r="O184" s="1" t="s">
        <v>140</v>
      </c>
      <c r="P184" s="1" t="s">
        <v>90</v>
      </c>
      <c r="Q184" s="1" t="s">
        <v>58</v>
      </c>
      <c r="R184" s="1" t="s">
        <v>150</v>
      </c>
      <c r="S184" s="1">
        <v>2537360</v>
      </c>
      <c r="T184" s="1">
        <v>5990852</v>
      </c>
    </row>
    <row r="185" spans="1:20" x14ac:dyDescent="0.3">
      <c r="A185" s="1" t="s">
        <v>2242</v>
      </c>
      <c r="B185" s="1" t="s">
        <v>2237</v>
      </c>
      <c r="C185" s="1" t="s">
        <v>589</v>
      </c>
      <c r="D185" s="1" t="s">
        <v>2243</v>
      </c>
      <c r="E185" s="1" t="s">
        <v>23</v>
      </c>
      <c r="F185" s="1">
        <v>19</v>
      </c>
      <c r="G185" s="1">
        <v>0</v>
      </c>
      <c r="H185" s="1">
        <v>5</v>
      </c>
      <c r="N185" s="1" t="s">
        <v>24</v>
      </c>
      <c r="O185" s="1" t="s">
        <v>140</v>
      </c>
      <c r="P185" s="1" t="s">
        <v>34</v>
      </c>
      <c r="Q185" s="1" t="s">
        <v>58</v>
      </c>
      <c r="R185" s="1" t="s">
        <v>150</v>
      </c>
      <c r="S185" s="1">
        <v>2540712</v>
      </c>
      <c r="T185" s="1">
        <v>5989640</v>
      </c>
    </row>
    <row r="186" spans="1:20" x14ac:dyDescent="0.3">
      <c r="A186" s="1" t="s">
        <v>2256</v>
      </c>
      <c r="B186" s="1" t="s">
        <v>2251</v>
      </c>
      <c r="C186" s="1" t="s">
        <v>589</v>
      </c>
      <c r="D186" s="1" t="s">
        <v>2257</v>
      </c>
      <c r="E186" s="1" t="s">
        <v>23</v>
      </c>
      <c r="F186" s="1">
        <v>21</v>
      </c>
      <c r="G186" s="1">
        <v>0</v>
      </c>
      <c r="H186" s="1">
        <v>5</v>
      </c>
      <c r="N186" s="1" t="s">
        <v>24</v>
      </c>
      <c r="O186" s="1" t="s">
        <v>25</v>
      </c>
      <c r="P186" s="1" t="s">
        <v>90</v>
      </c>
      <c r="Q186" s="1" t="s">
        <v>58</v>
      </c>
      <c r="R186" s="1" t="s">
        <v>28</v>
      </c>
      <c r="S186" s="1">
        <v>2543696</v>
      </c>
      <c r="T186" s="1">
        <v>5997411</v>
      </c>
    </row>
    <row r="187" spans="1:20" x14ac:dyDescent="0.3">
      <c r="A187" s="1" t="s">
        <v>2266</v>
      </c>
      <c r="B187" s="1" t="s">
        <v>2264</v>
      </c>
      <c r="C187" s="1" t="s">
        <v>589</v>
      </c>
      <c r="D187" s="1" t="s">
        <v>2267</v>
      </c>
      <c r="E187" s="1" t="s">
        <v>23</v>
      </c>
      <c r="F187" s="1">
        <v>22</v>
      </c>
      <c r="G187" s="1">
        <v>1</v>
      </c>
      <c r="H187" s="1">
        <v>5</v>
      </c>
      <c r="N187" s="1" t="s">
        <v>24</v>
      </c>
      <c r="O187" s="1" t="s">
        <v>140</v>
      </c>
      <c r="P187" s="1" t="s">
        <v>90</v>
      </c>
      <c r="Q187" s="1" t="s">
        <v>58</v>
      </c>
      <c r="R187" s="1" t="s">
        <v>150</v>
      </c>
      <c r="S187" s="1">
        <v>2550591</v>
      </c>
      <c r="T187" s="1">
        <v>6001867</v>
      </c>
    </row>
    <row r="188" spans="1:20" x14ac:dyDescent="0.3">
      <c r="A188" s="1" t="s">
        <v>2268</v>
      </c>
      <c r="B188" s="1" t="s">
        <v>2269</v>
      </c>
      <c r="D188" s="1" t="s">
        <v>2270</v>
      </c>
      <c r="E188" s="1" t="s">
        <v>23</v>
      </c>
      <c r="F188" s="1">
        <v>20</v>
      </c>
      <c r="G188" s="1">
        <v>0</v>
      </c>
      <c r="H188" s="1">
        <v>5</v>
      </c>
      <c r="N188" s="1" t="s">
        <v>24</v>
      </c>
      <c r="O188" s="1" t="s">
        <v>140</v>
      </c>
      <c r="P188" s="1" t="s">
        <v>90</v>
      </c>
      <c r="Q188" s="1" t="s">
        <v>58</v>
      </c>
      <c r="R188" s="1" t="s">
        <v>150</v>
      </c>
      <c r="S188" s="1">
        <v>2550876</v>
      </c>
      <c r="T188" s="1">
        <v>6002262</v>
      </c>
    </row>
    <row r="189" spans="1:20" x14ac:dyDescent="0.3">
      <c r="A189" s="1" t="s">
        <v>2274</v>
      </c>
      <c r="B189" s="1" t="s">
        <v>2275</v>
      </c>
      <c r="D189" s="1" t="s">
        <v>2276</v>
      </c>
      <c r="E189" s="1" t="s">
        <v>23</v>
      </c>
      <c r="F189" s="1">
        <v>21</v>
      </c>
      <c r="G189" s="1">
        <v>0</v>
      </c>
      <c r="H189" s="1">
        <v>5</v>
      </c>
      <c r="N189" s="1" t="s">
        <v>24</v>
      </c>
      <c r="O189" s="1" t="s">
        <v>25</v>
      </c>
      <c r="P189" s="1" t="s">
        <v>90</v>
      </c>
      <c r="Q189" s="1" t="s">
        <v>58</v>
      </c>
      <c r="R189" s="1" t="s">
        <v>28</v>
      </c>
      <c r="S189" s="1">
        <v>2555062</v>
      </c>
      <c r="T189" s="1">
        <v>6007164</v>
      </c>
    </row>
    <row r="190" spans="1:20" x14ac:dyDescent="0.3">
      <c r="A190" s="1" t="s">
        <v>2339</v>
      </c>
      <c r="B190" s="1" t="s">
        <v>1397</v>
      </c>
      <c r="C190" s="1" t="s">
        <v>2340</v>
      </c>
      <c r="D190" s="1" t="s">
        <v>2341</v>
      </c>
      <c r="E190" s="1" t="s">
        <v>23</v>
      </c>
      <c r="F190" s="1">
        <v>57</v>
      </c>
      <c r="G190" s="1">
        <v>23</v>
      </c>
      <c r="H190" s="1">
        <v>5</v>
      </c>
      <c r="I190" s="2">
        <v>0.84099999999999997</v>
      </c>
      <c r="K190" s="2">
        <v>2.4900000000000002</v>
      </c>
      <c r="N190" s="1" t="s">
        <v>40</v>
      </c>
      <c r="O190" s="1" t="s">
        <v>140</v>
      </c>
      <c r="P190" s="1" t="s">
        <v>74</v>
      </c>
      <c r="Q190" s="1" t="s">
        <v>58</v>
      </c>
      <c r="R190" s="1" t="s">
        <v>188</v>
      </c>
      <c r="S190" s="1">
        <v>2562336</v>
      </c>
      <c r="T190" s="1">
        <v>6616428</v>
      </c>
    </row>
    <row r="191" spans="1:20" x14ac:dyDescent="0.3">
      <c r="A191" s="1" t="s">
        <v>2350</v>
      </c>
      <c r="B191" s="1" t="s">
        <v>2351</v>
      </c>
      <c r="C191" s="1" t="s">
        <v>2352</v>
      </c>
      <c r="D191" s="1" t="s">
        <v>2353</v>
      </c>
      <c r="E191" s="1" t="s">
        <v>23</v>
      </c>
      <c r="F191" s="1">
        <v>57</v>
      </c>
      <c r="G191" s="1">
        <v>12</v>
      </c>
      <c r="H191" s="1">
        <v>5</v>
      </c>
      <c r="I191" s="2">
        <v>0.8105</v>
      </c>
      <c r="K191" s="2">
        <v>1.7189435310000001</v>
      </c>
      <c r="N191" s="1" t="s">
        <v>40</v>
      </c>
      <c r="O191" s="1" t="s">
        <v>25</v>
      </c>
      <c r="P191" s="1" t="s">
        <v>74</v>
      </c>
      <c r="Q191" s="1" t="s">
        <v>58</v>
      </c>
      <c r="R191" s="1" t="s">
        <v>41</v>
      </c>
      <c r="S191" s="1">
        <v>2547975</v>
      </c>
      <c r="T191" s="1">
        <v>6672609</v>
      </c>
    </row>
    <row r="192" spans="1:20" x14ac:dyDescent="0.3">
      <c r="A192" s="1" t="s">
        <v>2369</v>
      </c>
      <c r="B192" s="1" t="s">
        <v>2370</v>
      </c>
      <c r="C192" s="1" t="s">
        <v>2371</v>
      </c>
      <c r="D192" s="1" t="s">
        <v>2372</v>
      </c>
      <c r="E192" s="1" t="s">
        <v>23</v>
      </c>
      <c r="F192" s="1">
        <v>57</v>
      </c>
      <c r="G192" s="1">
        <v>10</v>
      </c>
      <c r="H192" s="1">
        <v>5</v>
      </c>
      <c r="I192" s="2">
        <v>0.94111714199999996</v>
      </c>
      <c r="K192" s="2">
        <v>1.6092364530000001</v>
      </c>
      <c r="N192" s="1" t="s">
        <v>40</v>
      </c>
      <c r="O192" s="1" t="s">
        <v>25</v>
      </c>
      <c r="P192" s="1" t="s">
        <v>74</v>
      </c>
      <c r="Q192" s="1" t="s">
        <v>58</v>
      </c>
      <c r="R192" s="1" t="s">
        <v>41</v>
      </c>
      <c r="S192" s="1">
        <v>2560078</v>
      </c>
      <c r="T192" s="1">
        <v>6665640</v>
      </c>
    </row>
    <row r="193" spans="1:20" x14ac:dyDescent="0.3">
      <c r="A193" s="1" t="s">
        <v>2406</v>
      </c>
      <c r="B193" s="1" t="s">
        <v>2407</v>
      </c>
      <c r="C193" s="1" t="s">
        <v>1898</v>
      </c>
      <c r="D193" s="1" t="s">
        <v>2408</v>
      </c>
      <c r="E193" s="1" t="s">
        <v>23</v>
      </c>
      <c r="F193" s="1">
        <v>11</v>
      </c>
      <c r="G193" s="1">
        <v>0</v>
      </c>
      <c r="H193" s="1">
        <v>4</v>
      </c>
      <c r="N193" s="1" t="s">
        <v>24</v>
      </c>
      <c r="O193" s="1" t="s">
        <v>140</v>
      </c>
      <c r="P193" s="1" t="s">
        <v>26</v>
      </c>
      <c r="Q193" s="1" t="s">
        <v>58</v>
      </c>
      <c r="R193" s="1" t="s">
        <v>150</v>
      </c>
      <c r="S193" s="1">
        <v>2498785</v>
      </c>
      <c r="T193" s="1">
        <v>5947854</v>
      </c>
    </row>
    <row r="194" spans="1:20" x14ac:dyDescent="0.3">
      <c r="A194" s="1" t="s">
        <v>2409</v>
      </c>
      <c r="B194" s="1" t="s">
        <v>1252</v>
      </c>
      <c r="C194" s="1" t="s">
        <v>2410</v>
      </c>
      <c r="D194" s="1" t="s">
        <v>2411</v>
      </c>
      <c r="E194" s="1" t="s">
        <v>23</v>
      </c>
      <c r="F194" s="1">
        <v>21</v>
      </c>
      <c r="G194" s="1">
        <v>0</v>
      </c>
      <c r="H194" s="1">
        <v>5</v>
      </c>
      <c r="N194" s="1" t="s">
        <v>332</v>
      </c>
      <c r="O194" s="1" t="s">
        <v>25</v>
      </c>
      <c r="P194" s="1" t="s">
        <v>26</v>
      </c>
      <c r="Q194" s="1" t="s">
        <v>58</v>
      </c>
      <c r="R194" s="1" t="s">
        <v>883</v>
      </c>
      <c r="S194" s="1">
        <v>2473825</v>
      </c>
      <c r="T194" s="1">
        <v>6054719</v>
      </c>
    </row>
    <row r="195" spans="1:20" x14ac:dyDescent="0.3">
      <c r="A195" s="1" t="s">
        <v>2412</v>
      </c>
      <c r="B195" s="1" t="s">
        <v>2413</v>
      </c>
      <c r="C195" s="1" t="s">
        <v>2414</v>
      </c>
      <c r="D195" s="1" t="s">
        <v>2415</v>
      </c>
      <c r="E195" s="1" t="s">
        <v>23</v>
      </c>
      <c r="F195" s="1">
        <v>17</v>
      </c>
      <c r="G195" s="1">
        <v>0</v>
      </c>
      <c r="H195" s="1">
        <v>5</v>
      </c>
      <c r="N195" s="1" t="s">
        <v>24</v>
      </c>
      <c r="O195" s="1" t="s">
        <v>140</v>
      </c>
      <c r="P195" s="1" t="s">
        <v>90</v>
      </c>
      <c r="Q195" s="1" t="s">
        <v>58</v>
      </c>
      <c r="R195" s="1" t="s">
        <v>150</v>
      </c>
      <c r="S195" s="1">
        <v>2523274</v>
      </c>
      <c r="T195" s="1">
        <v>5977670</v>
      </c>
    </row>
    <row r="196" spans="1:20" x14ac:dyDescent="0.3">
      <c r="A196" s="1" t="s">
        <v>2419</v>
      </c>
      <c r="B196" s="1" t="s">
        <v>2420</v>
      </c>
      <c r="C196" s="1" t="s">
        <v>1430</v>
      </c>
      <c r="D196" s="1" t="s">
        <v>2421</v>
      </c>
      <c r="E196" s="1" t="s">
        <v>23</v>
      </c>
      <c r="F196" s="1">
        <v>19</v>
      </c>
      <c r="G196" s="1">
        <v>0</v>
      </c>
      <c r="H196" s="1">
        <v>5</v>
      </c>
      <c r="N196" s="1" t="s">
        <v>24</v>
      </c>
      <c r="O196" s="1" t="s">
        <v>140</v>
      </c>
      <c r="P196" s="1" t="s">
        <v>26</v>
      </c>
      <c r="Q196" s="1" t="s">
        <v>58</v>
      </c>
      <c r="R196" s="1" t="s">
        <v>150</v>
      </c>
      <c r="S196" s="1">
        <v>2462681</v>
      </c>
      <c r="T196" s="1">
        <v>5932021</v>
      </c>
    </row>
    <row r="197" spans="1:20" x14ac:dyDescent="0.3">
      <c r="A197" s="1" t="s">
        <v>2422</v>
      </c>
      <c r="B197" s="1" t="s">
        <v>2420</v>
      </c>
      <c r="C197" s="1" t="s">
        <v>2423</v>
      </c>
      <c r="D197" s="1" t="s">
        <v>2424</v>
      </c>
      <c r="E197" s="1" t="s">
        <v>23</v>
      </c>
      <c r="F197" s="1">
        <v>16</v>
      </c>
      <c r="G197" s="1">
        <v>0</v>
      </c>
      <c r="H197" s="1">
        <v>4</v>
      </c>
      <c r="N197" s="1" t="s">
        <v>24</v>
      </c>
      <c r="O197" s="1" t="s">
        <v>140</v>
      </c>
      <c r="P197" s="1" t="s">
        <v>26</v>
      </c>
      <c r="Q197" s="1" t="s">
        <v>58</v>
      </c>
      <c r="R197" s="1" t="s">
        <v>150</v>
      </c>
      <c r="S197" s="1">
        <v>2466239</v>
      </c>
      <c r="T197" s="1">
        <v>5932135</v>
      </c>
    </row>
    <row r="198" spans="1:20" x14ac:dyDescent="0.3">
      <c r="A198" s="1" t="s">
        <v>2425</v>
      </c>
      <c r="B198" s="1" t="s">
        <v>2426</v>
      </c>
      <c r="C198" s="1" t="s">
        <v>2427</v>
      </c>
      <c r="D198" s="1" t="s">
        <v>2428</v>
      </c>
      <c r="E198" s="1" t="s">
        <v>23</v>
      </c>
      <c r="F198" s="1">
        <v>17</v>
      </c>
      <c r="G198" s="1">
        <v>0</v>
      </c>
      <c r="H198" s="1">
        <v>5</v>
      </c>
      <c r="N198" s="1" t="s">
        <v>332</v>
      </c>
      <c r="O198" s="1" t="s">
        <v>140</v>
      </c>
      <c r="P198" s="1" t="s">
        <v>90</v>
      </c>
      <c r="Q198" s="1" t="s">
        <v>58</v>
      </c>
      <c r="R198" s="1" t="s">
        <v>1002</v>
      </c>
      <c r="S198" s="1">
        <v>2453462</v>
      </c>
      <c r="T198" s="1">
        <v>5933926</v>
      </c>
    </row>
    <row r="199" spans="1:20" x14ac:dyDescent="0.3">
      <c r="A199" s="1" t="s">
        <v>2432</v>
      </c>
      <c r="B199" s="1" t="s">
        <v>2088</v>
      </c>
      <c r="C199" s="1" t="s">
        <v>2433</v>
      </c>
      <c r="D199" s="1" t="s">
        <v>2434</v>
      </c>
      <c r="E199" s="1" t="s">
        <v>23</v>
      </c>
      <c r="F199" s="1">
        <v>28</v>
      </c>
      <c r="G199" s="1">
        <v>0</v>
      </c>
      <c r="H199" s="1">
        <v>5</v>
      </c>
      <c r="N199" s="1" t="s">
        <v>24</v>
      </c>
      <c r="O199" s="1" t="s">
        <v>140</v>
      </c>
      <c r="P199" s="1" t="s">
        <v>26</v>
      </c>
      <c r="Q199" s="1" t="s">
        <v>58</v>
      </c>
      <c r="R199" s="1" t="s">
        <v>150</v>
      </c>
      <c r="S199" s="1">
        <v>2506420</v>
      </c>
      <c r="T199" s="1">
        <v>6009189</v>
      </c>
    </row>
    <row r="200" spans="1:20" x14ac:dyDescent="0.3">
      <c r="A200" s="1" t="s">
        <v>2461</v>
      </c>
      <c r="B200" s="1" t="s">
        <v>2458</v>
      </c>
      <c r="C200" s="1" t="s">
        <v>2462</v>
      </c>
      <c r="D200" s="1" t="s">
        <v>2463</v>
      </c>
      <c r="E200" s="1" t="s">
        <v>23</v>
      </c>
      <c r="F200" s="1">
        <v>11</v>
      </c>
      <c r="G200" s="1">
        <v>0</v>
      </c>
      <c r="H200" s="1">
        <v>5</v>
      </c>
      <c r="N200" s="1" t="s">
        <v>332</v>
      </c>
      <c r="O200" s="1" t="s">
        <v>140</v>
      </c>
      <c r="P200" s="1" t="s">
        <v>90</v>
      </c>
      <c r="Q200" s="1" t="s">
        <v>58</v>
      </c>
      <c r="R200" s="1" t="s">
        <v>1002</v>
      </c>
      <c r="S200" s="1">
        <v>2484339</v>
      </c>
      <c r="T200" s="1">
        <v>6047711</v>
      </c>
    </row>
    <row r="201" spans="1:20" x14ac:dyDescent="0.3">
      <c r="A201" s="1" t="s">
        <v>2471</v>
      </c>
      <c r="B201" s="1" t="s">
        <v>2472</v>
      </c>
      <c r="C201" s="1" t="s">
        <v>2473</v>
      </c>
      <c r="D201" s="1" t="s">
        <v>2474</v>
      </c>
      <c r="E201" s="1" t="s">
        <v>23</v>
      </c>
      <c r="F201" s="1">
        <v>19</v>
      </c>
      <c r="G201" s="1">
        <v>0</v>
      </c>
      <c r="H201" s="1">
        <v>5</v>
      </c>
      <c r="N201" s="1" t="s">
        <v>24</v>
      </c>
      <c r="O201" s="1" t="s">
        <v>140</v>
      </c>
      <c r="P201" s="1" t="s">
        <v>90</v>
      </c>
      <c r="Q201" s="1" t="s">
        <v>58</v>
      </c>
      <c r="R201" s="1" t="s">
        <v>150</v>
      </c>
      <c r="S201" s="1">
        <v>2509009</v>
      </c>
      <c r="T201" s="1">
        <v>6015494</v>
      </c>
    </row>
    <row r="202" spans="1:20" x14ac:dyDescent="0.3">
      <c r="A202" s="1" t="s">
        <v>2478</v>
      </c>
      <c r="B202" s="1" t="s">
        <v>2479</v>
      </c>
      <c r="C202" s="1" t="s">
        <v>2480</v>
      </c>
      <c r="D202" s="1" t="s">
        <v>2481</v>
      </c>
      <c r="E202" s="1" t="s">
        <v>23</v>
      </c>
      <c r="F202" s="1">
        <v>32</v>
      </c>
      <c r="G202" s="1">
        <v>0</v>
      </c>
      <c r="H202" s="1">
        <v>5</v>
      </c>
      <c r="I202" s="2">
        <v>2.0099999999999998</v>
      </c>
      <c r="K202" s="2">
        <v>6.35</v>
      </c>
      <c r="N202" s="1" t="s">
        <v>24</v>
      </c>
      <c r="O202" s="1" t="s">
        <v>140</v>
      </c>
      <c r="P202" s="1" t="s">
        <v>90</v>
      </c>
      <c r="Q202" s="1" t="s">
        <v>58</v>
      </c>
      <c r="R202" s="1" t="s">
        <v>150</v>
      </c>
      <c r="S202" s="1">
        <v>2523384</v>
      </c>
      <c r="T202" s="1">
        <v>5980048</v>
      </c>
    </row>
    <row r="203" spans="1:20" x14ac:dyDescent="0.3">
      <c r="A203" s="1" t="s">
        <v>2489</v>
      </c>
      <c r="B203" s="1" t="s">
        <v>2490</v>
      </c>
      <c r="C203" s="1" t="s">
        <v>2491</v>
      </c>
      <c r="D203" s="1" t="s">
        <v>2492</v>
      </c>
      <c r="E203" s="1" t="s">
        <v>23</v>
      </c>
      <c r="F203" s="1">
        <v>14</v>
      </c>
      <c r="G203" s="1">
        <v>0</v>
      </c>
      <c r="H203" s="1">
        <v>5</v>
      </c>
      <c r="N203" s="1" t="s">
        <v>332</v>
      </c>
      <c r="O203" s="1" t="s">
        <v>63</v>
      </c>
      <c r="P203" s="1" t="s">
        <v>34</v>
      </c>
      <c r="Q203" s="1" t="s">
        <v>58</v>
      </c>
      <c r="R203" s="1" t="s">
        <v>335</v>
      </c>
      <c r="S203" s="1">
        <v>2492911</v>
      </c>
      <c r="T203" s="1">
        <v>6019615</v>
      </c>
    </row>
    <row r="204" spans="1:20" x14ac:dyDescent="0.3">
      <c r="A204" s="1" t="s">
        <v>2493</v>
      </c>
      <c r="B204" s="1" t="s">
        <v>2490</v>
      </c>
      <c r="C204" s="1" t="s">
        <v>2494</v>
      </c>
      <c r="D204" s="1" t="s">
        <v>2495</v>
      </c>
      <c r="E204" s="1" t="s">
        <v>23</v>
      </c>
      <c r="F204" s="1">
        <v>19</v>
      </c>
      <c r="G204" s="1">
        <v>0</v>
      </c>
      <c r="H204" s="1">
        <v>5</v>
      </c>
      <c r="N204" s="1" t="s">
        <v>332</v>
      </c>
      <c r="O204" s="1" t="s">
        <v>140</v>
      </c>
      <c r="P204" s="1" t="s">
        <v>90</v>
      </c>
      <c r="Q204" s="1" t="s">
        <v>58</v>
      </c>
      <c r="R204" s="1" t="s">
        <v>1002</v>
      </c>
      <c r="S204" s="1">
        <v>2493906</v>
      </c>
      <c r="T204" s="1">
        <v>6037804</v>
      </c>
    </row>
    <row r="205" spans="1:20" x14ac:dyDescent="0.3">
      <c r="A205" s="1" t="s">
        <v>2496</v>
      </c>
      <c r="B205" s="1" t="s">
        <v>2497</v>
      </c>
      <c r="C205" s="1" t="s">
        <v>2498</v>
      </c>
      <c r="D205" s="1" t="s">
        <v>2499</v>
      </c>
      <c r="E205" s="1" t="s">
        <v>23</v>
      </c>
      <c r="F205" s="1">
        <v>17</v>
      </c>
      <c r="G205" s="1">
        <v>0</v>
      </c>
      <c r="H205" s="1">
        <v>5</v>
      </c>
      <c r="N205" s="1" t="s">
        <v>24</v>
      </c>
      <c r="O205" s="1" t="s">
        <v>140</v>
      </c>
      <c r="P205" s="1" t="s">
        <v>90</v>
      </c>
      <c r="Q205" s="1" t="s">
        <v>58</v>
      </c>
      <c r="R205" s="1" t="s">
        <v>150</v>
      </c>
      <c r="S205" s="1">
        <v>2520958</v>
      </c>
      <c r="T205" s="1">
        <v>5978179</v>
      </c>
    </row>
    <row r="206" spans="1:20" x14ac:dyDescent="0.3">
      <c r="A206" s="1" t="s">
        <v>2500</v>
      </c>
      <c r="B206" s="1" t="s">
        <v>2497</v>
      </c>
      <c r="C206" s="1" t="s">
        <v>2501</v>
      </c>
      <c r="D206" s="1" t="s">
        <v>2502</v>
      </c>
      <c r="E206" s="1" t="s">
        <v>23</v>
      </c>
      <c r="F206" s="1">
        <v>15</v>
      </c>
      <c r="G206" s="1">
        <v>0</v>
      </c>
      <c r="H206" s="1">
        <v>5</v>
      </c>
      <c r="N206" s="1" t="s">
        <v>24</v>
      </c>
      <c r="O206" s="1" t="s">
        <v>140</v>
      </c>
      <c r="P206" s="1" t="s">
        <v>90</v>
      </c>
      <c r="Q206" s="1" t="s">
        <v>58</v>
      </c>
      <c r="R206" s="1" t="s">
        <v>150</v>
      </c>
      <c r="S206" s="1">
        <v>2516557</v>
      </c>
      <c r="T206" s="1">
        <v>5970642</v>
      </c>
    </row>
    <row r="207" spans="1:20" x14ac:dyDescent="0.3">
      <c r="A207" s="1" t="s">
        <v>2507</v>
      </c>
      <c r="B207" s="1" t="s">
        <v>2508</v>
      </c>
      <c r="C207" s="1" t="s">
        <v>2509</v>
      </c>
      <c r="D207" s="1" t="s">
        <v>2510</v>
      </c>
      <c r="E207" s="1" t="s">
        <v>23</v>
      </c>
      <c r="F207" s="1">
        <v>16</v>
      </c>
      <c r="G207" s="1">
        <v>0</v>
      </c>
      <c r="H207" s="1">
        <v>5</v>
      </c>
      <c r="N207" s="1" t="s">
        <v>24</v>
      </c>
      <c r="O207" s="1" t="s">
        <v>140</v>
      </c>
      <c r="P207" s="1" t="s">
        <v>90</v>
      </c>
      <c r="Q207" s="1" t="s">
        <v>58</v>
      </c>
      <c r="R207" s="1" t="s">
        <v>150</v>
      </c>
      <c r="S207" s="1">
        <v>2490280</v>
      </c>
      <c r="T207" s="1">
        <v>5985160</v>
      </c>
    </row>
    <row r="208" spans="1:20" x14ac:dyDescent="0.3">
      <c r="A208" s="1" t="s">
        <v>2511</v>
      </c>
      <c r="B208" s="1" t="s">
        <v>2508</v>
      </c>
      <c r="C208" s="1" t="s">
        <v>2512</v>
      </c>
      <c r="D208" s="1" t="s">
        <v>2513</v>
      </c>
      <c r="E208" s="1" t="s">
        <v>23</v>
      </c>
      <c r="F208" s="1">
        <v>16</v>
      </c>
      <c r="G208" s="1">
        <v>0</v>
      </c>
      <c r="H208" s="1">
        <v>5</v>
      </c>
      <c r="N208" s="1" t="s">
        <v>332</v>
      </c>
      <c r="O208" s="1" t="s">
        <v>140</v>
      </c>
      <c r="P208" s="1" t="s">
        <v>26</v>
      </c>
      <c r="Q208" s="1" t="s">
        <v>58</v>
      </c>
      <c r="R208" s="1" t="s">
        <v>1002</v>
      </c>
      <c r="S208" s="1">
        <v>2476265</v>
      </c>
      <c r="T208" s="1">
        <v>5973640</v>
      </c>
    </row>
    <row r="209" spans="1:20" x14ac:dyDescent="0.3">
      <c r="A209" s="1" t="s">
        <v>2533</v>
      </c>
      <c r="B209" s="1" t="s">
        <v>2396</v>
      </c>
      <c r="C209" s="1" t="s">
        <v>2534</v>
      </c>
      <c r="D209" s="1" t="s">
        <v>2535</v>
      </c>
      <c r="E209" s="1" t="s">
        <v>23</v>
      </c>
      <c r="F209" s="1">
        <v>19</v>
      </c>
      <c r="G209" s="1">
        <v>0</v>
      </c>
      <c r="H209" s="1">
        <v>5</v>
      </c>
      <c r="N209" s="1" t="s">
        <v>332</v>
      </c>
      <c r="O209" s="1" t="s">
        <v>140</v>
      </c>
      <c r="P209" s="1" t="s">
        <v>90</v>
      </c>
      <c r="Q209" s="1" t="s">
        <v>58</v>
      </c>
      <c r="R209" s="1" t="s">
        <v>1002</v>
      </c>
      <c r="S209" s="1">
        <v>2478458</v>
      </c>
      <c r="T209" s="1">
        <v>6051092</v>
      </c>
    </row>
    <row r="210" spans="1:20" x14ac:dyDescent="0.3">
      <c r="A210" s="1" t="s">
        <v>2548</v>
      </c>
      <c r="B210" s="1" t="s">
        <v>2549</v>
      </c>
      <c r="C210" s="1" t="s">
        <v>2550</v>
      </c>
      <c r="D210" s="1" t="s">
        <v>2551</v>
      </c>
      <c r="E210" s="1" t="s">
        <v>23</v>
      </c>
      <c r="F210" s="1">
        <v>60</v>
      </c>
      <c r="G210" s="1">
        <v>0</v>
      </c>
      <c r="H210" s="1">
        <v>5</v>
      </c>
      <c r="I210" s="2">
        <v>1.26</v>
      </c>
      <c r="K210" s="2">
        <v>4.3096267580000003</v>
      </c>
      <c r="N210" s="1" t="s">
        <v>332</v>
      </c>
      <c r="O210" s="1" t="s">
        <v>140</v>
      </c>
      <c r="P210" s="1" t="s">
        <v>74</v>
      </c>
      <c r="Q210" s="1" t="s">
        <v>58</v>
      </c>
      <c r="R210" s="1" t="s">
        <v>1002</v>
      </c>
      <c r="S210" s="1">
        <v>2612687</v>
      </c>
      <c r="T210" s="1">
        <v>6208340</v>
      </c>
    </row>
    <row r="211" spans="1:20" x14ac:dyDescent="0.3">
      <c r="A211" s="1" t="s">
        <v>2555</v>
      </c>
      <c r="B211" s="1" t="s">
        <v>2556</v>
      </c>
      <c r="C211" s="1" t="s">
        <v>2557</v>
      </c>
      <c r="D211" s="1" t="s">
        <v>2558</v>
      </c>
      <c r="E211" s="1" t="s">
        <v>23</v>
      </c>
      <c r="F211" s="1">
        <v>60</v>
      </c>
      <c r="G211" s="1">
        <v>0</v>
      </c>
      <c r="H211" s="1">
        <v>5</v>
      </c>
      <c r="I211" s="2">
        <v>0.69057602699999998</v>
      </c>
      <c r="K211" s="2">
        <v>1.905</v>
      </c>
      <c r="N211" s="1" t="s">
        <v>332</v>
      </c>
      <c r="O211" s="1" t="s">
        <v>140</v>
      </c>
      <c r="P211" s="1" t="s">
        <v>74</v>
      </c>
      <c r="Q211" s="1" t="s">
        <v>58</v>
      </c>
      <c r="R211" s="1" t="s">
        <v>1002</v>
      </c>
      <c r="S211" s="1">
        <v>2597381</v>
      </c>
      <c r="T211" s="1">
        <v>6198769</v>
      </c>
    </row>
    <row r="212" spans="1:20" x14ac:dyDescent="0.3">
      <c r="A212" s="1" t="s">
        <v>2574</v>
      </c>
      <c r="B212" s="1" t="s">
        <v>2575</v>
      </c>
      <c r="C212" s="1" t="s">
        <v>2576</v>
      </c>
      <c r="D212" s="1" t="s">
        <v>2577</v>
      </c>
      <c r="E212" s="1" t="s">
        <v>23</v>
      </c>
      <c r="F212" s="1">
        <v>31</v>
      </c>
      <c r="G212" s="1">
        <v>0</v>
      </c>
      <c r="H212" s="1">
        <v>5</v>
      </c>
      <c r="I212" s="2">
        <v>2.42</v>
      </c>
      <c r="K212" s="2">
        <v>3.92</v>
      </c>
      <c r="N212" s="1" t="s">
        <v>332</v>
      </c>
      <c r="O212" s="1" t="s">
        <v>166</v>
      </c>
      <c r="P212" s="1" t="s">
        <v>230</v>
      </c>
      <c r="Q212" s="1" t="s">
        <v>58</v>
      </c>
      <c r="R212" s="1" t="s">
        <v>773</v>
      </c>
      <c r="S212" s="1">
        <v>2376469</v>
      </c>
      <c r="T212" s="1">
        <v>5857090</v>
      </c>
    </row>
    <row r="213" spans="1:20" x14ac:dyDescent="0.3">
      <c r="A213" s="1" t="s">
        <v>2578</v>
      </c>
      <c r="B213" s="1" t="s">
        <v>2575</v>
      </c>
      <c r="C213" s="1" t="s">
        <v>2579</v>
      </c>
      <c r="D213" s="1" t="s">
        <v>2580</v>
      </c>
      <c r="E213" s="1" t="s">
        <v>23</v>
      </c>
      <c r="F213" s="1">
        <v>33</v>
      </c>
      <c r="G213" s="1">
        <v>0</v>
      </c>
      <c r="H213" s="1">
        <v>5</v>
      </c>
      <c r="I213" s="2">
        <v>2.4087952160000001</v>
      </c>
      <c r="K213" s="2">
        <v>4.6500000000000004</v>
      </c>
      <c r="N213" s="1" t="s">
        <v>332</v>
      </c>
      <c r="O213" s="1" t="s">
        <v>166</v>
      </c>
      <c r="P213" s="1" t="s">
        <v>230</v>
      </c>
      <c r="Q213" s="1" t="s">
        <v>58</v>
      </c>
      <c r="R213" s="1" t="s">
        <v>773</v>
      </c>
      <c r="S213" s="1">
        <v>2383500</v>
      </c>
      <c r="T213" s="1">
        <v>5848899</v>
      </c>
    </row>
    <row r="214" spans="1:20" x14ac:dyDescent="0.3">
      <c r="A214" s="1" t="s">
        <v>2581</v>
      </c>
      <c r="B214" s="1" t="s">
        <v>2582</v>
      </c>
      <c r="C214" s="1" t="s">
        <v>2583</v>
      </c>
      <c r="D214" s="1" t="s">
        <v>2584</v>
      </c>
      <c r="E214" s="1" t="s">
        <v>23</v>
      </c>
      <c r="F214" s="1">
        <v>21</v>
      </c>
      <c r="G214" s="1">
        <v>0</v>
      </c>
      <c r="H214" s="1">
        <v>5</v>
      </c>
      <c r="N214" s="1" t="s">
        <v>24</v>
      </c>
      <c r="O214" s="1" t="s">
        <v>25</v>
      </c>
      <c r="P214" s="1" t="s">
        <v>26</v>
      </c>
      <c r="Q214" s="1" t="s">
        <v>58</v>
      </c>
      <c r="R214" s="1" t="s">
        <v>28</v>
      </c>
      <c r="S214" s="1">
        <v>2438400</v>
      </c>
      <c r="T214" s="1">
        <v>5995499</v>
      </c>
    </row>
    <row r="215" spans="1:20" x14ac:dyDescent="0.3">
      <c r="A215" s="1" t="s">
        <v>2604</v>
      </c>
      <c r="B215" s="1" t="s">
        <v>2605</v>
      </c>
      <c r="C215" s="1" t="s">
        <v>2606</v>
      </c>
      <c r="D215" s="1" t="s">
        <v>2607</v>
      </c>
      <c r="E215" s="1" t="s">
        <v>23</v>
      </c>
      <c r="F215" s="1">
        <v>28</v>
      </c>
      <c r="G215" s="1">
        <v>0</v>
      </c>
      <c r="H215" s="1">
        <v>5</v>
      </c>
      <c r="N215" s="1" t="s">
        <v>332</v>
      </c>
      <c r="O215" s="1" t="s">
        <v>140</v>
      </c>
      <c r="P215" s="1" t="s">
        <v>90</v>
      </c>
      <c r="Q215" s="1" t="s">
        <v>58</v>
      </c>
      <c r="R215" s="1" t="s">
        <v>1002</v>
      </c>
      <c r="S215" s="1">
        <v>2394900</v>
      </c>
      <c r="T215" s="1">
        <v>5840950</v>
      </c>
    </row>
    <row r="216" spans="1:20" x14ac:dyDescent="0.3">
      <c r="A216" s="1" t="s">
        <v>2616</v>
      </c>
      <c r="B216" s="1" t="s">
        <v>2617</v>
      </c>
      <c r="C216" s="1" t="s">
        <v>2618</v>
      </c>
      <c r="D216" s="1" t="s">
        <v>2619</v>
      </c>
      <c r="E216" s="1" t="s">
        <v>23</v>
      </c>
      <c r="F216" s="1">
        <v>18</v>
      </c>
      <c r="G216" s="1">
        <v>0</v>
      </c>
      <c r="H216" s="1">
        <v>5</v>
      </c>
      <c r="N216" s="1" t="s">
        <v>332</v>
      </c>
      <c r="O216" s="1" t="s">
        <v>25</v>
      </c>
      <c r="P216" s="1" t="s">
        <v>26</v>
      </c>
      <c r="Q216" s="1" t="s">
        <v>58</v>
      </c>
      <c r="R216" s="1" t="s">
        <v>883</v>
      </c>
      <c r="S216" s="1">
        <v>2379300</v>
      </c>
      <c r="T216" s="1">
        <v>5868700</v>
      </c>
    </row>
    <row r="217" spans="1:20" x14ac:dyDescent="0.3">
      <c r="A217" s="1" t="s">
        <v>2635</v>
      </c>
      <c r="B217" s="1" t="s">
        <v>2636</v>
      </c>
      <c r="C217" s="1" t="s">
        <v>2637</v>
      </c>
      <c r="D217" s="1" t="s">
        <v>2638</v>
      </c>
      <c r="E217" s="1" t="s">
        <v>23</v>
      </c>
      <c r="F217" s="1">
        <v>20</v>
      </c>
      <c r="G217" s="1">
        <v>0</v>
      </c>
      <c r="H217" s="1">
        <v>5</v>
      </c>
      <c r="N217" s="1" t="s">
        <v>332</v>
      </c>
      <c r="O217" s="1" t="s">
        <v>25</v>
      </c>
      <c r="P217" s="1" t="s">
        <v>26</v>
      </c>
      <c r="Q217" s="1" t="s">
        <v>58</v>
      </c>
      <c r="R217" s="1" t="s">
        <v>883</v>
      </c>
      <c r="S217" s="1">
        <v>2404199</v>
      </c>
      <c r="T217" s="1">
        <v>5889000</v>
      </c>
    </row>
    <row r="218" spans="1:20" x14ac:dyDescent="0.3">
      <c r="A218" s="1" t="s">
        <v>2643</v>
      </c>
      <c r="B218" s="1" t="s">
        <v>2644</v>
      </c>
      <c r="C218" s="1" t="s">
        <v>2645</v>
      </c>
      <c r="D218" s="1" t="s">
        <v>2646</v>
      </c>
      <c r="E218" s="1" t="s">
        <v>23</v>
      </c>
      <c r="F218" s="1">
        <v>62</v>
      </c>
      <c r="G218" s="1">
        <v>0</v>
      </c>
      <c r="H218" s="1">
        <v>5</v>
      </c>
      <c r="I218" s="2">
        <v>1.474</v>
      </c>
      <c r="K218" s="2">
        <v>2.6057949850000002</v>
      </c>
      <c r="N218" s="1" t="s">
        <v>332</v>
      </c>
      <c r="O218" s="1" t="s">
        <v>166</v>
      </c>
      <c r="P218" s="1" t="s">
        <v>230</v>
      </c>
      <c r="Q218" s="1" t="s">
        <v>58</v>
      </c>
      <c r="R218" s="1" t="s">
        <v>773</v>
      </c>
      <c r="S218" s="1">
        <v>2388199</v>
      </c>
      <c r="T218" s="1">
        <v>5865899</v>
      </c>
    </row>
    <row r="219" spans="1:20" x14ac:dyDescent="0.3">
      <c r="A219" s="1" t="s">
        <v>2647</v>
      </c>
      <c r="B219" s="1" t="s">
        <v>2648</v>
      </c>
      <c r="C219" s="1" t="s">
        <v>2649</v>
      </c>
      <c r="D219" s="1" t="s">
        <v>2650</v>
      </c>
      <c r="E219" s="1" t="s">
        <v>23</v>
      </c>
      <c r="F219" s="1">
        <v>20</v>
      </c>
      <c r="G219" s="1">
        <v>0</v>
      </c>
      <c r="H219" s="1">
        <v>5</v>
      </c>
      <c r="N219" s="1" t="s">
        <v>332</v>
      </c>
      <c r="O219" s="1" t="s">
        <v>25</v>
      </c>
      <c r="P219" s="1" t="s">
        <v>230</v>
      </c>
      <c r="Q219" s="1" t="s">
        <v>58</v>
      </c>
      <c r="R219" s="1" t="s">
        <v>883</v>
      </c>
      <c r="S219" s="1">
        <v>2289609</v>
      </c>
      <c r="T219" s="1">
        <v>5773869</v>
      </c>
    </row>
    <row r="220" spans="1:20" x14ac:dyDescent="0.3">
      <c r="A220" s="1" t="s">
        <v>2655</v>
      </c>
      <c r="B220" s="1" t="s">
        <v>2652</v>
      </c>
      <c r="C220" s="1" t="s">
        <v>2656</v>
      </c>
      <c r="D220" s="1" t="s">
        <v>2657</v>
      </c>
      <c r="E220" s="1" t="s">
        <v>23</v>
      </c>
      <c r="F220" s="1">
        <v>19</v>
      </c>
      <c r="G220" s="1">
        <v>0</v>
      </c>
      <c r="H220" s="1">
        <v>5</v>
      </c>
      <c r="N220" s="1" t="s">
        <v>332</v>
      </c>
      <c r="O220" s="1" t="s">
        <v>25</v>
      </c>
      <c r="P220" s="1" t="s">
        <v>26</v>
      </c>
      <c r="Q220" s="1" t="s">
        <v>58</v>
      </c>
      <c r="R220" s="1" t="s">
        <v>883</v>
      </c>
      <c r="S220" s="1">
        <v>2398699</v>
      </c>
      <c r="T220" s="1">
        <v>5936700</v>
      </c>
    </row>
    <row r="221" spans="1:20" x14ac:dyDescent="0.3">
      <c r="A221" s="1" t="s">
        <v>2662</v>
      </c>
      <c r="B221" s="1" t="s">
        <v>2663</v>
      </c>
      <c r="C221" s="1" t="s">
        <v>2664</v>
      </c>
      <c r="D221" s="1" t="s">
        <v>2665</v>
      </c>
      <c r="E221" s="1" t="s">
        <v>23</v>
      </c>
      <c r="F221" s="1">
        <v>29</v>
      </c>
      <c r="G221" s="1">
        <v>0</v>
      </c>
      <c r="H221" s="1">
        <v>5</v>
      </c>
      <c r="N221" s="1" t="s">
        <v>332</v>
      </c>
      <c r="O221" s="1" t="s">
        <v>166</v>
      </c>
      <c r="P221" s="1" t="s">
        <v>90</v>
      </c>
      <c r="Q221" s="1" t="s">
        <v>58</v>
      </c>
      <c r="R221" s="1" t="s">
        <v>773</v>
      </c>
      <c r="S221" s="1">
        <v>2388840</v>
      </c>
      <c r="T221" s="1">
        <v>5839770</v>
      </c>
    </row>
    <row r="222" spans="1:20" x14ac:dyDescent="0.3">
      <c r="A222" s="1" t="s">
        <v>2666</v>
      </c>
      <c r="B222" s="1" t="s">
        <v>2667</v>
      </c>
      <c r="C222" s="1" t="s">
        <v>2668</v>
      </c>
      <c r="D222" s="1" t="s">
        <v>2669</v>
      </c>
      <c r="E222" s="1" t="s">
        <v>23</v>
      </c>
      <c r="F222" s="1">
        <v>41</v>
      </c>
      <c r="G222" s="1">
        <v>0</v>
      </c>
      <c r="H222" s="1">
        <v>5</v>
      </c>
      <c r="I222" s="2">
        <v>0.81823771199999995</v>
      </c>
      <c r="K222" s="2">
        <v>1.73</v>
      </c>
      <c r="N222" s="1" t="s">
        <v>332</v>
      </c>
      <c r="O222" s="1" t="s">
        <v>25</v>
      </c>
      <c r="P222" s="1" t="s">
        <v>26</v>
      </c>
      <c r="Q222" s="1" t="s">
        <v>58</v>
      </c>
      <c r="R222" s="1" t="s">
        <v>883</v>
      </c>
      <c r="S222" s="1">
        <v>2363270</v>
      </c>
      <c r="T222" s="1">
        <v>5855790</v>
      </c>
    </row>
    <row r="223" spans="1:20" x14ac:dyDescent="0.3">
      <c r="A223" s="1" t="s">
        <v>2670</v>
      </c>
      <c r="B223" s="1" t="s">
        <v>2671</v>
      </c>
      <c r="C223" s="1" t="s">
        <v>2672</v>
      </c>
      <c r="D223" s="1" t="s">
        <v>2673</v>
      </c>
      <c r="E223" s="1" t="s">
        <v>23</v>
      </c>
      <c r="F223" s="1">
        <v>8</v>
      </c>
      <c r="G223" s="1">
        <v>0</v>
      </c>
      <c r="H223" s="1">
        <v>5</v>
      </c>
      <c r="N223" s="1" t="s">
        <v>332</v>
      </c>
      <c r="O223" s="1" t="s">
        <v>140</v>
      </c>
      <c r="P223" s="1" t="s">
        <v>26</v>
      </c>
      <c r="Q223" s="1" t="s">
        <v>58</v>
      </c>
      <c r="R223" s="1" t="s">
        <v>1002</v>
      </c>
      <c r="S223" s="1">
        <v>2368703</v>
      </c>
      <c r="T223" s="1">
        <v>5867509</v>
      </c>
    </row>
    <row r="224" spans="1:20" x14ac:dyDescent="0.3">
      <c r="A224" s="1" t="s">
        <v>2674</v>
      </c>
      <c r="B224" s="1" t="s">
        <v>2671</v>
      </c>
      <c r="C224" s="1" t="s">
        <v>2675</v>
      </c>
      <c r="D224" s="1" t="s">
        <v>2676</v>
      </c>
      <c r="E224" s="1" t="s">
        <v>23</v>
      </c>
      <c r="F224" s="1">
        <v>19</v>
      </c>
      <c r="G224" s="1">
        <v>0</v>
      </c>
      <c r="H224" s="1">
        <v>5</v>
      </c>
      <c r="N224" s="1" t="s">
        <v>332</v>
      </c>
      <c r="O224" s="1" t="s">
        <v>140</v>
      </c>
      <c r="P224" s="1" t="s">
        <v>26</v>
      </c>
      <c r="Q224" s="1" t="s">
        <v>58</v>
      </c>
      <c r="R224" s="1" t="s">
        <v>1002</v>
      </c>
      <c r="S224" s="1">
        <v>2366400</v>
      </c>
      <c r="T224" s="1">
        <v>5867100</v>
      </c>
    </row>
    <row r="225" spans="1:20" x14ac:dyDescent="0.3">
      <c r="A225" s="1" t="s">
        <v>2677</v>
      </c>
      <c r="B225" s="1" t="s">
        <v>2671</v>
      </c>
      <c r="C225" s="1" t="s">
        <v>2678</v>
      </c>
      <c r="D225" s="1" t="s">
        <v>2679</v>
      </c>
      <c r="E225" s="1" t="s">
        <v>23</v>
      </c>
      <c r="F225" s="1">
        <v>20</v>
      </c>
      <c r="G225" s="1">
        <v>0</v>
      </c>
      <c r="H225" s="1">
        <v>5</v>
      </c>
      <c r="N225" s="1" t="s">
        <v>332</v>
      </c>
      <c r="O225" s="1" t="s">
        <v>25</v>
      </c>
      <c r="P225" s="1" t="s">
        <v>26</v>
      </c>
      <c r="Q225" s="1" t="s">
        <v>58</v>
      </c>
      <c r="R225" s="1" t="s">
        <v>883</v>
      </c>
      <c r="S225" s="1">
        <v>2366030</v>
      </c>
      <c r="T225" s="1">
        <v>5867500</v>
      </c>
    </row>
    <row r="226" spans="1:20" x14ac:dyDescent="0.3">
      <c r="A226" s="1" t="s">
        <v>2688</v>
      </c>
      <c r="B226" s="1" t="s">
        <v>2605</v>
      </c>
      <c r="C226" s="1" t="s">
        <v>2689</v>
      </c>
      <c r="D226" s="1" t="s">
        <v>2690</v>
      </c>
      <c r="E226" s="1" t="s">
        <v>23</v>
      </c>
      <c r="F226" s="1">
        <v>32</v>
      </c>
      <c r="G226" s="1">
        <v>0</v>
      </c>
      <c r="H226" s="1">
        <v>5</v>
      </c>
      <c r="I226" s="2">
        <v>1.48</v>
      </c>
      <c r="K226" s="2">
        <v>4.01</v>
      </c>
      <c r="N226" s="1" t="s">
        <v>332</v>
      </c>
      <c r="O226" s="1" t="s">
        <v>140</v>
      </c>
      <c r="P226" s="1" t="s">
        <v>90</v>
      </c>
      <c r="Q226" s="1" t="s">
        <v>58</v>
      </c>
      <c r="R226" s="1" t="s">
        <v>1002</v>
      </c>
      <c r="S226" s="1">
        <v>2387601</v>
      </c>
      <c r="T226" s="1">
        <v>5843600</v>
      </c>
    </row>
    <row r="227" spans="1:20" x14ac:dyDescent="0.3">
      <c r="A227" s="1" t="s">
        <v>2691</v>
      </c>
      <c r="B227" s="1" t="s">
        <v>2692</v>
      </c>
      <c r="C227" s="1" t="s">
        <v>2693</v>
      </c>
      <c r="D227" s="1" t="s">
        <v>2694</v>
      </c>
      <c r="E227" s="1" t="s">
        <v>23</v>
      </c>
      <c r="F227" s="1">
        <v>28</v>
      </c>
      <c r="G227" s="1">
        <v>0</v>
      </c>
      <c r="H227" s="1">
        <v>5</v>
      </c>
      <c r="N227" s="1" t="s">
        <v>332</v>
      </c>
      <c r="O227" s="1" t="s">
        <v>140</v>
      </c>
      <c r="P227" s="1" t="s">
        <v>655</v>
      </c>
      <c r="Q227" s="1" t="s">
        <v>58</v>
      </c>
      <c r="R227" s="1" t="s">
        <v>1002</v>
      </c>
      <c r="S227" s="1">
        <v>2374970</v>
      </c>
      <c r="T227" s="1">
        <v>5838940</v>
      </c>
    </row>
    <row r="228" spans="1:20" x14ac:dyDescent="0.3">
      <c r="A228" s="1" t="s">
        <v>2695</v>
      </c>
      <c r="B228" s="1" t="s">
        <v>2692</v>
      </c>
      <c r="C228" s="1" t="s">
        <v>2689</v>
      </c>
      <c r="D228" s="1" t="s">
        <v>2696</v>
      </c>
      <c r="E228" s="1" t="s">
        <v>23</v>
      </c>
      <c r="F228" s="1">
        <v>27</v>
      </c>
      <c r="G228" s="1">
        <v>0</v>
      </c>
      <c r="H228" s="1">
        <v>5</v>
      </c>
      <c r="N228" s="1" t="s">
        <v>332</v>
      </c>
      <c r="O228" s="1" t="s">
        <v>25</v>
      </c>
      <c r="P228" s="1" t="s">
        <v>230</v>
      </c>
      <c r="Q228" s="1" t="s">
        <v>58</v>
      </c>
      <c r="R228" s="1" t="s">
        <v>883</v>
      </c>
      <c r="S228" s="1">
        <v>2379580</v>
      </c>
      <c r="T228" s="1">
        <v>5842970</v>
      </c>
    </row>
    <row r="229" spans="1:20" x14ac:dyDescent="0.3">
      <c r="A229" s="1" t="s">
        <v>20</v>
      </c>
      <c r="B229" s="1" t="s">
        <v>21</v>
      </c>
      <c r="D229" s="1" t="s">
        <v>22</v>
      </c>
      <c r="E229" s="1" t="s">
        <v>23</v>
      </c>
      <c r="F229" s="1">
        <v>21</v>
      </c>
      <c r="G229" s="1">
        <v>0</v>
      </c>
      <c r="H229" s="1">
        <v>5</v>
      </c>
      <c r="N229" s="1" t="s">
        <v>24</v>
      </c>
      <c r="O229" s="1" t="s">
        <v>25</v>
      </c>
      <c r="P229" s="1" t="s">
        <v>26</v>
      </c>
      <c r="Q229" s="1" t="s">
        <v>27</v>
      </c>
      <c r="R229" s="1" t="s">
        <v>28</v>
      </c>
      <c r="S229" s="1">
        <v>2527304</v>
      </c>
      <c r="T229" s="1">
        <v>5986204</v>
      </c>
    </row>
    <row r="230" spans="1:20" x14ac:dyDescent="0.3">
      <c r="A230" s="1" t="s">
        <v>29</v>
      </c>
      <c r="B230" s="1" t="s">
        <v>30</v>
      </c>
      <c r="C230" s="1" t="s">
        <v>31</v>
      </c>
      <c r="D230" s="1" t="s">
        <v>32</v>
      </c>
      <c r="E230" s="1" t="s">
        <v>23</v>
      </c>
      <c r="F230" s="1">
        <v>4</v>
      </c>
      <c r="G230" s="1">
        <v>0</v>
      </c>
      <c r="H230" s="1">
        <v>1</v>
      </c>
      <c r="N230" s="1" t="s">
        <v>33</v>
      </c>
      <c r="O230" s="1" t="s">
        <v>25</v>
      </c>
      <c r="P230" s="1" t="s">
        <v>34</v>
      </c>
      <c r="Q230" s="1" t="s">
        <v>27</v>
      </c>
      <c r="R230" s="1" t="s">
        <v>35</v>
      </c>
      <c r="S230" s="1">
        <v>2493554</v>
      </c>
      <c r="T230" s="1">
        <v>5713319</v>
      </c>
    </row>
    <row r="231" spans="1:20" x14ac:dyDescent="0.3">
      <c r="A231" s="1" t="s">
        <v>36</v>
      </c>
      <c r="B231" s="1" t="s">
        <v>37</v>
      </c>
      <c r="C231" s="1" t="s">
        <v>38</v>
      </c>
      <c r="D231" s="1" t="s">
        <v>39</v>
      </c>
      <c r="E231" s="1" t="s">
        <v>23</v>
      </c>
      <c r="F231" s="1">
        <v>5</v>
      </c>
      <c r="G231" s="1">
        <v>0</v>
      </c>
      <c r="H231" s="1">
        <v>1</v>
      </c>
      <c r="N231" s="1" t="s">
        <v>40</v>
      </c>
      <c r="O231" s="1" t="s">
        <v>25</v>
      </c>
      <c r="P231" s="1" t="s">
        <v>26</v>
      </c>
      <c r="Q231" s="1" t="s">
        <v>27</v>
      </c>
      <c r="R231" s="1" t="s">
        <v>41</v>
      </c>
      <c r="S231" s="1">
        <v>2664055</v>
      </c>
      <c r="T231" s="1">
        <v>6538194</v>
      </c>
    </row>
    <row r="232" spans="1:20" x14ac:dyDescent="0.3">
      <c r="A232" s="1" t="s">
        <v>42</v>
      </c>
      <c r="B232" s="1" t="s">
        <v>43</v>
      </c>
      <c r="C232" s="1" t="s">
        <v>44</v>
      </c>
      <c r="D232" s="1" t="s">
        <v>45</v>
      </c>
      <c r="E232" s="1" t="s">
        <v>23</v>
      </c>
      <c r="F232" s="1">
        <v>5</v>
      </c>
      <c r="G232" s="1">
        <v>0</v>
      </c>
      <c r="H232" s="1">
        <v>1</v>
      </c>
      <c r="N232" s="1" t="s">
        <v>40</v>
      </c>
      <c r="O232" s="1" t="s">
        <v>25</v>
      </c>
      <c r="P232" s="1" t="s">
        <v>26</v>
      </c>
      <c r="Q232" s="1" t="s">
        <v>27</v>
      </c>
      <c r="R232" s="1" t="s">
        <v>41</v>
      </c>
      <c r="S232" s="1">
        <v>2659405</v>
      </c>
      <c r="T232" s="1">
        <v>6532179</v>
      </c>
    </row>
    <row r="233" spans="1:20" x14ac:dyDescent="0.3">
      <c r="A233" s="1" t="s">
        <v>50</v>
      </c>
      <c r="B233" s="1" t="s">
        <v>51</v>
      </c>
      <c r="C233" s="1" t="s">
        <v>52</v>
      </c>
      <c r="D233" s="1" t="s">
        <v>53</v>
      </c>
      <c r="E233" s="1" t="s">
        <v>23</v>
      </c>
      <c r="F233" s="1">
        <v>5</v>
      </c>
      <c r="G233" s="1">
        <v>0</v>
      </c>
      <c r="H233" s="1">
        <v>1</v>
      </c>
      <c r="N233" s="1" t="s">
        <v>40</v>
      </c>
      <c r="O233" s="1" t="s">
        <v>25</v>
      </c>
      <c r="P233" s="1" t="s">
        <v>26</v>
      </c>
      <c r="Q233" s="1" t="s">
        <v>27</v>
      </c>
      <c r="R233" s="1" t="s">
        <v>41</v>
      </c>
      <c r="S233" s="1">
        <v>2659132</v>
      </c>
      <c r="T233" s="1">
        <v>6515385</v>
      </c>
    </row>
    <row r="234" spans="1:20" x14ac:dyDescent="0.3">
      <c r="A234" s="1" t="s">
        <v>65</v>
      </c>
      <c r="B234" s="1" t="s">
        <v>66</v>
      </c>
      <c r="C234" s="1" t="s">
        <v>67</v>
      </c>
      <c r="D234" s="1" t="s">
        <v>68</v>
      </c>
      <c r="E234" s="1" t="s">
        <v>23</v>
      </c>
      <c r="F234" s="1">
        <v>6</v>
      </c>
      <c r="G234" s="1">
        <v>0</v>
      </c>
      <c r="H234" s="1">
        <v>1</v>
      </c>
      <c r="N234" s="1" t="s">
        <v>69</v>
      </c>
      <c r="O234" s="1" t="s">
        <v>25</v>
      </c>
      <c r="P234" s="1" t="s">
        <v>26</v>
      </c>
      <c r="Q234" s="1" t="s">
        <v>27</v>
      </c>
      <c r="R234" s="1" t="s">
        <v>70</v>
      </c>
      <c r="S234" s="1">
        <v>2678747</v>
      </c>
      <c r="T234" s="1">
        <v>6470051</v>
      </c>
    </row>
    <row r="235" spans="1:20" x14ac:dyDescent="0.3">
      <c r="A235" s="1" t="s">
        <v>86</v>
      </c>
      <c r="B235" s="1" t="s">
        <v>87</v>
      </c>
      <c r="C235" s="1" t="s">
        <v>88</v>
      </c>
      <c r="D235" s="1" t="s">
        <v>89</v>
      </c>
      <c r="E235" s="1" t="s">
        <v>23</v>
      </c>
      <c r="F235" s="1">
        <v>5</v>
      </c>
      <c r="G235" s="1">
        <v>0</v>
      </c>
      <c r="H235" s="1">
        <v>1</v>
      </c>
      <c r="N235" s="1" t="s">
        <v>40</v>
      </c>
      <c r="O235" s="1" t="s">
        <v>25</v>
      </c>
      <c r="P235" s="1" t="s">
        <v>90</v>
      </c>
      <c r="Q235" s="1" t="s">
        <v>27</v>
      </c>
      <c r="R235" s="1" t="s">
        <v>41</v>
      </c>
      <c r="S235" s="1">
        <v>2693080</v>
      </c>
      <c r="T235" s="1">
        <v>6463367</v>
      </c>
    </row>
    <row r="236" spans="1:20" x14ac:dyDescent="0.3">
      <c r="A236" s="1" t="s">
        <v>95</v>
      </c>
      <c r="B236" s="1" t="s">
        <v>96</v>
      </c>
      <c r="C236" s="1" t="s">
        <v>97</v>
      </c>
      <c r="D236" s="1" t="s">
        <v>98</v>
      </c>
      <c r="E236" s="1" t="s">
        <v>23</v>
      </c>
      <c r="F236" s="1">
        <v>5</v>
      </c>
      <c r="G236" s="1">
        <v>0</v>
      </c>
      <c r="H236" s="1">
        <v>1</v>
      </c>
      <c r="N236" s="1" t="s">
        <v>40</v>
      </c>
      <c r="O236" s="1" t="s">
        <v>25</v>
      </c>
      <c r="P236" s="1" t="s">
        <v>74</v>
      </c>
      <c r="Q236" s="1" t="s">
        <v>27</v>
      </c>
      <c r="R236" s="1" t="s">
        <v>41</v>
      </c>
      <c r="S236" s="1">
        <v>2664703</v>
      </c>
      <c r="T236" s="1">
        <v>6440222</v>
      </c>
    </row>
    <row r="237" spans="1:20" x14ac:dyDescent="0.3">
      <c r="A237" s="1" t="s">
        <v>103</v>
      </c>
      <c r="B237" s="1" t="s">
        <v>104</v>
      </c>
      <c r="C237" s="1" t="s">
        <v>105</v>
      </c>
      <c r="D237" s="1" t="s">
        <v>106</v>
      </c>
      <c r="E237" s="1" t="s">
        <v>23</v>
      </c>
      <c r="F237" s="1">
        <v>5</v>
      </c>
      <c r="G237" s="1">
        <v>0</v>
      </c>
      <c r="H237" s="1">
        <v>1</v>
      </c>
      <c r="N237" s="1" t="s">
        <v>40</v>
      </c>
      <c r="O237" s="1" t="s">
        <v>25</v>
      </c>
      <c r="P237" s="1" t="s">
        <v>74</v>
      </c>
      <c r="Q237" s="1" t="s">
        <v>27</v>
      </c>
      <c r="R237" s="1" t="s">
        <v>41</v>
      </c>
      <c r="S237" s="1">
        <v>2673944</v>
      </c>
      <c r="T237" s="1">
        <v>6446309</v>
      </c>
    </row>
    <row r="238" spans="1:20" x14ac:dyDescent="0.3">
      <c r="A238" s="1" t="s">
        <v>107</v>
      </c>
      <c r="B238" s="1" t="s">
        <v>108</v>
      </c>
      <c r="C238" s="1" t="s">
        <v>109</v>
      </c>
      <c r="D238" s="1" t="s">
        <v>110</v>
      </c>
      <c r="E238" s="1" t="s">
        <v>23</v>
      </c>
      <c r="F238" s="1">
        <v>5</v>
      </c>
      <c r="G238" s="1">
        <v>0</v>
      </c>
      <c r="H238" s="1">
        <v>1</v>
      </c>
      <c r="N238" s="1" t="s">
        <v>40</v>
      </c>
      <c r="O238" s="1" t="s">
        <v>25</v>
      </c>
      <c r="P238" s="1" t="s">
        <v>74</v>
      </c>
      <c r="Q238" s="1" t="s">
        <v>27</v>
      </c>
      <c r="R238" s="1" t="s">
        <v>41</v>
      </c>
      <c r="S238" s="1">
        <v>2685524</v>
      </c>
      <c r="T238" s="1">
        <v>6443286</v>
      </c>
    </row>
    <row r="239" spans="1:20" x14ac:dyDescent="0.3">
      <c r="A239" s="1" t="s">
        <v>111</v>
      </c>
      <c r="B239" s="1" t="s">
        <v>112</v>
      </c>
      <c r="C239" s="1" t="s">
        <v>113</v>
      </c>
      <c r="D239" s="1" t="s">
        <v>114</v>
      </c>
      <c r="E239" s="1" t="s">
        <v>23</v>
      </c>
      <c r="F239" s="1">
        <v>5</v>
      </c>
      <c r="G239" s="1">
        <v>0</v>
      </c>
      <c r="H239" s="1">
        <v>1</v>
      </c>
      <c r="N239" s="1" t="s">
        <v>40</v>
      </c>
      <c r="O239" s="1" t="s">
        <v>25</v>
      </c>
      <c r="P239" s="1" t="s">
        <v>90</v>
      </c>
      <c r="Q239" s="1" t="s">
        <v>27</v>
      </c>
      <c r="R239" s="1" t="s">
        <v>41</v>
      </c>
      <c r="S239" s="1">
        <v>2681636</v>
      </c>
      <c r="T239" s="1">
        <v>6461959</v>
      </c>
    </row>
    <row r="240" spans="1:20" x14ac:dyDescent="0.3">
      <c r="A240" s="1" t="s">
        <v>119</v>
      </c>
      <c r="B240" s="1" t="s">
        <v>120</v>
      </c>
      <c r="C240" s="1" t="s">
        <v>121</v>
      </c>
      <c r="D240" s="1" t="s">
        <v>122</v>
      </c>
      <c r="E240" s="1" t="s">
        <v>23</v>
      </c>
      <c r="F240" s="1">
        <v>4</v>
      </c>
      <c r="G240" s="1">
        <v>0</v>
      </c>
      <c r="H240" s="1">
        <v>1</v>
      </c>
      <c r="N240" s="1" t="s">
        <v>40</v>
      </c>
      <c r="O240" s="1" t="s">
        <v>25</v>
      </c>
      <c r="P240" s="1" t="s">
        <v>26</v>
      </c>
      <c r="Q240" s="1" t="s">
        <v>27</v>
      </c>
      <c r="R240" s="1" t="s">
        <v>41</v>
      </c>
      <c r="S240" s="1">
        <v>2649702</v>
      </c>
      <c r="T240" s="1">
        <v>6490516</v>
      </c>
    </row>
    <row r="241" spans="1:20" x14ac:dyDescent="0.3">
      <c r="A241" s="1" t="s">
        <v>127</v>
      </c>
      <c r="B241" s="1" t="s">
        <v>128</v>
      </c>
      <c r="C241" s="1" t="s">
        <v>129</v>
      </c>
      <c r="D241" s="1" t="s">
        <v>130</v>
      </c>
      <c r="E241" s="1" t="s">
        <v>23</v>
      </c>
      <c r="F241" s="1">
        <v>5</v>
      </c>
      <c r="G241" s="1">
        <v>0</v>
      </c>
      <c r="H241" s="1">
        <v>1</v>
      </c>
      <c r="N241" s="1" t="s">
        <v>40</v>
      </c>
      <c r="O241" s="1" t="s">
        <v>25</v>
      </c>
      <c r="P241" s="1" t="s">
        <v>26</v>
      </c>
      <c r="Q241" s="1" t="s">
        <v>27</v>
      </c>
      <c r="R241" s="1" t="s">
        <v>41</v>
      </c>
      <c r="S241" s="1">
        <v>2646300</v>
      </c>
      <c r="T241" s="1">
        <v>6506701</v>
      </c>
    </row>
    <row r="242" spans="1:20" x14ac:dyDescent="0.3">
      <c r="A242" s="1" t="s">
        <v>131</v>
      </c>
      <c r="B242" s="1" t="s">
        <v>132</v>
      </c>
      <c r="C242" s="1" t="s">
        <v>133</v>
      </c>
      <c r="D242" s="1" t="s">
        <v>134</v>
      </c>
      <c r="E242" s="1" t="s">
        <v>23</v>
      </c>
      <c r="F242" s="1">
        <v>5</v>
      </c>
      <c r="G242" s="1">
        <v>0</v>
      </c>
      <c r="H242" s="1">
        <v>1</v>
      </c>
      <c r="N242" s="1" t="s">
        <v>40</v>
      </c>
      <c r="O242" s="1" t="s">
        <v>25</v>
      </c>
      <c r="P242" s="1" t="s">
        <v>26</v>
      </c>
      <c r="Q242" s="1" t="s">
        <v>27</v>
      </c>
      <c r="R242" s="1" t="s">
        <v>41</v>
      </c>
      <c r="S242" s="1">
        <v>2646651</v>
      </c>
      <c r="T242" s="1">
        <v>6514873</v>
      </c>
    </row>
    <row r="243" spans="1:20" x14ac:dyDescent="0.3">
      <c r="A243" s="1" t="s">
        <v>142</v>
      </c>
      <c r="B243" s="1" t="s">
        <v>143</v>
      </c>
      <c r="C243" s="1" t="s">
        <v>144</v>
      </c>
      <c r="D243" s="1" t="s">
        <v>145</v>
      </c>
      <c r="E243" s="1" t="s">
        <v>23</v>
      </c>
      <c r="F243" s="1">
        <v>59</v>
      </c>
      <c r="G243" s="1">
        <v>0</v>
      </c>
      <c r="H243" s="1">
        <v>5</v>
      </c>
      <c r="I243" s="2">
        <v>6.3719700000000004E-2</v>
      </c>
      <c r="K243" s="2">
        <v>1.05</v>
      </c>
      <c r="N243" s="1" t="s">
        <v>40</v>
      </c>
      <c r="O243" s="1" t="s">
        <v>25</v>
      </c>
      <c r="P243" s="1" t="s">
        <v>74</v>
      </c>
      <c r="Q243" s="1" t="s">
        <v>27</v>
      </c>
      <c r="R243" s="1" t="s">
        <v>41</v>
      </c>
      <c r="S243" s="1">
        <v>2872900</v>
      </c>
      <c r="T243" s="1">
        <v>6338700</v>
      </c>
    </row>
    <row r="244" spans="1:20" x14ac:dyDescent="0.3">
      <c r="A244" s="1" t="s">
        <v>158</v>
      </c>
      <c r="B244" s="1" t="s">
        <v>159</v>
      </c>
      <c r="C244" s="1" t="s">
        <v>160</v>
      </c>
      <c r="D244" s="1" t="s">
        <v>161</v>
      </c>
      <c r="E244" s="1" t="s">
        <v>23</v>
      </c>
      <c r="F244" s="1">
        <v>51</v>
      </c>
      <c r="G244" s="1">
        <v>0</v>
      </c>
      <c r="H244" s="1">
        <v>5</v>
      </c>
      <c r="I244" s="2">
        <v>0.41575000000000001</v>
      </c>
      <c r="K244" s="2">
        <v>1.4750000000000001</v>
      </c>
      <c r="N244" s="1" t="s">
        <v>24</v>
      </c>
      <c r="O244" s="1" t="s">
        <v>140</v>
      </c>
      <c r="P244" s="1" t="s">
        <v>74</v>
      </c>
      <c r="Q244" s="1" t="s">
        <v>27</v>
      </c>
      <c r="R244" s="1" t="s">
        <v>150</v>
      </c>
      <c r="S244" s="1">
        <v>2791900</v>
      </c>
      <c r="T244" s="1">
        <v>6341700</v>
      </c>
    </row>
    <row r="245" spans="1:20" x14ac:dyDescent="0.3">
      <c r="A245" s="1" t="s">
        <v>168</v>
      </c>
      <c r="B245" s="1" t="s">
        <v>169</v>
      </c>
      <c r="C245" s="1" t="s">
        <v>170</v>
      </c>
      <c r="D245" s="1" t="s">
        <v>171</v>
      </c>
      <c r="E245" s="1" t="s">
        <v>23</v>
      </c>
      <c r="F245" s="1">
        <v>52</v>
      </c>
      <c r="G245" s="1">
        <v>0</v>
      </c>
      <c r="H245" s="1">
        <v>5</v>
      </c>
      <c r="I245" s="2">
        <v>0.60261358399999998</v>
      </c>
      <c r="K245" s="2">
        <v>1.6500598120000001</v>
      </c>
      <c r="N245" s="1" t="s">
        <v>24</v>
      </c>
      <c r="O245" s="1" t="s">
        <v>166</v>
      </c>
      <c r="P245" s="1" t="s">
        <v>74</v>
      </c>
      <c r="Q245" s="1" t="s">
        <v>27</v>
      </c>
      <c r="R245" s="1" t="s">
        <v>167</v>
      </c>
      <c r="S245" s="1">
        <v>2802500</v>
      </c>
      <c r="T245" s="1">
        <v>6345600</v>
      </c>
    </row>
    <row r="246" spans="1:20" x14ac:dyDescent="0.3">
      <c r="A246" s="1" t="s">
        <v>172</v>
      </c>
      <c r="B246" s="1" t="s">
        <v>173</v>
      </c>
      <c r="C246" s="1" t="s">
        <v>174</v>
      </c>
      <c r="D246" s="1" t="s">
        <v>175</v>
      </c>
      <c r="E246" s="1" t="s">
        <v>23</v>
      </c>
      <c r="F246" s="1">
        <v>23</v>
      </c>
      <c r="G246" s="1">
        <v>0</v>
      </c>
      <c r="H246" s="1">
        <v>4</v>
      </c>
      <c r="N246" s="1" t="s">
        <v>24</v>
      </c>
      <c r="O246" s="1" t="s">
        <v>166</v>
      </c>
      <c r="P246" s="1" t="s">
        <v>74</v>
      </c>
      <c r="Q246" s="1" t="s">
        <v>27</v>
      </c>
      <c r="R246" s="1" t="s">
        <v>167</v>
      </c>
      <c r="S246" s="1">
        <v>2803800</v>
      </c>
      <c r="T246" s="1">
        <v>6348500</v>
      </c>
    </row>
    <row r="247" spans="1:20" x14ac:dyDescent="0.3">
      <c r="A247" s="1" t="s">
        <v>176</v>
      </c>
      <c r="B247" s="1" t="s">
        <v>177</v>
      </c>
      <c r="C247" s="1" t="s">
        <v>178</v>
      </c>
      <c r="D247" s="1" t="s">
        <v>179</v>
      </c>
      <c r="E247" s="1" t="s">
        <v>23</v>
      </c>
      <c r="F247" s="1">
        <v>24</v>
      </c>
      <c r="G247" s="1">
        <v>0</v>
      </c>
      <c r="H247" s="1">
        <v>4</v>
      </c>
      <c r="N247" s="1" t="s">
        <v>40</v>
      </c>
      <c r="O247" s="1" t="s">
        <v>25</v>
      </c>
      <c r="P247" s="1" t="s">
        <v>74</v>
      </c>
      <c r="Q247" s="1" t="s">
        <v>27</v>
      </c>
      <c r="R247" s="1" t="s">
        <v>41</v>
      </c>
      <c r="S247" s="1">
        <v>2819430</v>
      </c>
      <c r="T247" s="1">
        <v>6370200</v>
      </c>
    </row>
    <row r="248" spans="1:20" x14ac:dyDescent="0.3">
      <c r="A248" s="1" t="s">
        <v>189</v>
      </c>
      <c r="B248" s="1" t="s">
        <v>190</v>
      </c>
      <c r="C248" s="1" t="s">
        <v>191</v>
      </c>
      <c r="D248" s="1" t="s">
        <v>192</v>
      </c>
      <c r="E248" s="1" t="s">
        <v>23</v>
      </c>
      <c r="F248" s="1">
        <v>58</v>
      </c>
      <c r="G248" s="1">
        <v>0</v>
      </c>
      <c r="H248" s="1">
        <v>5</v>
      </c>
      <c r="I248" s="2">
        <v>0.38351743900000002</v>
      </c>
      <c r="K248" s="2">
        <v>1.09967367</v>
      </c>
      <c r="N248" s="1" t="s">
        <v>24</v>
      </c>
      <c r="O248" s="1" t="s">
        <v>140</v>
      </c>
      <c r="P248" s="1" t="s">
        <v>74</v>
      </c>
      <c r="Q248" s="1" t="s">
        <v>27</v>
      </c>
      <c r="R248" s="1" t="s">
        <v>150</v>
      </c>
      <c r="S248" s="1">
        <v>2796200</v>
      </c>
      <c r="T248" s="1">
        <v>6333400</v>
      </c>
    </row>
    <row r="249" spans="1:20" x14ac:dyDescent="0.3">
      <c r="A249" s="1" t="s">
        <v>200</v>
      </c>
      <c r="B249" s="1" t="s">
        <v>201</v>
      </c>
      <c r="C249" s="1" t="s">
        <v>202</v>
      </c>
      <c r="D249" s="1" t="s">
        <v>203</v>
      </c>
      <c r="E249" s="1" t="s">
        <v>23</v>
      </c>
      <c r="F249" s="1">
        <v>21</v>
      </c>
      <c r="G249" s="1">
        <v>0</v>
      </c>
      <c r="H249" s="1">
        <v>4</v>
      </c>
      <c r="N249" s="1" t="s">
        <v>40</v>
      </c>
      <c r="O249" s="1" t="s">
        <v>25</v>
      </c>
      <c r="P249" s="1" t="s">
        <v>74</v>
      </c>
      <c r="Q249" s="1" t="s">
        <v>27</v>
      </c>
      <c r="R249" s="1" t="s">
        <v>41</v>
      </c>
      <c r="S249" s="1">
        <v>2826600</v>
      </c>
      <c r="T249" s="1">
        <v>6367900</v>
      </c>
    </row>
    <row r="250" spans="1:20" x14ac:dyDescent="0.3">
      <c r="A250" s="1" t="s">
        <v>204</v>
      </c>
      <c r="B250" s="1" t="s">
        <v>177</v>
      </c>
      <c r="C250" s="1" t="s">
        <v>205</v>
      </c>
      <c r="D250" s="1" t="s">
        <v>206</v>
      </c>
      <c r="E250" s="1" t="s">
        <v>23</v>
      </c>
      <c r="F250" s="1">
        <v>22</v>
      </c>
      <c r="G250" s="1">
        <v>0</v>
      </c>
      <c r="H250" s="1">
        <v>4</v>
      </c>
      <c r="N250" s="1" t="s">
        <v>40</v>
      </c>
      <c r="O250" s="1" t="s">
        <v>25</v>
      </c>
      <c r="P250" s="1" t="s">
        <v>74</v>
      </c>
      <c r="Q250" s="1" t="s">
        <v>27</v>
      </c>
      <c r="R250" s="1" t="s">
        <v>41</v>
      </c>
      <c r="S250" s="1">
        <v>2818600</v>
      </c>
      <c r="T250" s="1">
        <v>6366200</v>
      </c>
    </row>
    <row r="251" spans="1:20" x14ac:dyDescent="0.3">
      <c r="A251" s="1" t="s">
        <v>207</v>
      </c>
      <c r="B251" s="1" t="s">
        <v>177</v>
      </c>
      <c r="C251" s="1" t="s">
        <v>208</v>
      </c>
      <c r="D251" s="1" t="s">
        <v>209</v>
      </c>
      <c r="E251" s="1" t="s">
        <v>23</v>
      </c>
      <c r="F251" s="1">
        <v>14</v>
      </c>
      <c r="G251" s="1">
        <v>0</v>
      </c>
      <c r="H251" s="1">
        <v>4</v>
      </c>
      <c r="N251" s="1" t="s">
        <v>40</v>
      </c>
      <c r="O251" s="1" t="s">
        <v>25</v>
      </c>
      <c r="P251" s="1" t="s">
        <v>74</v>
      </c>
      <c r="Q251" s="1" t="s">
        <v>27</v>
      </c>
      <c r="R251" s="1" t="s">
        <v>41</v>
      </c>
      <c r="S251" s="1">
        <v>2817800</v>
      </c>
      <c r="T251" s="1">
        <v>6360700</v>
      </c>
    </row>
    <row r="252" spans="1:20" x14ac:dyDescent="0.3">
      <c r="A252" s="1" t="s">
        <v>218</v>
      </c>
      <c r="B252" s="1" t="s">
        <v>219</v>
      </c>
      <c r="C252" s="1" t="s">
        <v>220</v>
      </c>
      <c r="D252" s="1" t="s">
        <v>221</v>
      </c>
      <c r="E252" s="1" t="s">
        <v>23</v>
      </c>
      <c r="F252" s="1">
        <v>9</v>
      </c>
      <c r="G252" s="1">
        <v>0</v>
      </c>
      <c r="H252" s="1">
        <v>4</v>
      </c>
      <c r="N252" s="1" t="s">
        <v>40</v>
      </c>
      <c r="O252" s="1" t="s">
        <v>25</v>
      </c>
      <c r="P252" s="1" t="s">
        <v>74</v>
      </c>
      <c r="Q252" s="1" t="s">
        <v>27</v>
      </c>
      <c r="R252" s="1" t="s">
        <v>41</v>
      </c>
      <c r="S252" s="1">
        <v>2787100</v>
      </c>
      <c r="T252" s="1">
        <v>6380000</v>
      </c>
    </row>
    <row r="253" spans="1:20" x14ac:dyDescent="0.3">
      <c r="A253" s="1" t="s">
        <v>222</v>
      </c>
      <c r="B253" s="1" t="s">
        <v>223</v>
      </c>
      <c r="C253" s="1" t="s">
        <v>224</v>
      </c>
      <c r="D253" s="1" t="s">
        <v>225</v>
      </c>
      <c r="E253" s="1" t="s">
        <v>23</v>
      </c>
      <c r="F253" s="1">
        <v>14</v>
      </c>
      <c r="G253" s="1">
        <v>0</v>
      </c>
      <c r="H253" s="1">
        <v>3</v>
      </c>
      <c r="N253" s="1" t="s">
        <v>40</v>
      </c>
      <c r="O253" s="1" t="s">
        <v>25</v>
      </c>
      <c r="P253" s="1" t="s">
        <v>74</v>
      </c>
      <c r="Q253" s="1" t="s">
        <v>27</v>
      </c>
      <c r="R253" s="1" t="s">
        <v>41</v>
      </c>
      <c r="S253" s="1">
        <v>2787300</v>
      </c>
      <c r="T253" s="1">
        <v>6378700</v>
      </c>
    </row>
    <row r="254" spans="1:20" x14ac:dyDescent="0.3">
      <c r="A254" s="1" t="s">
        <v>226</v>
      </c>
      <c r="B254" s="1" t="s">
        <v>227</v>
      </c>
      <c r="C254" s="1" t="s">
        <v>228</v>
      </c>
      <c r="D254" s="1" t="s">
        <v>229</v>
      </c>
      <c r="E254" s="1" t="s">
        <v>23</v>
      </c>
      <c r="F254" s="1">
        <v>5</v>
      </c>
      <c r="G254" s="1">
        <v>0</v>
      </c>
      <c r="H254" s="1">
        <v>1</v>
      </c>
      <c r="N254" s="1" t="s">
        <v>33</v>
      </c>
      <c r="O254" s="1" t="s">
        <v>25</v>
      </c>
      <c r="P254" s="1" t="s">
        <v>230</v>
      </c>
      <c r="Q254" s="1" t="s">
        <v>27</v>
      </c>
      <c r="R254" s="1" t="s">
        <v>35</v>
      </c>
      <c r="S254" s="1">
        <v>2382736</v>
      </c>
      <c r="T254" s="1">
        <v>5663326</v>
      </c>
    </row>
    <row r="255" spans="1:20" x14ac:dyDescent="0.3">
      <c r="A255" s="1" t="s">
        <v>231</v>
      </c>
      <c r="B255" s="1" t="s">
        <v>232</v>
      </c>
      <c r="C255" s="1" t="s">
        <v>233</v>
      </c>
      <c r="D255" s="1" t="s">
        <v>234</v>
      </c>
      <c r="E255" s="1" t="s">
        <v>23</v>
      </c>
      <c r="F255" s="1">
        <v>11</v>
      </c>
      <c r="G255" s="1">
        <v>0</v>
      </c>
      <c r="H255" s="1">
        <v>3</v>
      </c>
      <c r="N255" s="1" t="s">
        <v>139</v>
      </c>
      <c r="O255" s="1" t="s">
        <v>25</v>
      </c>
      <c r="P255" s="1" t="s">
        <v>74</v>
      </c>
      <c r="Q255" s="1" t="s">
        <v>27</v>
      </c>
      <c r="R255" s="1" t="s">
        <v>235</v>
      </c>
      <c r="S255" s="1">
        <v>2767500</v>
      </c>
      <c r="T255" s="1">
        <v>6400920</v>
      </c>
    </row>
    <row r="256" spans="1:20" x14ac:dyDescent="0.3">
      <c r="A256" s="1" t="s">
        <v>236</v>
      </c>
      <c r="B256" s="1" t="s">
        <v>237</v>
      </c>
      <c r="C256" s="1" t="s">
        <v>238</v>
      </c>
      <c r="D256" s="1" t="s">
        <v>239</v>
      </c>
      <c r="E256" s="1" t="s">
        <v>23</v>
      </c>
      <c r="F256" s="1">
        <v>13</v>
      </c>
      <c r="G256" s="1">
        <v>0</v>
      </c>
      <c r="H256" s="1">
        <v>3</v>
      </c>
      <c r="N256" s="1" t="s">
        <v>139</v>
      </c>
      <c r="O256" s="1" t="s">
        <v>25</v>
      </c>
      <c r="P256" s="1" t="s">
        <v>74</v>
      </c>
      <c r="Q256" s="1" t="s">
        <v>27</v>
      </c>
      <c r="R256" s="1" t="s">
        <v>235</v>
      </c>
      <c r="S256" s="1">
        <v>2768400</v>
      </c>
      <c r="T256" s="1">
        <v>6407401</v>
      </c>
    </row>
    <row r="257" spans="1:20" x14ac:dyDescent="0.3">
      <c r="A257" s="1" t="s">
        <v>240</v>
      </c>
      <c r="B257" s="1" t="s">
        <v>241</v>
      </c>
      <c r="C257" s="1" t="s">
        <v>242</v>
      </c>
      <c r="D257" s="1" t="s">
        <v>243</v>
      </c>
      <c r="E257" s="1" t="s">
        <v>23</v>
      </c>
      <c r="F257" s="1">
        <v>39</v>
      </c>
      <c r="G257" s="1">
        <v>0</v>
      </c>
      <c r="H257" s="1">
        <v>4</v>
      </c>
      <c r="I257" s="2">
        <v>0.61845000000000006</v>
      </c>
      <c r="K257" s="2">
        <v>2.15</v>
      </c>
      <c r="N257" s="1" t="s">
        <v>40</v>
      </c>
      <c r="O257" s="1" t="s">
        <v>25</v>
      </c>
      <c r="P257" s="1" t="s">
        <v>74</v>
      </c>
      <c r="Q257" s="1" t="s">
        <v>27</v>
      </c>
      <c r="R257" s="1" t="s">
        <v>41</v>
      </c>
      <c r="S257" s="1">
        <v>2794800</v>
      </c>
      <c r="T257" s="1">
        <v>6381500</v>
      </c>
    </row>
    <row r="258" spans="1:20" x14ac:dyDescent="0.3">
      <c r="A258" s="1" t="s">
        <v>244</v>
      </c>
      <c r="B258" s="1" t="s">
        <v>245</v>
      </c>
      <c r="C258" s="1" t="s">
        <v>246</v>
      </c>
      <c r="D258" s="1" t="s">
        <v>247</v>
      </c>
      <c r="E258" s="1" t="s">
        <v>23</v>
      </c>
      <c r="F258" s="1">
        <v>44</v>
      </c>
      <c r="G258" s="1">
        <v>0</v>
      </c>
      <c r="H258" s="1">
        <v>5</v>
      </c>
      <c r="I258" s="2">
        <v>0.29592780699999999</v>
      </c>
      <c r="K258" s="2">
        <v>0.87</v>
      </c>
      <c r="N258" s="1" t="s">
        <v>40</v>
      </c>
      <c r="O258" s="1" t="s">
        <v>25</v>
      </c>
      <c r="P258" s="1" t="s">
        <v>74</v>
      </c>
      <c r="Q258" s="1" t="s">
        <v>27</v>
      </c>
      <c r="R258" s="1" t="s">
        <v>41</v>
      </c>
      <c r="S258" s="1">
        <v>2784200</v>
      </c>
      <c r="T258" s="1">
        <v>6380600</v>
      </c>
    </row>
    <row r="259" spans="1:20" x14ac:dyDescent="0.3">
      <c r="A259" s="1" t="s">
        <v>248</v>
      </c>
      <c r="B259" s="1" t="s">
        <v>245</v>
      </c>
      <c r="C259" s="1" t="s">
        <v>249</v>
      </c>
      <c r="D259" s="1" t="s">
        <v>250</v>
      </c>
      <c r="E259" s="1" t="s">
        <v>23</v>
      </c>
      <c r="F259" s="1">
        <v>34</v>
      </c>
      <c r="G259" s="1">
        <v>0</v>
      </c>
      <c r="H259" s="1">
        <v>5</v>
      </c>
      <c r="I259" s="2">
        <v>0.24040634499999999</v>
      </c>
      <c r="K259" s="2">
        <v>0.83499999999999996</v>
      </c>
      <c r="N259" s="1" t="s">
        <v>40</v>
      </c>
      <c r="O259" s="1" t="s">
        <v>25</v>
      </c>
      <c r="P259" s="1" t="s">
        <v>74</v>
      </c>
      <c r="Q259" s="1" t="s">
        <v>27</v>
      </c>
      <c r="R259" s="1" t="s">
        <v>41</v>
      </c>
      <c r="S259" s="1">
        <v>2788100</v>
      </c>
      <c r="T259" s="1">
        <v>6384500</v>
      </c>
    </row>
    <row r="260" spans="1:20" x14ac:dyDescent="0.3">
      <c r="A260" s="1" t="s">
        <v>251</v>
      </c>
      <c r="B260" s="1" t="s">
        <v>252</v>
      </c>
      <c r="C260" s="1" t="s">
        <v>253</v>
      </c>
      <c r="D260" s="1" t="s">
        <v>254</v>
      </c>
      <c r="E260" s="1" t="s">
        <v>23</v>
      </c>
      <c r="F260" s="1">
        <v>3</v>
      </c>
      <c r="G260" s="1">
        <v>0</v>
      </c>
      <c r="H260" s="1">
        <v>2</v>
      </c>
      <c r="N260" s="1" t="s">
        <v>40</v>
      </c>
      <c r="O260" s="1" t="s">
        <v>25</v>
      </c>
      <c r="P260" s="1" t="s">
        <v>74</v>
      </c>
      <c r="Q260" s="1" t="s">
        <v>27</v>
      </c>
      <c r="R260" s="1" t="s">
        <v>41</v>
      </c>
      <c r="S260" s="1">
        <v>2774900</v>
      </c>
      <c r="T260" s="1">
        <v>6389000</v>
      </c>
    </row>
    <row r="261" spans="1:20" x14ac:dyDescent="0.3">
      <c r="A261" s="1" t="s">
        <v>255</v>
      </c>
      <c r="B261" s="1" t="s">
        <v>256</v>
      </c>
      <c r="C261" s="1" t="s">
        <v>257</v>
      </c>
      <c r="D261" s="1" t="s">
        <v>258</v>
      </c>
      <c r="E261" s="1" t="s">
        <v>23</v>
      </c>
      <c r="F261" s="1">
        <v>40</v>
      </c>
      <c r="G261" s="1">
        <v>0</v>
      </c>
      <c r="H261" s="1">
        <v>5</v>
      </c>
      <c r="I261" s="2">
        <v>0.33</v>
      </c>
      <c r="K261" s="2">
        <v>1.984210568</v>
      </c>
      <c r="N261" s="1" t="s">
        <v>40</v>
      </c>
      <c r="O261" s="1" t="s">
        <v>25</v>
      </c>
      <c r="P261" s="1" t="s">
        <v>74</v>
      </c>
      <c r="Q261" s="1" t="s">
        <v>27</v>
      </c>
      <c r="R261" s="1" t="s">
        <v>41</v>
      </c>
      <c r="S261" s="1">
        <v>2767300</v>
      </c>
      <c r="T261" s="1">
        <v>6397800</v>
      </c>
    </row>
    <row r="262" spans="1:20" x14ac:dyDescent="0.3">
      <c r="A262" s="1" t="s">
        <v>259</v>
      </c>
      <c r="B262" s="1" t="s">
        <v>260</v>
      </c>
      <c r="C262" s="1" t="s">
        <v>257</v>
      </c>
      <c r="D262" s="1" t="s">
        <v>261</v>
      </c>
      <c r="E262" s="1" t="s">
        <v>23</v>
      </c>
      <c r="F262" s="1">
        <v>15</v>
      </c>
      <c r="G262" s="1">
        <v>0</v>
      </c>
      <c r="H262" s="1">
        <v>3</v>
      </c>
      <c r="N262" s="1" t="s">
        <v>40</v>
      </c>
      <c r="O262" s="1" t="s">
        <v>25</v>
      </c>
      <c r="P262" s="1" t="s">
        <v>74</v>
      </c>
      <c r="Q262" s="1" t="s">
        <v>27</v>
      </c>
      <c r="R262" s="1" t="s">
        <v>41</v>
      </c>
      <c r="S262" s="1">
        <v>2769900</v>
      </c>
      <c r="T262" s="1">
        <v>6395200</v>
      </c>
    </row>
    <row r="263" spans="1:20" x14ac:dyDescent="0.3">
      <c r="A263" s="1" t="s">
        <v>262</v>
      </c>
      <c r="B263" s="1" t="s">
        <v>263</v>
      </c>
      <c r="C263" s="1" t="s">
        <v>264</v>
      </c>
      <c r="D263" s="1" t="s">
        <v>265</v>
      </c>
      <c r="E263" s="1" t="s">
        <v>23</v>
      </c>
      <c r="F263" s="1">
        <v>9</v>
      </c>
      <c r="G263" s="1">
        <v>0</v>
      </c>
      <c r="H263" s="1">
        <v>3</v>
      </c>
      <c r="N263" s="1" t="s">
        <v>40</v>
      </c>
      <c r="O263" s="1" t="s">
        <v>25</v>
      </c>
      <c r="P263" s="1" t="s">
        <v>74</v>
      </c>
      <c r="Q263" s="1" t="s">
        <v>27</v>
      </c>
      <c r="R263" s="1" t="s">
        <v>41</v>
      </c>
      <c r="S263" s="1">
        <v>2769900</v>
      </c>
      <c r="T263" s="1">
        <v>6412900</v>
      </c>
    </row>
    <row r="264" spans="1:20" x14ac:dyDescent="0.3">
      <c r="A264" s="1" t="s">
        <v>272</v>
      </c>
      <c r="B264" s="1" t="s">
        <v>273</v>
      </c>
      <c r="C264" s="1" t="s">
        <v>274</v>
      </c>
      <c r="D264" s="1" t="s">
        <v>275</v>
      </c>
      <c r="E264" s="1" t="s">
        <v>23</v>
      </c>
      <c r="F264" s="1">
        <v>1</v>
      </c>
      <c r="G264" s="1">
        <v>0</v>
      </c>
      <c r="H264" s="1">
        <v>1</v>
      </c>
      <c r="N264" s="1" t="s">
        <v>33</v>
      </c>
      <c r="O264" s="1" t="s">
        <v>140</v>
      </c>
      <c r="P264" s="1" t="s">
        <v>230</v>
      </c>
      <c r="Q264" s="1" t="s">
        <v>27</v>
      </c>
      <c r="R264" s="1" t="s">
        <v>271</v>
      </c>
      <c r="S264" s="1">
        <v>2269114</v>
      </c>
      <c r="T264" s="1">
        <v>5634388</v>
      </c>
    </row>
    <row r="265" spans="1:20" x14ac:dyDescent="0.3">
      <c r="A265" s="1" t="s">
        <v>276</v>
      </c>
      <c r="B265" s="1" t="s">
        <v>277</v>
      </c>
      <c r="C265" s="1" t="s">
        <v>278</v>
      </c>
      <c r="D265" s="1" t="s">
        <v>279</v>
      </c>
      <c r="E265" s="1" t="s">
        <v>23</v>
      </c>
      <c r="F265" s="1">
        <v>8</v>
      </c>
      <c r="G265" s="1">
        <v>0</v>
      </c>
      <c r="H265" s="1">
        <v>1</v>
      </c>
      <c r="N265" s="1" t="s">
        <v>33</v>
      </c>
      <c r="O265" s="1" t="s">
        <v>140</v>
      </c>
      <c r="P265" s="1" t="s">
        <v>90</v>
      </c>
      <c r="Q265" s="1" t="s">
        <v>27</v>
      </c>
      <c r="R265" s="1" t="s">
        <v>271</v>
      </c>
      <c r="S265" s="1">
        <v>2274327</v>
      </c>
      <c r="T265" s="1">
        <v>5633844</v>
      </c>
    </row>
    <row r="266" spans="1:20" x14ac:dyDescent="0.3">
      <c r="A266" s="1" t="s">
        <v>280</v>
      </c>
      <c r="B266" s="1" t="s">
        <v>281</v>
      </c>
      <c r="C266" s="1" t="s">
        <v>282</v>
      </c>
      <c r="D266" s="1" t="s">
        <v>283</v>
      </c>
      <c r="E266" s="1" t="s">
        <v>23</v>
      </c>
      <c r="F266" s="1">
        <v>2</v>
      </c>
      <c r="G266" s="1">
        <v>0</v>
      </c>
      <c r="H266" s="1">
        <v>1</v>
      </c>
      <c r="N266" s="1" t="s">
        <v>33</v>
      </c>
      <c r="O266" s="1" t="s">
        <v>140</v>
      </c>
      <c r="P266" s="1" t="s">
        <v>90</v>
      </c>
      <c r="Q266" s="1" t="s">
        <v>27</v>
      </c>
      <c r="R266" s="1" t="s">
        <v>271</v>
      </c>
      <c r="S266" s="1">
        <v>2325554</v>
      </c>
      <c r="T266" s="1">
        <v>5630591</v>
      </c>
    </row>
    <row r="267" spans="1:20" x14ac:dyDescent="0.3">
      <c r="A267" s="1" t="s">
        <v>284</v>
      </c>
      <c r="B267" s="1" t="s">
        <v>285</v>
      </c>
      <c r="C267" s="1" t="s">
        <v>286</v>
      </c>
      <c r="D267" s="1" t="s">
        <v>287</v>
      </c>
      <c r="E267" s="1" t="s">
        <v>23</v>
      </c>
      <c r="F267" s="1">
        <v>9</v>
      </c>
      <c r="G267" s="1">
        <v>0</v>
      </c>
      <c r="H267" s="1">
        <v>1</v>
      </c>
      <c r="N267" s="1" t="s">
        <v>33</v>
      </c>
      <c r="O267" s="1" t="s">
        <v>140</v>
      </c>
      <c r="P267" s="1" t="s">
        <v>90</v>
      </c>
      <c r="Q267" s="1" t="s">
        <v>27</v>
      </c>
      <c r="R267" s="1" t="s">
        <v>271</v>
      </c>
      <c r="S267" s="1">
        <v>2327396</v>
      </c>
      <c r="T267" s="1">
        <v>5592066</v>
      </c>
    </row>
    <row r="268" spans="1:20" x14ac:dyDescent="0.3">
      <c r="A268" s="1" t="s">
        <v>304</v>
      </c>
      <c r="B268" s="1" t="s">
        <v>305</v>
      </c>
      <c r="C268" s="1" t="s">
        <v>306</v>
      </c>
      <c r="D268" s="1" t="s">
        <v>307</v>
      </c>
      <c r="E268" s="1" t="s">
        <v>23</v>
      </c>
      <c r="F268" s="1">
        <v>3</v>
      </c>
      <c r="G268" s="1">
        <v>0</v>
      </c>
      <c r="H268" s="1">
        <v>1</v>
      </c>
      <c r="N268" s="1" t="s">
        <v>33</v>
      </c>
      <c r="O268" s="1" t="s">
        <v>140</v>
      </c>
      <c r="P268" s="1" t="s">
        <v>230</v>
      </c>
      <c r="Q268" s="1" t="s">
        <v>27</v>
      </c>
      <c r="R268" s="1" t="s">
        <v>271</v>
      </c>
      <c r="S268" s="1">
        <v>2276285</v>
      </c>
      <c r="T268" s="1">
        <v>5651774</v>
      </c>
    </row>
    <row r="269" spans="1:20" x14ac:dyDescent="0.3">
      <c r="A269" s="1" t="s">
        <v>308</v>
      </c>
      <c r="B269" s="1" t="s">
        <v>282</v>
      </c>
      <c r="C269" s="1" t="s">
        <v>309</v>
      </c>
      <c r="D269" s="1" t="s">
        <v>310</v>
      </c>
      <c r="E269" s="1" t="s">
        <v>23</v>
      </c>
      <c r="F269" s="1">
        <v>8</v>
      </c>
      <c r="G269" s="1">
        <v>0</v>
      </c>
      <c r="H269" s="1">
        <v>1</v>
      </c>
      <c r="N269" s="1" t="s">
        <v>33</v>
      </c>
      <c r="O269" s="1" t="s">
        <v>140</v>
      </c>
      <c r="P269" s="1" t="s">
        <v>90</v>
      </c>
      <c r="Q269" s="1" t="s">
        <v>27</v>
      </c>
      <c r="R269" s="1" t="s">
        <v>271</v>
      </c>
      <c r="S269" s="1">
        <v>2325239</v>
      </c>
      <c r="T269" s="1">
        <v>5630549</v>
      </c>
    </row>
    <row r="270" spans="1:20" x14ac:dyDescent="0.3">
      <c r="A270" s="1" t="s">
        <v>311</v>
      </c>
      <c r="B270" s="1" t="s">
        <v>312</v>
      </c>
      <c r="C270" s="1" t="s">
        <v>313</v>
      </c>
      <c r="D270" s="1" t="s">
        <v>314</v>
      </c>
      <c r="E270" s="1" t="s">
        <v>23</v>
      </c>
      <c r="F270" s="1">
        <v>8</v>
      </c>
      <c r="G270" s="1">
        <v>0</v>
      </c>
      <c r="H270" s="1">
        <v>1</v>
      </c>
      <c r="N270" s="1" t="s">
        <v>33</v>
      </c>
      <c r="O270" s="1" t="s">
        <v>140</v>
      </c>
      <c r="P270" s="1" t="s">
        <v>230</v>
      </c>
      <c r="Q270" s="1" t="s">
        <v>27</v>
      </c>
      <c r="R270" s="1" t="s">
        <v>271</v>
      </c>
      <c r="S270" s="1">
        <v>2322274</v>
      </c>
      <c r="T270" s="1">
        <v>5620620</v>
      </c>
    </row>
    <row r="271" spans="1:20" x14ac:dyDescent="0.3">
      <c r="A271" s="1" t="s">
        <v>315</v>
      </c>
      <c r="B271" s="1" t="s">
        <v>316</v>
      </c>
      <c r="C271" s="1" t="s">
        <v>317</v>
      </c>
      <c r="D271" s="1" t="s">
        <v>318</v>
      </c>
      <c r="E271" s="1" t="s">
        <v>23</v>
      </c>
      <c r="F271" s="1">
        <v>8</v>
      </c>
      <c r="G271" s="1">
        <v>0</v>
      </c>
      <c r="H271" s="1">
        <v>1</v>
      </c>
      <c r="N271" s="1" t="s">
        <v>24</v>
      </c>
      <c r="O271" s="1" t="s">
        <v>140</v>
      </c>
      <c r="P271" s="1" t="s">
        <v>230</v>
      </c>
      <c r="Q271" s="1" t="s">
        <v>27</v>
      </c>
      <c r="R271" s="1" t="s">
        <v>150</v>
      </c>
      <c r="S271" s="1">
        <v>2408670</v>
      </c>
      <c r="T271" s="1">
        <v>5698970</v>
      </c>
    </row>
    <row r="272" spans="1:20" x14ac:dyDescent="0.3">
      <c r="A272" s="1" t="s">
        <v>319</v>
      </c>
      <c r="B272" s="1" t="s">
        <v>316</v>
      </c>
      <c r="C272" s="1" t="s">
        <v>320</v>
      </c>
      <c r="D272" s="1" t="s">
        <v>321</v>
      </c>
      <c r="E272" s="1" t="s">
        <v>23</v>
      </c>
      <c r="F272" s="1">
        <v>2</v>
      </c>
      <c r="G272" s="1">
        <v>0</v>
      </c>
      <c r="H272" s="1">
        <v>1</v>
      </c>
      <c r="N272" s="1" t="s">
        <v>33</v>
      </c>
      <c r="O272" s="1" t="s">
        <v>25</v>
      </c>
      <c r="P272" s="1" t="s">
        <v>230</v>
      </c>
      <c r="Q272" s="1" t="s">
        <v>27</v>
      </c>
      <c r="R272" s="1" t="s">
        <v>35</v>
      </c>
      <c r="S272" s="1">
        <v>2407987</v>
      </c>
      <c r="T272" s="1">
        <v>5705191</v>
      </c>
    </row>
    <row r="273" spans="1:20" x14ac:dyDescent="0.3">
      <c r="A273" s="1" t="s">
        <v>322</v>
      </c>
      <c r="B273" s="1" t="s">
        <v>316</v>
      </c>
      <c r="C273" s="1" t="s">
        <v>323</v>
      </c>
      <c r="D273" s="1" t="s">
        <v>324</v>
      </c>
      <c r="E273" s="1" t="s">
        <v>23</v>
      </c>
      <c r="F273" s="1">
        <v>3</v>
      </c>
      <c r="G273" s="1">
        <v>0</v>
      </c>
      <c r="H273" s="1">
        <v>1</v>
      </c>
      <c r="N273" s="1" t="s">
        <v>24</v>
      </c>
      <c r="O273" s="1" t="s">
        <v>140</v>
      </c>
      <c r="P273" s="1" t="s">
        <v>230</v>
      </c>
      <c r="Q273" s="1" t="s">
        <v>27</v>
      </c>
      <c r="R273" s="1" t="s">
        <v>150</v>
      </c>
      <c r="S273" s="1">
        <v>2405517</v>
      </c>
      <c r="T273" s="1">
        <v>5703620</v>
      </c>
    </row>
    <row r="274" spans="1:20" x14ac:dyDescent="0.3">
      <c r="A274" s="1" t="s">
        <v>325</v>
      </c>
      <c r="B274" s="1" t="s">
        <v>316</v>
      </c>
      <c r="C274" s="1" t="s">
        <v>326</v>
      </c>
      <c r="D274" s="1" t="s">
        <v>327</v>
      </c>
      <c r="E274" s="1" t="s">
        <v>23</v>
      </c>
      <c r="F274" s="1">
        <v>9</v>
      </c>
      <c r="G274" s="1">
        <v>0</v>
      </c>
      <c r="H274" s="1">
        <v>1</v>
      </c>
      <c r="N274" s="1" t="s">
        <v>24</v>
      </c>
      <c r="O274" s="1" t="s">
        <v>140</v>
      </c>
      <c r="P274" s="1" t="s">
        <v>230</v>
      </c>
      <c r="Q274" s="1" t="s">
        <v>27</v>
      </c>
      <c r="R274" s="1" t="s">
        <v>150</v>
      </c>
      <c r="S274" s="1">
        <v>2391451</v>
      </c>
      <c r="T274" s="1">
        <v>5732471</v>
      </c>
    </row>
    <row r="275" spans="1:20" x14ac:dyDescent="0.3">
      <c r="A275" s="1" t="s">
        <v>342</v>
      </c>
      <c r="B275" s="1" t="s">
        <v>343</v>
      </c>
      <c r="C275" s="1" t="s">
        <v>344</v>
      </c>
      <c r="D275" s="1" t="s">
        <v>345</v>
      </c>
      <c r="E275" s="1" t="s">
        <v>23</v>
      </c>
      <c r="F275" s="1">
        <v>3</v>
      </c>
      <c r="G275" s="1">
        <v>0</v>
      </c>
      <c r="H275" s="1">
        <v>1</v>
      </c>
      <c r="N275" s="1" t="s">
        <v>33</v>
      </c>
      <c r="O275" s="1" t="s">
        <v>25</v>
      </c>
      <c r="P275" s="1" t="s">
        <v>230</v>
      </c>
      <c r="Q275" s="1" t="s">
        <v>27</v>
      </c>
      <c r="R275" s="1" t="s">
        <v>35</v>
      </c>
      <c r="S275" s="1">
        <v>2371200</v>
      </c>
      <c r="T275" s="1">
        <v>5664866</v>
      </c>
    </row>
    <row r="276" spans="1:20" x14ac:dyDescent="0.3">
      <c r="A276" s="1" t="s">
        <v>346</v>
      </c>
      <c r="B276" s="1" t="s">
        <v>347</v>
      </c>
      <c r="C276" s="1" t="s">
        <v>348</v>
      </c>
      <c r="D276" s="1" t="s">
        <v>349</v>
      </c>
      <c r="E276" s="1" t="s">
        <v>23</v>
      </c>
      <c r="F276" s="1">
        <v>2</v>
      </c>
      <c r="G276" s="1">
        <v>0</v>
      </c>
      <c r="H276" s="1">
        <v>1</v>
      </c>
      <c r="N276" s="1" t="s">
        <v>33</v>
      </c>
      <c r="O276" s="1" t="s">
        <v>25</v>
      </c>
      <c r="P276" s="1" t="s">
        <v>230</v>
      </c>
      <c r="Q276" s="1" t="s">
        <v>27</v>
      </c>
      <c r="R276" s="1" t="s">
        <v>35</v>
      </c>
      <c r="S276" s="1">
        <v>2374245</v>
      </c>
      <c r="T276" s="1">
        <v>5660648</v>
      </c>
    </row>
    <row r="277" spans="1:20" x14ac:dyDescent="0.3">
      <c r="A277" s="1" t="s">
        <v>350</v>
      </c>
      <c r="B277" s="1" t="s">
        <v>351</v>
      </c>
      <c r="C277" s="1" t="s">
        <v>352</v>
      </c>
      <c r="D277" s="1" t="s">
        <v>353</v>
      </c>
      <c r="E277" s="1" t="s">
        <v>23</v>
      </c>
      <c r="F277" s="1">
        <v>10</v>
      </c>
      <c r="G277" s="1">
        <v>0</v>
      </c>
      <c r="H277" s="1">
        <v>1</v>
      </c>
      <c r="N277" s="1" t="s">
        <v>33</v>
      </c>
      <c r="O277" s="1" t="s">
        <v>25</v>
      </c>
      <c r="P277" s="1" t="s">
        <v>230</v>
      </c>
      <c r="Q277" s="1" t="s">
        <v>27</v>
      </c>
      <c r="R277" s="1" t="s">
        <v>35</v>
      </c>
      <c r="S277" s="1">
        <v>2371731</v>
      </c>
      <c r="T277" s="1">
        <v>5661055</v>
      </c>
    </row>
    <row r="278" spans="1:20" x14ac:dyDescent="0.3">
      <c r="A278" s="1" t="s">
        <v>354</v>
      </c>
      <c r="B278" s="1" t="s">
        <v>355</v>
      </c>
      <c r="C278" s="1" t="s">
        <v>356</v>
      </c>
      <c r="D278" s="1" t="s">
        <v>357</v>
      </c>
      <c r="E278" s="1" t="s">
        <v>23</v>
      </c>
      <c r="F278" s="1">
        <v>5</v>
      </c>
      <c r="G278" s="1">
        <v>0</v>
      </c>
      <c r="H278" s="1">
        <v>1</v>
      </c>
      <c r="N278" s="1" t="s">
        <v>33</v>
      </c>
      <c r="O278" s="1" t="s">
        <v>25</v>
      </c>
      <c r="P278" s="1" t="s">
        <v>230</v>
      </c>
      <c r="Q278" s="1" t="s">
        <v>27</v>
      </c>
      <c r="R278" s="1" t="s">
        <v>35</v>
      </c>
      <c r="S278" s="1">
        <v>2371081</v>
      </c>
      <c r="T278" s="1">
        <v>5674243</v>
      </c>
    </row>
    <row r="279" spans="1:20" x14ac:dyDescent="0.3">
      <c r="A279" s="1" t="s">
        <v>362</v>
      </c>
      <c r="B279" s="1" t="s">
        <v>363</v>
      </c>
      <c r="C279" s="1" t="s">
        <v>364</v>
      </c>
      <c r="D279" s="1" t="s">
        <v>365</v>
      </c>
      <c r="E279" s="1" t="s">
        <v>23</v>
      </c>
      <c r="F279" s="1">
        <v>10</v>
      </c>
      <c r="G279" s="1">
        <v>0</v>
      </c>
      <c r="H279" s="1">
        <v>1</v>
      </c>
      <c r="N279" s="1" t="s">
        <v>33</v>
      </c>
      <c r="O279" s="1" t="s">
        <v>140</v>
      </c>
      <c r="P279" s="1" t="s">
        <v>90</v>
      </c>
      <c r="Q279" s="1" t="s">
        <v>27</v>
      </c>
      <c r="R279" s="1" t="s">
        <v>271</v>
      </c>
      <c r="S279" s="1">
        <v>2359437</v>
      </c>
      <c r="T279" s="1">
        <v>5660820</v>
      </c>
    </row>
    <row r="280" spans="1:20" x14ac:dyDescent="0.3">
      <c r="A280" s="1" t="s">
        <v>366</v>
      </c>
      <c r="B280" s="1" t="s">
        <v>367</v>
      </c>
      <c r="C280" s="1" t="s">
        <v>368</v>
      </c>
      <c r="D280" s="1" t="s">
        <v>369</v>
      </c>
      <c r="E280" s="1" t="s">
        <v>23</v>
      </c>
      <c r="F280" s="1">
        <v>8</v>
      </c>
      <c r="G280" s="1">
        <v>0</v>
      </c>
      <c r="H280" s="1">
        <v>1</v>
      </c>
      <c r="N280" s="1" t="s">
        <v>33</v>
      </c>
      <c r="O280" s="1" t="s">
        <v>25</v>
      </c>
      <c r="P280" s="1" t="s">
        <v>230</v>
      </c>
      <c r="Q280" s="1" t="s">
        <v>27</v>
      </c>
      <c r="R280" s="1" t="s">
        <v>35</v>
      </c>
      <c r="S280" s="1">
        <v>2399813</v>
      </c>
      <c r="T280" s="1">
        <v>5678325</v>
      </c>
    </row>
    <row r="281" spans="1:20" x14ac:dyDescent="0.3">
      <c r="A281" s="1" t="s">
        <v>370</v>
      </c>
      <c r="B281" s="1" t="s">
        <v>371</v>
      </c>
      <c r="C281" s="1" t="s">
        <v>372</v>
      </c>
      <c r="D281" s="1" t="s">
        <v>373</v>
      </c>
      <c r="E281" s="1" t="s">
        <v>23</v>
      </c>
      <c r="F281" s="1">
        <v>3</v>
      </c>
      <c r="G281" s="1">
        <v>0</v>
      </c>
      <c r="H281" s="1">
        <v>1</v>
      </c>
      <c r="N281" s="1" t="s">
        <v>33</v>
      </c>
      <c r="O281" s="1" t="s">
        <v>25</v>
      </c>
      <c r="P281" s="1" t="s">
        <v>230</v>
      </c>
      <c r="Q281" s="1" t="s">
        <v>27</v>
      </c>
      <c r="R281" s="1" t="s">
        <v>35</v>
      </c>
      <c r="S281" s="1">
        <v>2380507</v>
      </c>
      <c r="T281" s="1">
        <v>5665334</v>
      </c>
    </row>
    <row r="282" spans="1:20" x14ac:dyDescent="0.3">
      <c r="A282" s="1" t="s">
        <v>374</v>
      </c>
      <c r="B282" s="1" t="s">
        <v>375</v>
      </c>
      <c r="C282" s="1" t="s">
        <v>376</v>
      </c>
      <c r="D282" s="1" t="s">
        <v>377</v>
      </c>
      <c r="E282" s="1" t="s">
        <v>23</v>
      </c>
      <c r="F282" s="1">
        <v>9</v>
      </c>
      <c r="G282" s="1">
        <v>0</v>
      </c>
      <c r="H282" s="1">
        <v>1</v>
      </c>
      <c r="N282" s="1" t="s">
        <v>33</v>
      </c>
      <c r="O282" s="1" t="s">
        <v>140</v>
      </c>
      <c r="P282" s="1" t="s">
        <v>90</v>
      </c>
      <c r="Q282" s="1" t="s">
        <v>27</v>
      </c>
      <c r="R282" s="1" t="s">
        <v>271</v>
      </c>
      <c r="S282" s="1">
        <v>2364175</v>
      </c>
      <c r="T282" s="1">
        <v>5601524</v>
      </c>
    </row>
    <row r="283" spans="1:20" x14ac:dyDescent="0.3">
      <c r="A283" s="1" t="s">
        <v>378</v>
      </c>
      <c r="B283" s="1" t="s">
        <v>375</v>
      </c>
      <c r="C283" s="1" t="s">
        <v>379</v>
      </c>
      <c r="D283" s="1" t="s">
        <v>380</v>
      </c>
      <c r="E283" s="1" t="s">
        <v>23</v>
      </c>
      <c r="F283" s="1">
        <v>2</v>
      </c>
      <c r="G283" s="1">
        <v>0</v>
      </c>
      <c r="H283" s="1">
        <v>1</v>
      </c>
      <c r="N283" s="1" t="s">
        <v>33</v>
      </c>
      <c r="O283" s="1" t="s">
        <v>140</v>
      </c>
      <c r="P283" s="1" t="s">
        <v>90</v>
      </c>
      <c r="Q283" s="1" t="s">
        <v>27</v>
      </c>
      <c r="R283" s="1" t="s">
        <v>271</v>
      </c>
      <c r="S283" s="1">
        <v>2349825</v>
      </c>
      <c r="T283" s="1">
        <v>5598836</v>
      </c>
    </row>
    <row r="284" spans="1:20" x14ac:dyDescent="0.3">
      <c r="A284" s="1" t="s">
        <v>385</v>
      </c>
      <c r="B284" s="1" t="s">
        <v>386</v>
      </c>
      <c r="C284" s="1" t="s">
        <v>387</v>
      </c>
      <c r="D284" s="1" t="s">
        <v>388</v>
      </c>
      <c r="E284" s="1" t="s">
        <v>23</v>
      </c>
      <c r="F284" s="1">
        <v>9</v>
      </c>
      <c r="G284" s="1">
        <v>0</v>
      </c>
      <c r="H284" s="1">
        <v>1</v>
      </c>
      <c r="N284" s="1" t="s">
        <v>33</v>
      </c>
      <c r="O284" s="1" t="s">
        <v>25</v>
      </c>
      <c r="P284" s="1" t="s">
        <v>230</v>
      </c>
      <c r="Q284" s="1" t="s">
        <v>27</v>
      </c>
      <c r="R284" s="1" t="s">
        <v>35</v>
      </c>
      <c r="S284" s="1">
        <v>2381116</v>
      </c>
      <c r="T284" s="1">
        <v>5661821</v>
      </c>
    </row>
    <row r="285" spans="1:20" x14ac:dyDescent="0.3">
      <c r="A285" s="1" t="s">
        <v>389</v>
      </c>
      <c r="B285" s="1" t="s">
        <v>390</v>
      </c>
      <c r="C285" s="1" t="s">
        <v>391</v>
      </c>
      <c r="D285" s="1" t="s">
        <v>392</v>
      </c>
      <c r="E285" s="1" t="s">
        <v>23</v>
      </c>
      <c r="F285" s="1">
        <v>1</v>
      </c>
      <c r="G285" s="1">
        <v>0</v>
      </c>
      <c r="H285" s="1">
        <v>1</v>
      </c>
      <c r="N285" s="1" t="s">
        <v>33</v>
      </c>
      <c r="O285" s="1" t="s">
        <v>25</v>
      </c>
      <c r="P285" s="1" t="s">
        <v>230</v>
      </c>
      <c r="Q285" s="1" t="s">
        <v>27</v>
      </c>
      <c r="R285" s="1" t="s">
        <v>35</v>
      </c>
      <c r="S285" s="1">
        <v>2364322</v>
      </c>
      <c r="T285" s="1">
        <v>5604876</v>
      </c>
    </row>
    <row r="286" spans="1:20" x14ac:dyDescent="0.3">
      <c r="A286" s="1" t="s">
        <v>393</v>
      </c>
      <c r="B286" s="1" t="s">
        <v>394</v>
      </c>
      <c r="C286" s="1" t="s">
        <v>395</v>
      </c>
      <c r="D286" s="1" t="s">
        <v>396</v>
      </c>
      <c r="E286" s="1" t="s">
        <v>23</v>
      </c>
      <c r="F286" s="1">
        <v>9</v>
      </c>
      <c r="G286" s="1">
        <v>0</v>
      </c>
      <c r="H286" s="1">
        <v>1</v>
      </c>
      <c r="N286" s="1" t="s">
        <v>33</v>
      </c>
      <c r="O286" s="1" t="s">
        <v>25</v>
      </c>
      <c r="P286" s="1" t="s">
        <v>230</v>
      </c>
      <c r="Q286" s="1" t="s">
        <v>27</v>
      </c>
      <c r="R286" s="1" t="s">
        <v>35</v>
      </c>
      <c r="S286" s="1">
        <v>2363103</v>
      </c>
      <c r="T286" s="1">
        <v>5612957</v>
      </c>
    </row>
    <row r="287" spans="1:20" x14ac:dyDescent="0.3">
      <c r="A287" s="1" t="s">
        <v>397</v>
      </c>
      <c r="B287" s="1" t="s">
        <v>398</v>
      </c>
      <c r="C287" s="1" t="s">
        <v>399</v>
      </c>
      <c r="D287" s="1" t="s">
        <v>400</v>
      </c>
      <c r="E287" s="1" t="s">
        <v>23</v>
      </c>
      <c r="F287" s="1">
        <v>3</v>
      </c>
      <c r="G287" s="1">
        <v>0</v>
      </c>
      <c r="H287" s="1">
        <v>1</v>
      </c>
      <c r="N287" s="1" t="s">
        <v>33</v>
      </c>
      <c r="O287" s="1" t="s">
        <v>25</v>
      </c>
      <c r="P287" s="1" t="s">
        <v>230</v>
      </c>
      <c r="Q287" s="1" t="s">
        <v>27</v>
      </c>
      <c r="R287" s="1" t="s">
        <v>35</v>
      </c>
      <c r="S287" s="1">
        <v>2371915</v>
      </c>
      <c r="T287" s="1">
        <v>5686573</v>
      </c>
    </row>
    <row r="288" spans="1:20" x14ac:dyDescent="0.3">
      <c r="A288" s="1" t="s">
        <v>405</v>
      </c>
      <c r="B288" s="1" t="s">
        <v>406</v>
      </c>
      <c r="C288" s="1" t="s">
        <v>407</v>
      </c>
      <c r="D288" s="1" t="s">
        <v>408</v>
      </c>
      <c r="E288" s="1" t="s">
        <v>23</v>
      </c>
      <c r="F288" s="1">
        <v>9</v>
      </c>
      <c r="G288" s="1">
        <v>0</v>
      </c>
      <c r="H288" s="1">
        <v>1</v>
      </c>
      <c r="N288" s="1" t="s">
        <v>33</v>
      </c>
      <c r="O288" s="1" t="s">
        <v>25</v>
      </c>
      <c r="P288" s="1" t="s">
        <v>230</v>
      </c>
      <c r="Q288" s="1" t="s">
        <v>27</v>
      </c>
      <c r="R288" s="1" t="s">
        <v>35</v>
      </c>
      <c r="S288" s="1">
        <v>2388439</v>
      </c>
      <c r="T288" s="1">
        <v>5671713</v>
      </c>
    </row>
    <row r="289" spans="1:20" x14ac:dyDescent="0.3">
      <c r="A289" s="1" t="s">
        <v>422</v>
      </c>
      <c r="B289" s="1" t="s">
        <v>423</v>
      </c>
      <c r="C289" s="1" t="s">
        <v>424</v>
      </c>
      <c r="D289" s="1" t="s">
        <v>425</v>
      </c>
      <c r="E289" s="1" t="s">
        <v>23</v>
      </c>
      <c r="F289" s="1">
        <v>9</v>
      </c>
      <c r="G289" s="1">
        <v>0</v>
      </c>
      <c r="H289" s="1">
        <v>1</v>
      </c>
      <c r="N289" s="1" t="s">
        <v>33</v>
      </c>
      <c r="O289" s="1" t="s">
        <v>25</v>
      </c>
      <c r="P289" s="1" t="s">
        <v>90</v>
      </c>
      <c r="Q289" s="1" t="s">
        <v>27</v>
      </c>
      <c r="R289" s="1" t="s">
        <v>35</v>
      </c>
      <c r="S289" s="1">
        <v>2534796</v>
      </c>
      <c r="T289" s="1">
        <v>5835485</v>
      </c>
    </row>
    <row r="290" spans="1:20" x14ac:dyDescent="0.3">
      <c r="A290" s="1" t="s">
        <v>426</v>
      </c>
      <c r="B290" s="1" t="s">
        <v>427</v>
      </c>
      <c r="C290" s="1" t="s">
        <v>428</v>
      </c>
      <c r="D290" s="1" t="s">
        <v>429</v>
      </c>
      <c r="E290" s="1" t="s">
        <v>23</v>
      </c>
      <c r="F290" s="1">
        <v>9</v>
      </c>
      <c r="G290" s="1">
        <v>0</v>
      </c>
      <c r="H290" s="1">
        <v>1</v>
      </c>
      <c r="N290" s="1" t="s">
        <v>33</v>
      </c>
      <c r="O290" s="1" t="s">
        <v>25</v>
      </c>
      <c r="P290" s="1" t="s">
        <v>26</v>
      </c>
      <c r="Q290" s="1" t="s">
        <v>27</v>
      </c>
      <c r="R290" s="1" t="s">
        <v>35</v>
      </c>
      <c r="S290" s="1">
        <v>2492020</v>
      </c>
      <c r="T290" s="1">
        <v>5786592</v>
      </c>
    </row>
    <row r="291" spans="1:20" x14ac:dyDescent="0.3">
      <c r="A291" s="1" t="s">
        <v>430</v>
      </c>
      <c r="B291" s="1" t="s">
        <v>431</v>
      </c>
      <c r="C291" s="1" t="s">
        <v>424</v>
      </c>
      <c r="D291" s="1" t="s">
        <v>432</v>
      </c>
      <c r="E291" s="1" t="s">
        <v>23</v>
      </c>
      <c r="F291" s="1">
        <v>8</v>
      </c>
      <c r="G291" s="1">
        <v>0</v>
      </c>
      <c r="H291" s="1">
        <v>1</v>
      </c>
      <c r="N291" s="1" t="s">
        <v>24</v>
      </c>
      <c r="O291" s="1" t="s">
        <v>140</v>
      </c>
      <c r="P291" s="1" t="s">
        <v>90</v>
      </c>
      <c r="Q291" s="1" t="s">
        <v>27</v>
      </c>
      <c r="R291" s="1" t="s">
        <v>150</v>
      </c>
      <c r="S291" s="1">
        <v>2484800</v>
      </c>
      <c r="T291" s="1">
        <v>5770001</v>
      </c>
    </row>
    <row r="292" spans="1:20" x14ac:dyDescent="0.3">
      <c r="A292" s="1" t="s">
        <v>440</v>
      </c>
      <c r="B292" s="1" t="s">
        <v>441</v>
      </c>
      <c r="C292" s="1" t="s">
        <v>424</v>
      </c>
      <c r="D292" s="1" t="s">
        <v>442</v>
      </c>
      <c r="E292" s="1" t="s">
        <v>23</v>
      </c>
      <c r="F292" s="1">
        <v>3</v>
      </c>
      <c r="G292" s="1">
        <v>0</v>
      </c>
      <c r="H292" s="1">
        <v>1</v>
      </c>
      <c r="N292" s="1" t="s">
        <v>33</v>
      </c>
      <c r="O292" s="1" t="s">
        <v>25</v>
      </c>
      <c r="P292" s="1" t="s">
        <v>230</v>
      </c>
      <c r="Q292" s="1" t="s">
        <v>27</v>
      </c>
      <c r="R292" s="1" t="s">
        <v>35</v>
      </c>
      <c r="S292" s="1">
        <v>2484467</v>
      </c>
      <c r="T292" s="1">
        <v>5768597</v>
      </c>
    </row>
    <row r="293" spans="1:20" x14ac:dyDescent="0.3">
      <c r="A293" s="1" t="s">
        <v>443</v>
      </c>
      <c r="B293" s="1" t="s">
        <v>444</v>
      </c>
      <c r="C293" s="1" t="s">
        <v>445</v>
      </c>
      <c r="D293" s="1" t="s">
        <v>446</v>
      </c>
      <c r="E293" s="1" t="s">
        <v>23</v>
      </c>
      <c r="F293" s="1">
        <v>9</v>
      </c>
      <c r="G293" s="1">
        <v>0</v>
      </c>
      <c r="H293" s="1">
        <v>1</v>
      </c>
      <c r="N293" s="1" t="s">
        <v>33</v>
      </c>
      <c r="O293" s="1" t="s">
        <v>25</v>
      </c>
      <c r="P293" s="1" t="s">
        <v>230</v>
      </c>
      <c r="Q293" s="1" t="s">
        <v>27</v>
      </c>
      <c r="R293" s="1" t="s">
        <v>35</v>
      </c>
      <c r="S293" s="1">
        <v>2480578</v>
      </c>
      <c r="T293" s="1">
        <v>5762608</v>
      </c>
    </row>
    <row r="294" spans="1:20" x14ac:dyDescent="0.3">
      <c r="A294" s="1" t="s">
        <v>447</v>
      </c>
      <c r="B294" s="1" t="s">
        <v>448</v>
      </c>
      <c r="C294" s="1" t="s">
        <v>449</v>
      </c>
      <c r="D294" s="1" t="s">
        <v>450</v>
      </c>
      <c r="E294" s="1" t="s">
        <v>23</v>
      </c>
      <c r="F294" s="1">
        <v>3</v>
      </c>
      <c r="G294" s="1">
        <v>0</v>
      </c>
      <c r="H294" s="1">
        <v>1</v>
      </c>
      <c r="N294" s="1" t="s">
        <v>33</v>
      </c>
      <c r="O294" s="1" t="s">
        <v>25</v>
      </c>
      <c r="P294" s="1" t="s">
        <v>230</v>
      </c>
      <c r="Q294" s="1" t="s">
        <v>27</v>
      </c>
      <c r="R294" s="1" t="s">
        <v>35</v>
      </c>
      <c r="S294" s="1">
        <v>2477756</v>
      </c>
      <c r="T294" s="1">
        <v>5764627</v>
      </c>
    </row>
    <row r="295" spans="1:20" x14ac:dyDescent="0.3">
      <c r="A295" s="1" t="s">
        <v>451</v>
      </c>
      <c r="B295" s="1" t="s">
        <v>452</v>
      </c>
      <c r="C295" s="1" t="s">
        <v>453</v>
      </c>
      <c r="D295" s="1" t="s">
        <v>454</v>
      </c>
      <c r="E295" s="1" t="s">
        <v>23</v>
      </c>
      <c r="F295" s="1">
        <v>9</v>
      </c>
      <c r="G295" s="1">
        <v>0</v>
      </c>
      <c r="H295" s="1">
        <v>1</v>
      </c>
      <c r="N295" s="1" t="s">
        <v>33</v>
      </c>
      <c r="O295" s="1" t="s">
        <v>25</v>
      </c>
      <c r="P295" s="1" t="s">
        <v>230</v>
      </c>
      <c r="Q295" s="1" t="s">
        <v>27</v>
      </c>
      <c r="R295" s="1" t="s">
        <v>35</v>
      </c>
      <c r="S295" s="1">
        <v>2479939</v>
      </c>
      <c r="T295" s="1">
        <v>5759498</v>
      </c>
    </row>
    <row r="296" spans="1:20" x14ac:dyDescent="0.3">
      <c r="A296" s="1" t="s">
        <v>455</v>
      </c>
      <c r="B296" s="1" t="s">
        <v>456</v>
      </c>
      <c r="C296" s="1" t="s">
        <v>457</v>
      </c>
      <c r="D296" s="1" t="s">
        <v>458</v>
      </c>
      <c r="E296" s="1" t="s">
        <v>23</v>
      </c>
      <c r="F296" s="1">
        <v>3</v>
      </c>
      <c r="G296" s="1">
        <v>0</v>
      </c>
      <c r="H296" s="1">
        <v>1</v>
      </c>
      <c r="N296" s="1" t="s">
        <v>33</v>
      </c>
      <c r="O296" s="1" t="s">
        <v>25</v>
      </c>
      <c r="P296" s="1" t="s">
        <v>230</v>
      </c>
      <c r="Q296" s="1" t="s">
        <v>27</v>
      </c>
      <c r="R296" s="1" t="s">
        <v>35</v>
      </c>
      <c r="S296" s="1">
        <v>2480221</v>
      </c>
      <c r="T296" s="1">
        <v>5759083</v>
      </c>
    </row>
    <row r="297" spans="1:20" x14ac:dyDescent="0.3">
      <c r="A297" s="1" t="s">
        <v>459</v>
      </c>
      <c r="B297" s="1" t="s">
        <v>460</v>
      </c>
      <c r="C297" s="1" t="s">
        <v>461</v>
      </c>
      <c r="D297" s="1" t="s">
        <v>462</v>
      </c>
      <c r="E297" s="1" t="s">
        <v>23</v>
      </c>
      <c r="F297" s="1">
        <v>9</v>
      </c>
      <c r="G297" s="1">
        <v>0</v>
      </c>
      <c r="H297" s="1">
        <v>1</v>
      </c>
      <c r="N297" s="1" t="s">
        <v>33</v>
      </c>
      <c r="O297" s="1" t="s">
        <v>25</v>
      </c>
      <c r="P297" s="1" t="s">
        <v>230</v>
      </c>
      <c r="Q297" s="1" t="s">
        <v>27</v>
      </c>
      <c r="R297" s="1" t="s">
        <v>35</v>
      </c>
      <c r="S297" s="1">
        <v>2480460</v>
      </c>
      <c r="T297" s="1">
        <v>5752365</v>
      </c>
    </row>
    <row r="298" spans="1:20" x14ac:dyDescent="0.3">
      <c r="A298" s="1" t="s">
        <v>463</v>
      </c>
      <c r="B298" s="1" t="s">
        <v>464</v>
      </c>
      <c r="C298" s="1" t="s">
        <v>465</v>
      </c>
      <c r="D298" s="1" t="s">
        <v>466</v>
      </c>
      <c r="E298" s="1" t="s">
        <v>23</v>
      </c>
      <c r="F298" s="1">
        <v>9</v>
      </c>
      <c r="G298" s="1">
        <v>0</v>
      </c>
      <c r="H298" s="1">
        <v>1</v>
      </c>
      <c r="N298" s="1" t="s">
        <v>24</v>
      </c>
      <c r="O298" s="1" t="s">
        <v>25</v>
      </c>
      <c r="P298" s="1" t="s">
        <v>34</v>
      </c>
      <c r="Q298" s="1" t="s">
        <v>27</v>
      </c>
      <c r="R298" s="1" t="s">
        <v>28</v>
      </c>
      <c r="S298" s="1">
        <v>2506916</v>
      </c>
      <c r="T298" s="1">
        <v>5710792</v>
      </c>
    </row>
    <row r="299" spans="1:20" x14ac:dyDescent="0.3">
      <c r="A299" s="1" t="s">
        <v>467</v>
      </c>
      <c r="B299" s="1" t="s">
        <v>468</v>
      </c>
      <c r="C299" s="1" t="s">
        <v>469</v>
      </c>
      <c r="D299" s="1" t="s">
        <v>470</v>
      </c>
      <c r="E299" s="1" t="s">
        <v>23</v>
      </c>
      <c r="F299" s="1">
        <v>6</v>
      </c>
      <c r="G299" s="1">
        <v>0</v>
      </c>
      <c r="H299" s="1">
        <v>1</v>
      </c>
      <c r="N299" s="1" t="s">
        <v>33</v>
      </c>
      <c r="O299" s="1" t="s">
        <v>25</v>
      </c>
      <c r="P299" s="1" t="s">
        <v>34</v>
      </c>
      <c r="Q299" s="1" t="s">
        <v>27</v>
      </c>
      <c r="R299" s="1" t="s">
        <v>35</v>
      </c>
      <c r="S299" s="1">
        <v>2484432</v>
      </c>
      <c r="T299" s="1">
        <v>5716741</v>
      </c>
    </row>
    <row r="300" spans="1:20" x14ac:dyDescent="0.3">
      <c r="A300" s="1" t="s">
        <v>471</v>
      </c>
      <c r="B300" s="1" t="s">
        <v>472</v>
      </c>
      <c r="C300" s="1" t="s">
        <v>473</v>
      </c>
      <c r="D300" s="1" t="s">
        <v>474</v>
      </c>
      <c r="E300" s="1" t="s">
        <v>23</v>
      </c>
      <c r="F300" s="1">
        <v>6</v>
      </c>
      <c r="G300" s="1">
        <v>0</v>
      </c>
      <c r="H300" s="1">
        <v>1</v>
      </c>
      <c r="N300" s="1" t="s">
        <v>33</v>
      </c>
      <c r="O300" s="1" t="s">
        <v>25</v>
      </c>
      <c r="P300" s="1" t="s">
        <v>230</v>
      </c>
      <c r="Q300" s="1" t="s">
        <v>27</v>
      </c>
      <c r="R300" s="1" t="s">
        <v>35</v>
      </c>
      <c r="S300" s="1">
        <v>2465710</v>
      </c>
      <c r="T300" s="1">
        <v>5723465</v>
      </c>
    </row>
    <row r="301" spans="1:20" x14ac:dyDescent="0.3">
      <c r="A301" s="1" t="s">
        <v>475</v>
      </c>
      <c r="B301" s="1" t="s">
        <v>476</v>
      </c>
      <c r="C301" s="1" t="s">
        <v>477</v>
      </c>
      <c r="D301" s="1" t="s">
        <v>478</v>
      </c>
      <c r="E301" s="1" t="s">
        <v>23</v>
      </c>
      <c r="F301" s="1">
        <v>9</v>
      </c>
      <c r="G301" s="1">
        <v>0</v>
      </c>
      <c r="H301" s="1">
        <v>1</v>
      </c>
      <c r="N301" s="1" t="s">
        <v>33</v>
      </c>
      <c r="O301" s="1" t="s">
        <v>25</v>
      </c>
      <c r="P301" s="1" t="s">
        <v>230</v>
      </c>
      <c r="Q301" s="1" t="s">
        <v>27</v>
      </c>
      <c r="R301" s="1" t="s">
        <v>35</v>
      </c>
      <c r="S301" s="1">
        <v>2462682</v>
      </c>
      <c r="T301" s="1">
        <v>5723316</v>
      </c>
    </row>
    <row r="302" spans="1:20" x14ac:dyDescent="0.3">
      <c r="A302" s="1" t="s">
        <v>479</v>
      </c>
      <c r="B302" s="1" t="s">
        <v>476</v>
      </c>
      <c r="C302" s="1" t="s">
        <v>480</v>
      </c>
      <c r="D302" s="1" t="s">
        <v>481</v>
      </c>
      <c r="E302" s="1" t="s">
        <v>23</v>
      </c>
      <c r="F302" s="1">
        <v>10</v>
      </c>
      <c r="G302" s="1">
        <v>0</v>
      </c>
      <c r="H302" s="1">
        <v>1</v>
      </c>
      <c r="N302" s="1" t="s">
        <v>24</v>
      </c>
      <c r="O302" s="1" t="s">
        <v>140</v>
      </c>
      <c r="P302" s="1" t="s">
        <v>230</v>
      </c>
      <c r="Q302" s="1" t="s">
        <v>27</v>
      </c>
      <c r="R302" s="1" t="s">
        <v>150</v>
      </c>
      <c r="S302" s="1">
        <v>2420428</v>
      </c>
      <c r="T302" s="1">
        <v>5748976</v>
      </c>
    </row>
    <row r="303" spans="1:20" x14ac:dyDescent="0.3">
      <c r="A303" s="1" t="s">
        <v>482</v>
      </c>
      <c r="B303" s="1" t="s">
        <v>483</v>
      </c>
      <c r="C303" s="1" t="s">
        <v>484</v>
      </c>
      <c r="D303" s="1" t="s">
        <v>485</v>
      </c>
      <c r="E303" s="1" t="s">
        <v>23</v>
      </c>
      <c r="F303" s="1">
        <v>9</v>
      </c>
      <c r="G303" s="1">
        <v>0</v>
      </c>
      <c r="H303" s="1">
        <v>1</v>
      </c>
      <c r="N303" s="1" t="s">
        <v>33</v>
      </c>
      <c r="O303" s="1" t="s">
        <v>25</v>
      </c>
      <c r="P303" s="1" t="s">
        <v>230</v>
      </c>
      <c r="Q303" s="1" t="s">
        <v>27</v>
      </c>
      <c r="R303" s="1" t="s">
        <v>35</v>
      </c>
      <c r="S303" s="1">
        <v>2427919</v>
      </c>
      <c r="T303" s="1">
        <v>5752003</v>
      </c>
    </row>
    <row r="304" spans="1:20" x14ac:dyDescent="0.3">
      <c r="A304" s="1" t="s">
        <v>486</v>
      </c>
      <c r="B304" s="1" t="s">
        <v>487</v>
      </c>
      <c r="C304" s="1" t="s">
        <v>488</v>
      </c>
      <c r="D304" s="1" t="s">
        <v>489</v>
      </c>
      <c r="E304" s="1" t="s">
        <v>23</v>
      </c>
      <c r="F304" s="1">
        <v>4</v>
      </c>
      <c r="G304" s="1">
        <v>0</v>
      </c>
      <c r="H304" s="1">
        <v>1</v>
      </c>
      <c r="N304" s="1" t="s">
        <v>33</v>
      </c>
      <c r="O304" s="1" t="s">
        <v>25</v>
      </c>
      <c r="P304" s="1" t="s">
        <v>230</v>
      </c>
      <c r="Q304" s="1" t="s">
        <v>27</v>
      </c>
      <c r="R304" s="1" t="s">
        <v>35</v>
      </c>
      <c r="S304" s="1">
        <v>2458304</v>
      </c>
      <c r="T304" s="1">
        <v>5715571</v>
      </c>
    </row>
    <row r="305" spans="1:20" x14ac:dyDescent="0.3">
      <c r="A305" s="1" t="s">
        <v>490</v>
      </c>
      <c r="B305" s="1" t="s">
        <v>491</v>
      </c>
      <c r="C305" s="1" t="s">
        <v>488</v>
      </c>
      <c r="D305" s="1" t="s">
        <v>492</v>
      </c>
      <c r="E305" s="1" t="s">
        <v>23</v>
      </c>
      <c r="F305" s="1">
        <v>3</v>
      </c>
      <c r="G305" s="1">
        <v>0</v>
      </c>
      <c r="H305" s="1">
        <v>1</v>
      </c>
      <c r="N305" s="1" t="s">
        <v>33</v>
      </c>
      <c r="O305" s="1" t="s">
        <v>25</v>
      </c>
      <c r="P305" s="1" t="s">
        <v>230</v>
      </c>
      <c r="Q305" s="1" t="s">
        <v>27</v>
      </c>
      <c r="R305" s="1" t="s">
        <v>35</v>
      </c>
      <c r="S305" s="1">
        <v>2457950</v>
      </c>
      <c r="T305" s="1">
        <v>5714971</v>
      </c>
    </row>
    <row r="306" spans="1:20" x14ac:dyDescent="0.3">
      <c r="A306" s="1" t="s">
        <v>493</v>
      </c>
      <c r="B306" s="1" t="s">
        <v>494</v>
      </c>
      <c r="C306" s="1" t="s">
        <v>495</v>
      </c>
      <c r="D306" s="1" t="s">
        <v>496</v>
      </c>
      <c r="E306" s="1" t="s">
        <v>23</v>
      </c>
      <c r="F306" s="1">
        <v>3</v>
      </c>
      <c r="G306" s="1">
        <v>0</v>
      </c>
      <c r="H306" s="1">
        <v>1</v>
      </c>
      <c r="N306" s="1" t="s">
        <v>33</v>
      </c>
      <c r="O306" s="1" t="s">
        <v>25</v>
      </c>
      <c r="P306" s="1" t="s">
        <v>230</v>
      </c>
      <c r="Q306" s="1" t="s">
        <v>27</v>
      </c>
      <c r="R306" s="1" t="s">
        <v>35</v>
      </c>
      <c r="S306" s="1">
        <v>2456783</v>
      </c>
      <c r="T306" s="1">
        <v>5712038</v>
      </c>
    </row>
    <row r="307" spans="1:20" x14ac:dyDescent="0.3">
      <c r="A307" s="1" t="s">
        <v>504</v>
      </c>
      <c r="B307" s="1" t="s">
        <v>505</v>
      </c>
      <c r="C307" s="1" t="s">
        <v>506</v>
      </c>
      <c r="D307" s="1" t="s">
        <v>507</v>
      </c>
      <c r="E307" s="1" t="s">
        <v>23</v>
      </c>
      <c r="F307" s="1">
        <v>10</v>
      </c>
      <c r="G307" s="1">
        <v>0</v>
      </c>
      <c r="H307" s="1">
        <v>1</v>
      </c>
      <c r="N307" s="1" t="s">
        <v>33</v>
      </c>
      <c r="O307" s="1" t="s">
        <v>25</v>
      </c>
      <c r="P307" s="1" t="s">
        <v>34</v>
      </c>
      <c r="Q307" s="1" t="s">
        <v>27</v>
      </c>
      <c r="R307" s="1" t="s">
        <v>35</v>
      </c>
      <c r="S307" s="1">
        <v>2502418</v>
      </c>
      <c r="T307" s="1">
        <v>5714421</v>
      </c>
    </row>
    <row r="308" spans="1:20" x14ac:dyDescent="0.3">
      <c r="A308" s="1" t="s">
        <v>508</v>
      </c>
      <c r="B308" s="1" t="s">
        <v>509</v>
      </c>
      <c r="C308" s="1" t="s">
        <v>510</v>
      </c>
      <c r="D308" s="1" t="s">
        <v>511</v>
      </c>
      <c r="E308" s="1" t="s">
        <v>23</v>
      </c>
      <c r="F308" s="1">
        <v>3</v>
      </c>
      <c r="G308" s="1">
        <v>0</v>
      </c>
      <c r="H308" s="1">
        <v>1</v>
      </c>
      <c r="N308" s="1" t="s">
        <v>33</v>
      </c>
      <c r="O308" s="1" t="s">
        <v>25</v>
      </c>
      <c r="P308" s="1" t="s">
        <v>230</v>
      </c>
      <c r="Q308" s="1" t="s">
        <v>27</v>
      </c>
      <c r="R308" s="1" t="s">
        <v>35</v>
      </c>
      <c r="S308" s="1">
        <v>2471840</v>
      </c>
      <c r="T308" s="1">
        <v>5724687</v>
      </c>
    </row>
    <row r="309" spans="1:20" x14ac:dyDescent="0.3">
      <c r="A309" s="1" t="s">
        <v>512</v>
      </c>
      <c r="B309" s="1" t="s">
        <v>513</v>
      </c>
      <c r="C309" s="1" t="s">
        <v>514</v>
      </c>
      <c r="D309" s="1" t="s">
        <v>515</v>
      </c>
      <c r="E309" s="1" t="s">
        <v>23</v>
      </c>
      <c r="F309" s="1">
        <v>10</v>
      </c>
      <c r="G309" s="1">
        <v>0</v>
      </c>
      <c r="H309" s="1">
        <v>1</v>
      </c>
      <c r="N309" s="1" t="s">
        <v>24</v>
      </c>
      <c r="O309" s="1" t="s">
        <v>25</v>
      </c>
      <c r="P309" s="1" t="s">
        <v>34</v>
      </c>
      <c r="Q309" s="1" t="s">
        <v>27</v>
      </c>
      <c r="R309" s="1" t="s">
        <v>28</v>
      </c>
      <c r="S309" s="1">
        <v>2493650</v>
      </c>
      <c r="T309" s="1">
        <v>5715811</v>
      </c>
    </row>
    <row r="310" spans="1:20" x14ac:dyDescent="0.3">
      <c r="A310" s="1" t="s">
        <v>525</v>
      </c>
      <c r="B310" s="1" t="s">
        <v>526</v>
      </c>
      <c r="C310" s="1" t="s">
        <v>523</v>
      </c>
      <c r="D310" s="1" t="s">
        <v>527</v>
      </c>
      <c r="E310" s="1" t="s">
        <v>23</v>
      </c>
      <c r="F310" s="1">
        <v>9</v>
      </c>
      <c r="G310" s="1">
        <v>0</v>
      </c>
      <c r="H310" s="1">
        <v>1</v>
      </c>
      <c r="N310" s="1" t="s">
        <v>69</v>
      </c>
      <c r="O310" s="1" t="s">
        <v>25</v>
      </c>
      <c r="P310" s="1" t="s">
        <v>230</v>
      </c>
      <c r="Q310" s="1" t="s">
        <v>27</v>
      </c>
      <c r="R310" s="1" t="s">
        <v>70</v>
      </c>
      <c r="S310" s="1">
        <v>2565972</v>
      </c>
      <c r="T310" s="1">
        <v>5867354</v>
      </c>
    </row>
    <row r="311" spans="1:20" x14ac:dyDescent="0.3">
      <c r="A311" s="1" t="s">
        <v>528</v>
      </c>
      <c r="B311" s="1" t="s">
        <v>526</v>
      </c>
      <c r="C311" s="1" t="s">
        <v>529</v>
      </c>
      <c r="D311" s="1" t="s">
        <v>530</v>
      </c>
      <c r="E311" s="1" t="s">
        <v>23</v>
      </c>
      <c r="F311" s="1">
        <v>3</v>
      </c>
      <c r="G311" s="1">
        <v>0</v>
      </c>
      <c r="H311" s="1">
        <v>1</v>
      </c>
      <c r="N311" s="1" t="s">
        <v>69</v>
      </c>
      <c r="O311" s="1" t="s">
        <v>25</v>
      </c>
      <c r="P311" s="1" t="s">
        <v>230</v>
      </c>
      <c r="Q311" s="1" t="s">
        <v>27</v>
      </c>
      <c r="R311" s="1" t="s">
        <v>70</v>
      </c>
      <c r="S311" s="1">
        <v>2565897</v>
      </c>
      <c r="T311" s="1">
        <v>5869865</v>
      </c>
    </row>
    <row r="312" spans="1:20" x14ac:dyDescent="0.3">
      <c r="A312" s="1" t="s">
        <v>531</v>
      </c>
      <c r="B312" s="1" t="s">
        <v>532</v>
      </c>
      <c r="C312" s="1" t="s">
        <v>533</v>
      </c>
      <c r="D312" s="1" t="s">
        <v>534</v>
      </c>
      <c r="E312" s="1" t="s">
        <v>23</v>
      </c>
      <c r="F312" s="1">
        <v>7</v>
      </c>
      <c r="G312" s="1">
        <v>0</v>
      </c>
      <c r="H312" s="1">
        <v>1</v>
      </c>
      <c r="N312" s="1" t="s">
        <v>24</v>
      </c>
      <c r="O312" s="1" t="s">
        <v>25</v>
      </c>
      <c r="P312" s="1" t="s">
        <v>90</v>
      </c>
      <c r="Q312" s="1" t="s">
        <v>27</v>
      </c>
      <c r="R312" s="1" t="s">
        <v>28</v>
      </c>
      <c r="S312" s="1">
        <v>2547014</v>
      </c>
      <c r="T312" s="1">
        <v>5851604</v>
      </c>
    </row>
    <row r="313" spans="1:20" x14ac:dyDescent="0.3">
      <c r="A313" s="1" t="s">
        <v>535</v>
      </c>
      <c r="B313" s="1" t="s">
        <v>427</v>
      </c>
      <c r="C313" s="1" t="s">
        <v>536</v>
      </c>
      <c r="D313" s="1" t="s">
        <v>537</v>
      </c>
      <c r="E313" s="1" t="s">
        <v>23</v>
      </c>
      <c r="F313" s="1">
        <v>9</v>
      </c>
      <c r="G313" s="1">
        <v>0</v>
      </c>
      <c r="H313" s="1">
        <v>1</v>
      </c>
      <c r="N313" s="1" t="s">
        <v>33</v>
      </c>
      <c r="O313" s="1" t="s">
        <v>140</v>
      </c>
      <c r="P313" s="1" t="s">
        <v>90</v>
      </c>
      <c r="Q313" s="1" t="s">
        <v>27</v>
      </c>
      <c r="R313" s="1" t="s">
        <v>271</v>
      </c>
      <c r="S313" s="1">
        <v>2476590</v>
      </c>
      <c r="T313" s="1">
        <v>5794100</v>
      </c>
    </row>
    <row r="314" spans="1:20" x14ac:dyDescent="0.3">
      <c r="A314" s="1" t="s">
        <v>538</v>
      </c>
      <c r="B314" s="1" t="s">
        <v>539</v>
      </c>
      <c r="C314" s="1" t="s">
        <v>540</v>
      </c>
      <c r="D314" s="1" t="s">
        <v>541</v>
      </c>
      <c r="E314" s="1" t="s">
        <v>23</v>
      </c>
      <c r="F314" s="1">
        <v>2</v>
      </c>
      <c r="G314" s="1">
        <v>0</v>
      </c>
      <c r="H314" s="1">
        <v>1</v>
      </c>
      <c r="N314" s="1" t="s">
        <v>69</v>
      </c>
      <c r="O314" s="1" t="s">
        <v>25</v>
      </c>
      <c r="P314" s="1" t="s">
        <v>230</v>
      </c>
      <c r="Q314" s="1" t="s">
        <v>27</v>
      </c>
      <c r="R314" s="1" t="s">
        <v>70</v>
      </c>
      <c r="S314" s="1">
        <v>2565412</v>
      </c>
      <c r="T314" s="1">
        <v>5868152</v>
      </c>
    </row>
    <row r="315" spans="1:20" x14ac:dyDescent="0.3">
      <c r="A315" s="1" t="s">
        <v>542</v>
      </c>
      <c r="B315" s="1" t="s">
        <v>543</v>
      </c>
      <c r="C315" s="1" t="s">
        <v>544</v>
      </c>
      <c r="D315" s="1" t="s">
        <v>545</v>
      </c>
      <c r="E315" s="1" t="s">
        <v>23</v>
      </c>
      <c r="F315" s="1">
        <v>2</v>
      </c>
      <c r="G315" s="1">
        <v>0</v>
      </c>
      <c r="H315" s="1">
        <v>1</v>
      </c>
      <c r="N315" s="1" t="s">
        <v>33</v>
      </c>
      <c r="O315" s="1" t="s">
        <v>25</v>
      </c>
      <c r="P315" s="1" t="s">
        <v>230</v>
      </c>
      <c r="Q315" s="1" t="s">
        <v>27</v>
      </c>
      <c r="R315" s="1" t="s">
        <v>35</v>
      </c>
      <c r="S315" s="1">
        <v>2452220</v>
      </c>
      <c r="T315" s="1">
        <v>5705522</v>
      </c>
    </row>
    <row r="316" spans="1:20" x14ac:dyDescent="0.3">
      <c r="A316" s="1" t="s">
        <v>546</v>
      </c>
      <c r="B316" s="1" t="s">
        <v>547</v>
      </c>
      <c r="C316" s="1" t="s">
        <v>548</v>
      </c>
      <c r="D316" s="1" t="s">
        <v>549</v>
      </c>
      <c r="E316" s="1" t="s">
        <v>23</v>
      </c>
      <c r="F316" s="1">
        <v>9</v>
      </c>
      <c r="G316" s="1">
        <v>0</v>
      </c>
      <c r="H316" s="1">
        <v>1</v>
      </c>
      <c r="N316" s="1" t="s">
        <v>33</v>
      </c>
      <c r="O316" s="1" t="s">
        <v>25</v>
      </c>
      <c r="P316" s="1" t="s">
        <v>230</v>
      </c>
      <c r="Q316" s="1" t="s">
        <v>27</v>
      </c>
      <c r="R316" s="1" t="s">
        <v>35</v>
      </c>
      <c r="S316" s="1">
        <v>2458261</v>
      </c>
      <c r="T316" s="1">
        <v>5705775</v>
      </c>
    </row>
    <row r="317" spans="1:20" x14ac:dyDescent="0.3">
      <c r="A317" s="1" t="s">
        <v>550</v>
      </c>
      <c r="B317" s="1" t="s">
        <v>551</v>
      </c>
      <c r="C317" s="1" t="s">
        <v>552</v>
      </c>
      <c r="D317" s="1" t="s">
        <v>553</v>
      </c>
      <c r="E317" s="1" t="s">
        <v>23</v>
      </c>
      <c r="F317" s="1">
        <v>1</v>
      </c>
      <c r="G317" s="1">
        <v>0</v>
      </c>
      <c r="H317" s="1">
        <v>1</v>
      </c>
      <c r="N317" s="1" t="s">
        <v>33</v>
      </c>
      <c r="O317" s="1" t="s">
        <v>25</v>
      </c>
      <c r="P317" s="1" t="s">
        <v>230</v>
      </c>
      <c r="Q317" s="1" t="s">
        <v>27</v>
      </c>
      <c r="R317" s="1" t="s">
        <v>35</v>
      </c>
      <c r="S317" s="1">
        <v>2566409</v>
      </c>
      <c r="T317" s="1">
        <v>5870919</v>
      </c>
    </row>
    <row r="318" spans="1:20" x14ac:dyDescent="0.3">
      <c r="A318" s="1" t="s">
        <v>554</v>
      </c>
      <c r="B318" s="1" t="s">
        <v>555</v>
      </c>
      <c r="C318" s="1" t="s">
        <v>556</v>
      </c>
      <c r="D318" s="1" t="s">
        <v>557</v>
      </c>
      <c r="E318" s="1" t="s">
        <v>23</v>
      </c>
      <c r="F318" s="1">
        <v>9</v>
      </c>
      <c r="G318" s="1">
        <v>0</v>
      </c>
      <c r="H318" s="1">
        <v>1</v>
      </c>
      <c r="N318" s="1" t="s">
        <v>33</v>
      </c>
      <c r="O318" s="1" t="s">
        <v>25</v>
      </c>
      <c r="P318" s="1" t="s">
        <v>34</v>
      </c>
      <c r="Q318" s="1" t="s">
        <v>27</v>
      </c>
      <c r="R318" s="1" t="s">
        <v>35</v>
      </c>
      <c r="S318" s="1">
        <v>2486010</v>
      </c>
      <c r="T318" s="1">
        <v>5728106</v>
      </c>
    </row>
    <row r="319" spans="1:20" x14ac:dyDescent="0.3">
      <c r="A319" s="1" t="s">
        <v>558</v>
      </c>
      <c r="B319" s="1" t="s">
        <v>559</v>
      </c>
      <c r="C319" s="1" t="s">
        <v>560</v>
      </c>
      <c r="D319" s="1" t="s">
        <v>561</v>
      </c>
      <c r="E319" s="1" t="s">
        <v>23</v>
      </c>
      <c r="F319" s="1">
        <v>9</v>
      </c>
      <c r="G319" s="1">
        <v>0</v>
      </c>
      <c r="H319" s="1">
        <v>1</v>
      </c>
      <c r="N319" s="1" t="s">
        <v>33</v>
      </c>
      <c r="O319" s="1" t="s">
        <v>140</v>
      </c>
      <c r="P319" s="1" t="s">
        <v>230</v>
      </c>
      <c r="Q319" s="1" t="s">
        <v>27</v>
      </c>
      <c r="R319" s="1" t="s">
        <v>271</v>
      </c>
      <c r="S319" s="1">
        <v>2431778</v>
      </c>
      <c r="T319" s="1">
        <v>5754331</v>
      </c>
    </row>
    <row r="320" spans="1:20" x14ac:dyDescent="0.3">
      <c r="A320" s="1" t="s">
        <v>562</v>
      </c>
      <c r="B320" s="1" t="s">
        <v>563</v>
      </c>
      <c r="C320" s="1" t="s">
        <v>564</v>
      </c>
      <c r="D320" s="1" t="s">
        <v>565</v>
      </c>
      <c r="E320" s="1" t="s">
        <v>23</v>
      </c>
      <c r="F320" s="1">
        <v>10</v>
      </c>
      <c r="G320" s="1">
        <v>0</v>
      </c>
      <c r="H320" s="1">
        <v>1</v>
      </c>
      <c r="N320" s="1" t="s">
        <v>33</v>
      </c>
      <c r="O320" s="1" t="s">
        <v>25</v>
      </c>
      <c r="P320" s="1" t="s">
        <v>63</v>
      </c>
      <c r="Q320" s="1" t="s">
        <v>27</v>
      </c>
      <c r="R320" s="1" t="s">
        <v>35</v>
      </c>
      <c r="S320" s="1">
        <v>2481720</v>
      </c>
      <c r="T320" s="1">
        <v>5729550</v>
      </c>
    </row>
    <row r="321" spans="1:20" x14ac:dyDescent="0.3">
      <c r="A321" s="1" t="s">
        <v>566</v>
      </c>
      <c r="B321" s="1" t="s">
        <v>567</v>
      </c>
      <c r="C321" s="1" t="s">
        <v>568</v>
      </c>
      <c r="D321" s="1" t="s">
        <v>569</v>
      </c>
      <c r="E321" s="1" t="s">
        <v>23</v>
      </c>
      <c r="F321" s="1">
        <v>7</v>
      </c>
      <c r="G321" s="1">
        <v>0</v>
      </c>
      <c r="H321" s="1">
        <v>1</v>
      </c>
      <c r="N321" s="1" t="s">
        <v>33</v>
      </c>
      <c r="O321" s="1" t="s">
        <v>25</v>
      </c>
      <c r="P321" s="1" t="s">
        <v>230</v>
      </c>
      <c r="Q321" s="1" t="s">
        <v>27</v>
      </c>
      <c r="R321" s="1" t="s">
        <v>35</v>
      </c>
      <c r="S321" s="1">
        <v>2484732</v>
      </c>
      <c r="T321" s="1">
        <v>5772455</v>
      </c>
    </row>
    <row r="322" spans="1:20" x14ac:dyDescent="0.3">
      <c r="A322" s="1" t="s">
        <v>577</v>
      </c>
      <c r="B322" s="1" t="s">
        <v>571</v>
      </c>
      <c r="C322" s="1" t="s">
        <v>578</v>
      </c>
      <c r="D322" s="1" t="s">
        <v>579</v>
      </c>
      <c r="E322" s="1" t="s">
        <v>23</v>
      </c>
      <c r="F322" s="1">
        <v>7</v>
      </c>
      <c r="G322" s="1">
        <v>0</v>
      </c>
      <c r="H322" s="1">
        <v>1</v>
      </c>
      <c r="N322" s="1" t="s">
        <v>24</v>
      </c>
      <c r="O322" s="1" t="s">
        <v>140</v>
      </c>
      <c r="P322" s="1" t="s">
        <v>90</v>
      </c>
      <c r="Q322" s="1" t="s">
        <v>27</v>
      </c>
      <c r="R322" s="1" t="s">
        <v>150</v>
      </c>
      <c r="S322" s="1">
        <v>2533286</v>
      </c>
      <c r="T322" s="1">
        <v>5831982</v>
      </c>
    </row>
    <row r="323" spans="1:20" x14ac:dyDescent="0.3">
      <c r="A323" s="1" t="s">
        <v>583</v>
      </c>
      <c r="B323" s="1" t="s">
        <v>584</v>
      </c>
      <c r="C323" s="1" t="s">
        <v>585</v>
      </c>
      <c r="D323" s="1" t="s">
        <v>586</v>
      </c>
      <c r="E323" s="1" t="s">
        <v>23</v>
      </c>
      <c r="F323" s="1">
        <v>9</v>
      </c>
      <c r="G323" s="1">
        <v>0</v>
      </c>
      <c r="H323" s="1">
        <v>1</v>
      </c>
      <c r="N323" s="1" t="s">
        <v>24</v>
      </c>
      <c r="O323" s="1" t="s">
        <v>140</v>
      </c>
      <c r="P323" s="1" t="s">
        <v>26</v>
      </c>
      <c r="Q323" s="1" t="s">
        <v>27</v>
      </c>
      <c r="R323" s="1" t="s">
        <v>150</v>
      </c>
      <c r="S323" s="1">
        <v>2515368</v>
      </c>
      <c r="T323" s="1">
        <v>5841424</v>
      </c>
    </row>
    <row r="324" spans="1:20" x14ac:dyDescent="0.3">
      <c r="A324" s="1" t="s">
        <v>591</v>
      </c>
      <c r="B324" s="1" t="s">
        <v>592</v>
      </c>
      <c r="C324" s="1" t="s">
        <v>593</v>
      </c>
      <c r="D324" s="1" t="s">
        <v>594</v>
      </c>
      <c r="E324" s="1" t="s">
        <v>23</v>
      </c>
      <c r="F324" s="1">
        <v>2</v>
      </c>
      <c r="G324" s="1">
        <v>0</v>
      </c>
      <c r="H324" s="1">
        <v>1</v>
      </c>
      <c r="N324" s="1" t="s">
        <v>33</v>
      </c>
      <c r="O324" s="1" t="s">
        <v>25</v>
      </c>
      <c r="P324" s="1" t="s">
        <v>34</v>
      </c>
      <c r="Q324" s="1" t="s">
        <v>27</v>
      </c>
      <c r="R324" s="1" t="s">
        <v>35</v>
      </c>
      <c r="S324" s="1">
        <v>2481742</v>
      </c>
      <c r="T324" s="1">
        <v>5731995</v>
      </c>
    </row>
    <row r="325" spans="1:20" x14ac:dyDescent="0.3">
      <c r="A325" s="1" t="s">
        <v>599</v>
      </c>
      <c r="B325" s="1" t="s">
        <v>444</v>
      </c>
      <c r="C325" s="1" t="s">
        <v>600</v>
      </c>
      <c r="D325" s="1" t="s">
        <v>601</v>
      </c>
      <c r="E325" s="1" t="s">
        <v>23</v>
      </c>
      <c r="F325" s="1">
        <v>3</v>
      </c>
      <c r="G325" s="1">
        <v>0</v>
      </c>
      <c r="H325" s="1">
        <v>1</v>
      </c>
      <c r="N325" s="1" t="s">
        <v>33</v>
      </c>
      <c r="O325" s="1" t="s">
        <v>25</v>
      </c>
      <c r="P325" s="1" t="s">
        <v>230</v>
      </c>
      <c r="Q325" s="1" t="s">
        <v>27</v>
      </c>
      <c r="R325" s="1" t="s">
        <v>35</v>
      </c>
      <c r="S325" s="1">
        <v>2480017</v>
      </c>
      <c r="T325" s="1">
        <v>5764970</v>
      </c>
    </row>
    <row r="326" spans="1:20" x14ac:dyDescent="0.3">
      <c r="A326" s="1" t="s">
        <v>602</v>
      </c>
      <c r="B326" s="1" t="s">
        <v>603</v>
      </c>
      <c r="C326" s="1" t="s">
        <v>604</v>
      </c>
      <c r="D326" s="1" t="s">
        <v>605</v>
      </c>
      <c r="E326" s="1" t="s">
        <v>23</v>
      </c>
      <c r="F326" s="1">
        <v>10</v>
      </c>
      <c r="G326" s="1">
        <v>0</v>
      </c>
      <c r="H326" s="1">
        <v>1</v>
      </c>
      <c r="N326" s="1" t="s">
        <v>24</v>
      </c>
      <c r="O326" s="1" t="s">
        <v>25</v>
      </c>
      <c r="P326" s="1" t="s">
        <v>34</v>
      </c>
      <c r="Q326" s="1" t="s">
        <v>27</v>
      </c>
      <c r="R326" s="1" t="s">
        <v>28</v>
      </c>
      <c r="S326" s="1">
        <v>2502183</v>
      </c>
      <c r="T326" s="1">
        <v>5710244</v>
      </c>
    </row>
    <row r="327" spans="1:20" x14ac:dyDescent="0.3">
      <c r="A327" s="1" t="s">
        <v>606</v>
      </c>
      <c r="B327" s="1" t="s">
        <v>607</v>
      </c>
      <c r="C327" s="1" t="s">
        <v>608</v>
      </c>
      <c r="D327" s="1" t="s">
        <v>609</v>
      </c>
      <c r="E327" s="1" t="s">
        <v>23</v>
      </c>
      <c r="F327" s="1">
        <v>4</v>
      </c>
      <c r="G327" s="1">
        <v>0</v>
      </c>
      <c r="H327" s="1">
        <v>1</v>
      </c>
      <c r="N327" s="1" t="s">
        <v>24</v>
      </c>
      <c r="O327" s="1" t="s">
        <v>25</v>
      </c>
      <c r="P327" s="1" t="s">
        <v>34</v>
      </c>
      <c r="Q327" s="1" t="s">
        <v>27</v>
      </c>
      <c r="R327" s="1" t="s">
        <v>28</v>
      </c>
      <c r="S327" s="1">
        <v>2507631</v>
      </c>
      <c r="T327" s="1">
        <v>5713917</v>
      </c>
    </row>
    <row r="328" spans="1:20" x14ac:dyDescent="0.3">
      <c r="A328" s="1" t="s">
        <v>614</v>
      </c>
      <c r="B328" s="1" t="s">
        <v>615</v>
      </c>
      <c r="C328" s="1" t="s">
        <v>616</v>
      </c>
      <c r="D328" s="1" t="s">
        <v>617</v>
      </c>
      <c r="E328" s="1" t="s">
        <v>23</v>
      </c>
      <c r="F328" s="1">
        <v>8</v>
      </c>
      <c r="G328" s="1">
        <v>0</v>
      </c>
      <c r="H328" s="1">
        <v>1</v>
      </c>
      <c r="N328" s="1" t="s">
        <v>24</v>
      </c>
      <c r="O328" s="1" t="s">
        <v>25</v>
      </c>
      <c r="P328" s="1" t="s">
        <v>26</v>
      </c>
      <c r="Q328" s="1" t="s">
        <v>27</v>
      </c>
      <c r="R328" s="1" t="s">
        <v>28</v>
      </c>
      <c r="S328" s="1">
        <v>2573360</v>
      </c>
      <c r="T328" s="1">
        <v>5880617</v>
      </c>
    </row>
    <row r="329" spans="1:20" x14ac:dyDescent="0.3">
      <c r="A329" s="1" t="s">
        <v>622</v>
      </c>
      <c r="B329" s="1" t="s">
        <v>623</v>
      </c>
      <c r="C329" s="1" t="s">
        <v>624</v>
      </c>
      <c r="D329" s="1" t="s">
        <v>625</v>
      </c>
      <c r="E329" s="1" t="s">
        <v>23</v>
      </c>
      <c r="F329" s="1">
        <v>4</v>
      </c>
      <c r="G329" s="1">
        <v>0</v>
      </c>
      <c r="H329" s="1">
        <v>1</v>
      </c>
      <c r="N329" s="1" t="s">
        <v>33</v>
      </c>
      <c r="O329" s="1" t="s">
        <v>25</v>
      </c>
      <c r="P329" s="1" t="s">
        <v>34</v>
      </c>
      <c r="Q329" s="1" t="s">
        <v>27</v>
      </c>
      <c r="R329" s="1" t="s">
        <v>35</v>
      </c>
      <c r="S329" s="1">
        <v>2502840</v>
      </c>
      <c r="T329" s="1">
        <v>5716294</v>
      </c>
    </row>
    <row r="330" spans="1:20" x14ac:dyDescent="0.3">
      <c r="A330" s="1" t="s">
        <v>626</v>
      </c>
      <c r="B330" s="1" t="s">
        <v>627</v>
      </c>
      <c r="C330" s="1" t="s">
        <v>628</v>
      </c>
      <c r="D330" s="1" t="s">
        <v>629</v>
      </c>
      <c r="E330" s="1" t="s">
        <v>23</v>
      </c>
      <c r="F330" s="1">
        <v>1</v>
      </c>
      <c r="G330" s="1">
        <v>0</v>
      </c>
      <c r="H330" s="1">
        <v>1</v>
      </c>
      <c r="N330" s="1" t="s">
        <v>33</v>
      </c>
      <c r="O330" s="1" t="s">
        <v>25</v>
      </c>
      <c r="P330" s="1" t="s">
        <v>34</v>
      </c>
      <c r="Q330" s="1" t="s">
        <v>27</v>
      </c>
      <c r="R330" s="1" t="s">
        <v>35</v>
      </c>
      <c r="S330" s="1">
        <v>2504633</v>
      </c>
      <c r="T330" s="1">
        <v>5718551</v>
      </c>
    </row>
    <row r="331" spans="1:20" x14ac:dyDescent="0.3">
      <c r="A331" s="1" t="s">
        <v>630</v>
      </c>
      <c r="B331" s="1" t="s">
        <v>631</v>
      </c>
      <c r="C331" s="1" t="s">
        <v>632</v>
      </c>
      <c r="D331" s="1" t="s">
        <v>633</v>
      </c>
      <c r="E331" s="1" t="s">
        <v>23</v>
      </c>
      <c r="F331" s="1">
        <v>4</v>
      </c>
      <c r="G331" s="1">
        <v>0</v>
      </c>
      <c r="H331" s="1">
        <v>1</v>
      </c>
      <c r="N331" s="1" t="s">
        <v>24</v>
      </c>
      <c r="O331" s="1" t="s">
        <v>25</v>
      </c>
      <c r="P331" s="1" t="s">
        <v>34</v>
      </c>
      <c r="Q331" s="1" t="s">
        <v>27</v>
      </c>
      <c r="R331" s="1" t="s">
        <v>28</v>
      </c>
      <c r="S331" s="1">
        <v>2489880</v>
      </c>
      <c r="T331" s="1">
        <v>5729698</v>
      </c>
    </row>
    <row r="332" spans="1:20" x14ac:dyDescent="0.3">
      <c r="A332" s="1" t="s">
        <v>634</v>
      </c>
      <c r="B332" s="1" t="s">
        <v>635</v>
      </c>
      <c r="C332" s="1" t="s">
        <v>636</v>
      </c>
      <c r="D332" s="1" t="s">
        <v>637</v>
      </c>
      <c r="E332" s="1" t="s">
        <v>23</v>
      </c>
      <c r="F332" s="1">
        <v>1</v>
      </c>
      <c r="G332" s="1">
        <v>0</v>
      </c>
      <c r="H332" s="1">
        <v>1</v>
      </c>
      <c r="N332" s="1" t="s">
        <v>33</v>
      </c>
      <c r="O332" s="1" t="s">
        <v>25</v>
      </c>
      <c r="P332" s="1" t="s">
        <v>63</v>
      </c>
      <c r="Q332" s="1" t="s">
        <v>27</v>
      </c>
      <c r="R332" s="1" t="s">
        <v>35</v>
      </c>
      <c r="S332" s="1">
        <v>2482286</v>
      </c>
      <c r="T332" s="1">
        <v>5725905</v>
      </c>
    </row>
    <row r="333" spans="1:20" x14ac:dyDescent="0.3">
      <c r="A333" s="1" t="s">
        <v>638</v>
      </c>
      <c r="B333" s="1" t="s">
        <v>639</v>
      </c>
      <c r="C333" s="1" t="s">
        <v>640</v>
      </c>
      <c r="D333" s="1" t="s">
        <v>641</v>
      </c>
      <c r="E333" s="1" t="s">
        <v>23</v>
      </c>
      <c r="F333" s="1">
        <v>55</v>
      </c>
      <c r="G333" s="1">
        <v>3</v>
      </c>
      <c r="H333" s="1">
        <v>5</v>
      </c>
      <c r="I333" s="2">
        <v>0.34883546700000001</v>
      </c>
      <c r="K333" s="2">
        <v>2.62</v>
      </c>
      <c r="N333" s="1" t="s">
        <v>24</v>
      </c>
      <c r="O333" s="1" t="s">
        <v>140</v>
      </c>
      <c r="P333" s="1" t="s">
        <v>230</v>
      </c>
      <c r="Q333" s="1" t="s">
        <v>27</v>
      </c>
      <c r="R333" s="1" t="s">
        <v>150</v>
      </c>
      <c r="S333" s="1">
        <v>2096899</v>
      </c>
      <c r="T333" s="1">
        <v>5497900</v>
      </c>
    </row>
    <row r="334" spans="1:20" x14ac:dyDescent="0.3">
      <c r="A334" s="1" t="s">
        <v>649</v>
      </c>
      <c r="B334" s="1" t="s">
        <v>646</v>
      </c>
      <c r="C334" s="1" t="s">
        <v>650</v>
      </c>
      <c r="D334" s="1" t="s">
        <v>651</v>
      </c>
      <c r="E334" s="1" t="s">
        <v>23</v>
      </c>
      <c r="F334" s="1">
        <v>58</v>
      </c>
      <c r="G334" s="1">
        <v>0</v>
      </c>
      <c r="H334" s="1">
        <v>5</v>
      </c>
      <c r="I334" s="2">
        <v>0.28399999999999997</v>
      </c>
      <c r="K334" s="2">
        <v>2.3356423350000002</v>
      </c>
      <c r="N334" s="1" t="s">
        <v>33</v>
      </c>
      <c r="O334" s="1" t="s">
        <v>25</v>
      </c>
      <c r="P334" s="1" t="s">
        <v>90</v>
      </c>
      <c r="Q334" s="1" t="s">
        <v>27</v>
      </c>
      <c r="R334" s="1" t="s">
        <v>35</v>
      </c>
      <c r="S334" s="1">
        <v>2131099</v>
      </c>
      <c r="T334" s="1">
        <v>5424399</v>
      </c>
    </row>
    <row r="335" spans="1:20" x14ac:dyDescent="0.3">
      <c r="A335" s="1" t="s">
        <v>660</v>
      </c>
      <c r="B335" s="1" t="s">
        <v>661</v>
      </c>
      <c r="C335" s="1" t="s">
        <v>662</v>
      </c>
      <c r="D335" s="1" t="s">
        <v>663</v>
      </c>
      <c r="E335" s="1" t="s">
        <v>23</v>
      </c>
      <c r="F335" s="1">
        <v>51</v>
      </c>
      <c r="G335" s="1">
        <v>1</v>
      </c>
      <c r="H335" s="1">
        <v>5</v>
      </c>
      <c r="I335" s="2">
        <v>0.32838418600000002</v>
      </c>
      <c r="K335" s="2">
        <v>0.92848492599999999</v>
      </c>
      <c r="N335" s="1" t="s">
        <v>33</v>
      </c>
      <c r="O335" s="1" t="s">
        <v>25</v>
      </c>
      <c r="P335" s="1" t="s">
        <v>230</v>
      </c>
      <c r="Q335" s="1" t="s">
        <v>27</v>
      </c>
      <c r="R335" s="1" t="s">
        <v>35</v>
      </c>
      <c r="S335" s="1">
        <v>2121899</v>
      </c>
      <c r="T335" s="1">
        <v>5441700</v>
      </c>
    </row>
    <row r="336" spans="1:20" x14ac:dyDescent="0.3">
      <c r="A336" s="1" t="s">
        <v>672</v>
      </c>
      <c r="B336" s="1" t="s">
        <v>673</v>
      </c>
      <c r="C336" s="1" t="s">
        <v>674</v>
      </c>
      <c r="D336" s="1" t="s">
        <v>675</v>
      </c>
      <c r="E336" s="1" t="s">
        <v>23</v>
      </c>
      <c r="F336" s="1">
        <v>59</v>
      </c>
      <c r="G336" s="1">
        <v>0</v>
      </c>
      <c r="H336" s="1">
        <v>5</v>
      </c>
      <c r="I336" s="2">
        <v>0.73550000000000004</v>
      </c>
      <c r="K336" s="2">
        <v>3.3992418980000001</v>
      </c>
      <c r="N336" s="1" t="s">
        <v>24</v>
      </c>
      <c r="O336" s="1" t="s">
        <v>140</v>
      </c>
      <c r="P336" s="1" t="s">
        <v>90</v>
      </c>
      <c r="Q336" s="1" t="s">
        <v>27</v>
      </c>
      <c r="R336" s="1" t="s">
        <v>150</v>
      </c>
      <c r="S336" s="1">
        <v>2153677</v>
      </c>
      <c r="T336" s="1">
        <v>5493225</v>
      </c>
    </row>
    <row r="337" spans="1:20" x14ac:dyDescent="0.3">
      <c r="A337" s="1" t="s">
        <v>676</v>
      </c>
      <c r="B337" s="1" t="s">
        <v>677</v>
      </c>
      <c r="C337" s="1" t="s">
        <v>678</v>
      </c>
      <c r="D337" s="1" t="s">
        <v>679</v>
      </c>
      <c r="E337" s="1" t="s">
        <v>23</v>
      </c>
      <c r="F337" s="1">
        <v>57</v>
      </c>
      <c r="G337" s="1">
        <v>0</v>
      </c>
      <c r="H337" s="1">
        <v>5</v>
      </c>
      <c r="I337" s="2">
        <v>0.29689457200000002</v>
      </c>
      <c r="K337" s="2">
        <v>0.94957263800000002</v>
      </c>
      <c r="N337" s="1" t="s">
        <v>33</v>
      </c>
      <c r="O337" s="1" t="s">
        <v>25</v>
      </c>
      <c r="P337" s="1" t="s">
        <v>230</v>
      </c>
      <c r="Q337" s="1" t="s">
        <v>27</v>
      </c>
      <c r="R337" s="1" t="s">
        <v>35</v>
      </c>
      <c r="S337" s="1">
        <v>2147449</v>
      </c>
      <c r="T337" s="1">
        <v>5435039</v>
      </c>
    </row>
    <row r="338" spans="1:20" x14ac:dyDescent="0.3">
      <c r="A338" s="1" t="s">
        <v>680</v>
      </c>
      <c r="B338" s="1" t="s">
        <v>681</v>
      </c>
      <c r="C338" s="1" t="s">
        <v>682</v>
      </c>
      <c r="D338" s="1" t="s">
        <v>683</v>
      </c>
      <c r="E338" s="1" t="s">
        <v>23</v>
      </c>
      <c r="F338" s="1">
        <v>34</v>
      </c>
      <c r="G338" s="1">
        <v>0</v>
      </c>
      <c r="H338" s="1">
        <v>5</v>
      </c>
      <c r="I338" s="2">
        <v>0.32167735600000003</v>
      </c>
      <c r="K338" s="2">
        <v>0.93500000000000005</v>
      </c>
      <c r="N338" s="1" t="s">
        <v>33</v>
      </c>
      <c r="O338" s="1" t="s">
        <v>25</v>
      </c>
      <c r="P338" s="1" t="s">
        <v>26</v>
      </c>
      <c r="Q338" s="1" t="s">
        <v>27</v>
      </c>
      <c r="R338" s="1" t="s">
        <v>35</v>
      </c>
      <c r="S338" s="1">
        <v>2147784</v>
      </c>
      <c r="T338" s="1">
        <v>5420534</v>
      </c>
    </row>
    <row r="339" spans="1:20" x14ac:dyDescent="0.3">
      <c r="A339" s="1" t="s">
        <v>688</v>
      </c>
      <c r="B339" s="1" t="s">
        <v>689</v>
      </c>
      <c r="C339" s="1" t="s">
        <v>690</v>
      </c>
      <c r="D339" s="1" t="s">
        <v>691</v>
      </c>
      <c r="E339" s="1" t="s">
        <v>23</v>
      </c>
      <c r="F339" s="1">
        <v>28</v>
      </c>
      <c r="G339" s="1">
        <v>0</v>
      </c>
      <c r="H339" s="1">
        <v>5</v>
      </c>
      <c r="N339" s="1" t="s">
        <v>33</v>
      </c>
      <c r="O339" s="1" t="s">
        <v>25</v>
      </c>
      <c r="P339" s="1" t="s">
        <v>230</v>
      </c>
      <c r="Q339" s="1" t="s">
        <v>27</v>
      </c>
      <c r="R339" s="1" t="s">
        <v>35</v>
      </c>
      <c r="S339" s="1">
        <v>2151700</v>
      </c>
      <c r="T339" s="1">
        <v>5417200</v>
      </c>
    </row>
    <row r="340" spans="1:20" x14ac:dyDescent="0.3">
      <c r="A340" s="1" t="s">
        <v>692</v>
      </c>
      <c r="B340" s="1" t="s">
        <v>693</v>
      </c>
      <c r="C340" s="1" t="s">
        <v>694</v>
      </c>
      <c r="D340" s="1" t="s">
        <v>695</v>
      </c>
      <c r="E340" s="1" t="s">
        <v>23</v>
      </c>
      <c r="F340" s="1">
        <v>53</v>
      </c>
      <c r="G340" s="1">
        <v>2</v>
      </c>
      <c r="H340" s="1">
        <v>5</v>
      </c>
      <c r="I340" s="2">
        <v>0.235934429</v>
      </c>
      <c r="K340" s="2">
        <v>1.2497570549999999</v>
      </c>
      <c r="N340" s="1" t="s">
        <v>33</v>
      </c>
      <c r="O340" s="1" t="s">
        <v>25</v>
      </c>
      <c r="P340" s="1" t="s">
        <v>230</v>
      </c>
      <c r="Q340" s="1" t="s">
        <v>27</v>
      </c>
      <c r="R340" s="1" t="s">
        <v>35</v>
      </c>
      <c r="S340" s="1">
        <v>2153542</v>
      </c>
      <c r="T340" s="1">
        <v>5414779</v>
      </c>
    </row>
    <row r="341" spans="1:20" x14ac:dyDescent="0.3">
      <c r="A341" s="1" t="s">
        <v>700</v>
      </c>
      <c r="B341" s="1" t="s">
        <v>701</v>
      </c>
      <c r="C341" s="1" t="s">
        <v>702</v>
      </c>
      <c r="D341" s="1" t="s">
        <v>703</v>
      </c>
      <c r="E341" s="1" t="s">
        <v>23</v>
      </c>
      <c r="F341" s="1">
        <v>26</v>
      </c>
      <c r="G341" s="1">
        <v>0</v>
      </c>
      <c r="H341" s="1">
        <v>5</v>
      </c>
      <c r="N341" s="1" t="s">
        <v>33</v>
      </c>
      <c r="O341" s="1" t="s">
        <v>25</v>
      </c>
      <c r="P341" s="1" t="s">
        <v>90</v>
      </c>
      <c r="Q341" s="1" t="s">
        <v>27</v>
      </c>
      <c r="R341" s="1" t="s">
        <v>35</v>
      </c>
      <c r="S341" s="1">
        <v>2182700</v>
      </c>
      <c r="T341" s="1">
        <v>5402299</v>
      </c>
    </row>
    <row r="342" spans="1:20" x14ac:dyDescent="0.3">
      <c r="A342" s="1" t="s">
        <v>704</v>
      </c>
      <c r="B342" s="1" t="s">
        <v>701</v>
      </c>
      <c r="C342" s="1" t="s">
        <v>705</v>
      </c>
      <c r="D342" s="1" t="s">
        <v>706</v>
      </c>
      <c r="E342" s="1" t="s">
        <v>23</v>
      </c>
      <c r="F342" s="1">
        <v>100</v>
      </c>
      <c r="G342" s="1">
        <v>0</v>
      </c>
      <c r="H342" s="1">
        <v>5</v>
      </c>
      <c r="I342" s="2">
        <v>0.144532627</v>
      </c>
      <c r="K342" s="2">
        <v>1.0300178609999999</v>
      </c>
      <c r="N342" s="1" t="s">
        <v>33</v>
      </c>
      <c r="O342" s="1" t="s">
        <v>25</v>
      </c>
      <c r="P342" s="1" t="s">
        <v>90</v>
      </c>
      <c r="Q342" s="1" t="s">
        <v>27</v>
      </c>
      <c r="R342" s="1" t="s">
        <v>35</v>
      </c>
      <c r="S342" s="1">
        <v>2185131</v>
      </c>
      <c r="T342" s="1">
        <v>5416055</v>
      </c>
    </row>
    <row r="343" spans="1:20" x14ac:dyDescent="0.3">
      <c r="A343" s="1" t="s">
        <v>707</v>
      </c>
      <c r="B343" s="1" t="s">
        <v>701</v>
      </c>
      <c r="C343" s="1" t="s">
        <v>708</v>
      </c>
      <c r="D343" s="1" t="s">
        <v>709</v>
      </c>
      <c r="E343" s="1" t="s">
        <v>23</v>
      </c>
      <c r="F343" s="1">
        <v>59</v>
      </c>
      <c r="G343" s="1">
        <v>1</v>
      </c>
      <c r="H343" s="1">
        <v>5</v>
      </c>
      <c r="I343" s="2">
        <v>0.16832127099999999</v>
      </c>
      <c r="K343" s="2">
        <v>1.31</v>
      </c>
      <c r="N343" s="1" t="s">
        <v>33</v>
      </c>
      <c r="O343" s="1" t="s">
        <v>140</v>
      </c>
      <c r="P343" s="1" t="s">
        <v>90</v>
      </c>
      <c r="Q343" s="1" t="s">
        <v>27</v>
      </c>
      <c r="R343" s="1" t="s">
        <v>271</v>
      </c>
      <c r="S343" s="1">
        <v>2190638</v>
      </c>
      <c r="T343" s="1">
        <v>5437453</v>
      </c>
    </row>
    <row r="344" spans="1:20" x14ac:dyDescent="0.3">
      <c r="A344" s="1" t="s">
        <v>710</v>
      </c>
      <c r="B344" s="1" t="s">
        <v>701</v>
      </c>
      <c r="C344" s="1" t="s">
        <v>711</v>
      </c>
      <c r="D344" s="1" t="s">
        <v>712</v>
      </c>
      <c r="E344" s="1" t="s">
        <v>23</v>
      </c>
      <c r="F344" s="1">
        <v>61</v>
      </c>
      <c r="G344" s="1">
        <v>0</v>
      </c>
      <c r="H344" s="1">
        <v>5</v>
      </c>
      <c r="I344" s="2">
        <v>0.21608532699999999</v>
      </c>
      <c r="K344" s="2">
        <v>1.45</v>
      </c>
      <c r="N344" s="1" t="s">
        <v>33</v>
      </c>
      <c r="O344" s="1" t="s">
        <v>140</v>
      </c>
      <c r="P344" s="1" t="s">
        <v>90</v>
      </c>
      <c r="Q344" s="1" t="s">
        <v>27</v>
      </c>
      <c r="R344" s="1" t="s">
        <v>271</v>
      </c>
      <c r="S344" s="1">
        <v>2188770</v>
      </c>
      <c r="T344" s="1">
        <v>5458506</v>
      </c>
    </row>
    <row r="345" spans="1:20" x14ac:dyDescent="0.3">
      <c r="A345" s="1" t="s">
        <v>713</v>
      </c>
      <c r="B345" s="1" t="s">
        <v>714</v>
      </c>
      <c r="C345" s="1" t="s">
        <v>715</v>
      </c>
      <c r="D345" s="1" t="s">
        <v>716</v>
      </c>
      <c r="E345" s="1" t="s">
        <v>23</v>
      </c>
      <c r="F345" s="1">
        <v>61</v>
      </c>
      <c r="G345" s="1">
        <v>1</v>
      </c>
      <c r="H345" s="1">
        <v>5</v>
      </c>
      <c r="I345" s="2">
        <v>0.38666783500000002</v>
      </c>
      <c r="K345" s="2">
        <v>1.898819255</v>
      </c>
      <c r="N345" s="1" t="s">
        <v>24</v>
      </c>
      <c r="O345" s="1" t="s">
        <v>140</v>
      </c>
      <c r="P345" s="1" t="s">
        <v>90</v>
      </c>
      <c r="Q345" s="1" t="s">
        <v>27</v>
      </c>
      <c r="R345" s="1" t="s">
        <v>150</v>
      </c>
      <c r="S345" s="1">
        <v>2183065</v>
      </c>
      <c r="T345" s="1">
        <v>5475810</v>
      </c>
    </row>
    <row r="346" spans="1:20" x14ac:dyDescent="0.3">
      <c r="A346" s="1" t="s">
        <v>720</v>
      </c>
      <c r="B346" s="1" t="s">
        <v>721</v>
      </c>
      <c r="C346" s="1" t="s">
        <v>722</v>
      </c>
      <c r="D346" s="1" t="s">
        <v>723</v>
      </c>
      <c r="E346" s="1" t="s">
        <v>23</v>
      </c>
      <c r="F346" s="1">
        <v>56</v>
      </c>
      <c r="G346" s="1">
        <v>0</v>
      </c>
      <c r="H346" s="1">
        <v>5</v>
      </c>
      <c r="I346" s="2">
        <v>0.19679759299999999</v>
      </c>
      <c r="K346" s="2">
        <v>0.93958579799999997</v>
      </c>
      <c r="N346" s="1" t="s">
        <v>33</v>
      </c>
      <c r="O346" s="1" t="s">
        <v>25</v>
      </c>
      <c r="P346" s="1" t="s">
        <v>26</v>
      </c>
      <c r="Q346" s="1" t="s">
        <v>27</v>
      </c>
      <c r="R346" s="1" t="s">
        <v>35</v>
      </c>
      <c r="S346" s="1">
        <v>2197140</v>
      </c>
      <c r="T346" s="1">
        <v>5447918</v>
      </c>
    </row>
    <row r="347" spans="1:20" x14ac:dyDescent="0.3">
      <c r="A347" s="1" t="s">
        <v>724</v>
      </c>
      <c r="B347" s="1" t="s">
        <v>725</v>
      </c>
      <c r="C347" s="1" t="s">
        <v>726</v>
      </c>
      <c r="D347" s="1" t="s">
        <v>727</v>
      </c>
      <c r="E347" s="1" t="s">
        <v>23</v>
      </c>
      <c r="F347" s="1">
        <v>50</v>
      </c>
      <c r="G347" s="1">
        <v>0</v>
      </c>
      <c r="H347" s="1">
        <v>5</v>
      </c>
      <c r="I347" s="2">
        <v>0.18</v>
      </c>
      <c r="K347" s="2">
        <v>0.90594529599999996</v>
      </c>
      <c r="N347" s="1" t="s">
        <v>24</v>
      </c>
      <c r="O347" s="1" t="s">
        <v>25</v>
      </c>
      <c r="P347" s="1" t="s">
        <v>26</v>
      </c>
      <c r="Q347" s="1" t="s">
        <v>27</v>
      </c>
      <c r="R347" s="1" t="s">
        <v>28</v>
      </c>
      <c r="S347" s="1">
        <v>2189969</v>
      </c>
      <c r="T347" s="1">
        <v>5419604</v>
      </c>
    </row>
    <row r="348" spans="1:20" x14ac:dyDescent="0.3">
      <c r="A348" s="1" t="s">
        <v>732</v>
      </c>
      <c r="B348" s="1" t="s">
        <v>733</v>
      </c>
      <c r="C348" s="1" t="s">
        <v>734</v>
      </c>
      <c r="D348" s="1" t="s">
        <v>735</v>
      </c>
      <c r="E348" s="1" t="s">
        <v>23</v>
      </c>
      <c r="F348" s="1">
        <v>59</v>
      </c>
      <c r="G348" s="1">
        <v>0</v>
      </c>
      <c r="H348" s="1">
        <v>5</v>
      </c>
      <c r="I348" s="2">
        <v>0.284260599</v>
      </c>
      <c r="K348" s="2">
        <v>1.27</v>
      </c>
      <c r="N348" s="1" t="s">
        <v>24</v>
      </c>
      <c r="O348" s="1" t="s">
        <v>25</v>
      </c>
      <c r="P348" s="1" t="s">
        <v>26</v>
      </c>
      <c r="Q348" s="1" t="s">
        <v>27</v>
      </c>
      <c r="R348" s="1" t="s">
        <v>28</v>
      </c>
      <c r="S348" s="1">
        <v>2186482</v>
      </c>
      <c r="T348" s="1">
        <v>5459549</v>
      </c>
    </row>
    <row r="349" spans="1:20" x14ac:dyDescent="0.3">
      <c r="A349" s="1" t="s">
        <v>736</v>
      </c>
      <c r="B349" s="1" t="s">
        <v>737</v>
      </c>
      <c r="C349" s="1" t="s">
        <v>734</v>
      </c>
      <c r="D349" s="1" t="s">
        <v>738</v>
      </c>
      <c r="E349" s="1" t="s">
        <v>23</v>
      </c>
      <c r="F349" s="1">
        <v>61</v>
      </c>
      <c r="G349" s="1">
        <v>0</v>
      </c>
      <c r="H349" s="1">
        <v>5</v>
      </c>
      <c r="I349" s="2">
        <v>0.26550000000000001</v>
      </c>
      <c r="K349" s="2">
        <v>1.089535097</v>
      </c>
      <c r="N349" s="1" t="s">
        <v>33</v>
      </c>
      <c r="O349" s="1" t="s">
        <v>25</v>
      </c>
      <c r="P349" s="1" t="s">
        <v>230</v>
      </c>
      <c r="Q349" s="1" t="s">
        <v>27</v>
      </c>
      <c r="R349" s="1" t="s">
        <v>35</v>
      </c>
      <c r="S349" s="1">
        <v>2184673</v>
      </c>
      <c r="T349" s="1">
        <v>5460690</v>
      </c>
    </row>
    <row r="350" spans="1:20" x14ac:dyDescent="0.3">
      <c r="A350" s="1" t="s">
        <v>739</v>
      </c>
      <c r="B350" s="1" t="s">
        <v>740</v>
      </c>
      <c r="C350" s="1" t="s">
        <v>741</v>
      </c>
      <c r="D350" s="1" t="s">
        <v>742</v>
      </c>
      <c r="E350" s="1" t="s">
        <v>23</v>
      </c>
      <c r="F350" s="1">
        <v>62</v>
      </c>
      <c r="G350" s="1">
        <v>0</v>
      </c>
      <c r="H350" s="1">
        <v>5</v>
      </c>
      <c r="I350" s="2">
        <v>0.20142797900000001</v>
      </c>
      <c r="K350" s="2">
        <v>0.83938377900000005</v>
      </c>
      <c r="N350" s="1" t="s">
        <v>33</v>
      </c>
      <c r="O350" s="1" t="s">
        <v>25</v>
      </c>
      <c r="P350" s="1" t="s">
        <v>26</v>
      </c>
      <c r="Q350" s="1" t="s">
        <v>27</v>
      </c>
      <c r="R350" s="1" t="s">
        <v>35</v>
      </c>
      <c r="S350" s="1">
        <v>2167900</v>
      </c>
      <c r="T350" s="1">
        <v>5400500</v>
      </c>
    </row>
    <row r="351" spans="1:20" x14ac:dyDescent="0.3">
      <c r="A351" s="1" t="s">
        <v>747</v>
      </c>
      <c r="B351" s="1" t="s">
        <v>748</v>
      </c>
      <c r="C351" s="1" t="s">
        <v>749</v>
      </c>
      <c r="D351" s="1" t="s">
        <v>750</v>
      </c>
      <c r="E351" s="1" t="s">
        <v>23</v>
      </c>
      <c r="F351" s="1">
        <v>53</v>
      </c>
      <c r="G351" s="1">
        <v>0</v>
      </c>
      <c r="H351" s="1">
        <v>5</v>
      </c>
      <c r="I351" s="2">
        <v>0.15072541</v>
      </c>
      <c r="K351" s="2">
        <v>0.72828526299999996</v>
      </c>
      <c r="N351" s="1" t="s">
        <v>24</v>
      </c>
      <c r="O351" s="1" t="s">
        <v>25</v>
      </c>
      <c r="P351" s="1" t="s">
        <v>26</v>
      </c>
      <c r="Q351" s="1" t="s">
        <v>27</v>
      </c>
      <c r="R351" s="1" t="s">
        <v>28</v>
      </c>
      <c r="S351" s="1">
        <v>2214399</v>
      </c>
      <c r="T351" s="1">
        <v>5396800</v>
      </c>
    </row>
    <row r="352" spans="1:20" x14ac:dyDescent="0.3">
      <c r="A352" s="1" t="s">
        <v>751</v>
      </c>
      <c r="B352" s="1" t="s">
        <v>752</v>
      </c>
      <c r="C352" s="1" t="s">
        <v>753</v>
      </c>
      <c r="D352" s="1" t="s">
        <v>754</v>
      </c>
      <c r="E352" s="1" t="s">
        <v>23</v>
      </c>
      <c r="F352" s="1">
        <v>55</v>
      </c>
      <c r="G352" s="1">
        <v>1</v>
      </c>
      <c r="H352" s="1">
        <v>5</v>
      </c>
      <c r="I352" s="2">
        <v>0.33558733499999999</v>
      </c>
      <c r="K352" s="2">
        <v>1.02</v>
      </c>
      <c r="N352" s="1" t="s">
        <v>33</v>
      </c>
      <c r="O352" s="1" t="s">
        <v>25</v>
      </c>
      <c r="P352" s="1" t="s">
        <v>230</v>
      </c>
      <c r="Q352" s="1" t="s">
        <v>27</v>
      </c>
      <c r="R352" s="1" t="s">
        <v>35</v>
      </c>
      <c r="S352" s="1">
        <v>2138038</v>
      </c>
      <c r="T352" s="1">
        <v>5423345</v>
      </c>
    </row>
    <row r="353" spans="1:20" x14ac:dyDescent="0.3">
      <c r="A353" s="1" t="s">
        <v>755</v>
      </c>
      <c r="B353" s="1" t="s">
        <v>756</v>
      </c>
      <c r="C353" s="1" t="s">
        <v>757</v>
      </c>
      <c r="D353" s="1" t="s">
        <v>758</v>
      </c>
      <c r="E353" s="1" t="s">
        <v>23</v>
      </c>
      <c r="F353" s="1">
        <v>58</v>
      </c>
      <c r="G353" s="1">
        <v>0</v>
      </c>
      <c r="H353" s="1">
        <v>5</v>
      </c>
      <c r="I353" s="2">
        <v>0.17</v>
      </c>
      <c r="K353" s="2">
        <v>0.69499999999999995</v>
      </c>
      <c r="N353" s="1" t="s">
        <v>33</v>
      </c>
      <c r="O353" s="1" t="s">
        <v>25</v>
      </c>
      <c r="P353" s="1" t="s">
        <v>26</v>
      </c>
      <c r="Q353" s="1" t="s">
        <v>27</v>
      </c>
      <c r="R353" s="1" t="s">
        <v>35</v>
      </c>
      <c r="S353" s="1">
        <v>2183809</v>
      </c>
      <c r="T353" s="1">
        <v>5416639</v>
      </c>
    </row>
    <row r="354" spans="1:20" x14ac:dyDescent="0.3">
      <c r="A354" s="1" t="s">
        <v>759</v>
      </c>
      <c r="B354" s="1" t="s">
        <v>701</v>
      </c>
      <c r="C354" s="1" t="s">
        <v>722</v>
      </c>
      <c r="D354" s="1" t="s">
        <v>760</v>
      </c>
      <c r="E354" s="1" t="s">
        <v>23</v>
      </c>
      <c r="F354" s="1">
        <v>59</v>
      </c>
      <c r="G354" s="1">
        <v>1</v>
      </c>
      <c r="H354" s="1">
        <v>5</v>
      </c>
      <c r="I354" s="2">
        <v>0.214413452</v>
      </c>
      <c r="K354" s="2">
        <v>1.49</v>
      </c>
      <c r="N354" s="1" t="s">
        <v>33</v>
      </c>
      <c r="O354" s="1" t="s">
        <v>140</v>
      </c>
      <c r="P354" s="1" t="s">
        <v>90</v>
      </c>
      <c r="Q354" s="1" t="s">
        <v>27</v>
      </c>
      <c r="R354" s="1" t="s">
        <v>271</v>
      </c>
      <c r="S354" s="1">
        <v>2196731</v>
      </c>
      <c r="T354" s="1">
        <v>5448625</v>
      </c>
    </row>
    <row r="355" spans="1:20" x14ac:dyDescent="0.3">
      <c r="A355" s="1" t="s">
        <v>764</v>
      </c>
      <c r="B355" s="1" t="s">
        <v>665</v>
      </c>
      <c r="C355" s="1" t="s">
        <v>765</v>
      </c>
      <c r="D355" s="1" t="s">
        <v>766</v>
      </c>
      <c r="E355" s="1" t="s">
        <v>23</v>
      </c>
      <c r="F355" s="1">
        <v>57</v>
      </c>
      <c r="G355" s="1">
        <v>2</v>
      </c>
      <c r="H355" s="1">
        <v>5</v>
      </c>
      <c r="I355" s="2">
        <v>0.35743136199999997</v>
      </c>
      <c r="K355" s="2">
        <v>2.89</v>
      </c>
      <c r="N355" s="1" t="s">
        <v>24</v>
      </c>
      <c r="O355" s="1" t="s">
        <v>140</v>
      </c>
      <c r="P355" s="1" t="s">
        <v>90</v>
      </c>
      <c r="Q355" s="1" t="s">
        <v>27</v>
      </c>
      <c r="R355" s="1" t="s">
        <v>150</v>
      </c>
      <c r="S355" s="1">
        <v>2147057</v>
      </c>
      <c r="T355" s="1">
        <v>5450992</v>
      </c>
    </row>
    <row r="356" spans="1:20" x14ac:dyDescent="0.3">
      <c r="A356" s="1" t="s">
        <v>767</v>
      </c>
      <c r="B356" s="1" t="s">
        <v>646</v>
      </c>
      <c r="C356" s="1" t="s">
        <v>768</v>
      </c>
      <c r="D356" s="1" t="s">
        <v>769</v>
      </c>
      <c r="E356" s="1" t="s">
        <v>23</v>
      </c>
      <c r="F356" s="1">
        <v>59</v>
      </c>
      <c r="G356" s="1">
        <v>0</v>
      </c>
      <c r="H356" s="1">
        <v>5</v>
      </c>
      <c r="I356" s="2">
        <v>0.52656600099999995</v>
      </c>
      <c r="K356" s="2">
        <v>3.7014018439999998</v>
      </c>
      <c r="N356" s="1" t="s">
        <v>33</v>
      </c>
      <c r="O356" s="1" t="s">
        <v>25</v>
      </c>
      <c r="P356" s="1" t="s">
        <v>90</v>
      </c>
      <c r="Q356" s="1" t="s">
        <v>27</v>
      </c>
      <c r="R356" s="1" t="s">
        <v>35</v>
      </c>
      <c r="S356" s="1">
        <v>2123732</v>
      </c>
      <c r="T356" s="1">
        <v>5441038</v>
      </c>
    </row>
    <row r="357" spans="1:20" x14ac:dyDescent="0.3">
      <c r="A357" s="1" t="s">
        <v>781</v>
      </c>
      <c r="B357" s="1" t="s">
        <v>782</v>
      </c>
      <c r="C357" s="1" t="s">
        <v>783</v>
      </c>
      <c r="D357" s="1" t="s">
        <v>784</v>
      </c>
      <c r="E357" s="1" t="s">
        <v>23</v>
      </c>
      <c r="F357" s="1">
        <v>59</v>
      </c>
      <c r="G357" s="1">
        <v>0</v>
      </c>
      <c r="H357" s="1">
        <v>5</v>
      </c>
      <c r="I357" s="2">
        <v>0.238378324</v>
      </c>
      <c r="K357" s="2">
        <v>0.79984154299999999</v>
      </c>
      <c r="N357" s="1" t="s">
        <v>24</v>
      </c>
      <c r="O357" s="1" t="s">
        <v>25</v>
      </c>
      <c r="P357" s="1" t="s">
        <v>26</v>
      </c>
      <c r="Q357" s="1" t="s">
        <v>27</v>
      </c>
      <c r="R357" s="1" t="s">
        <v>28</v>
      </c>
      <c r="S357" s="1">
        <v>2190966</v>
      </c>
      <c r="T357" s="1">
        <v>5423802</v>
      </c>
    </row>
    <row r="358" spans="1:20" x14ac:dyDescent="0.3">
      <c r="A358" s="1" t="s">
        <v>788</v>
      </c>
      <c r="B358" s="1" t="s">
        <v>789</v>
      </c>
      <c r="C358" s="1" t="s">
        <v>790</v>
      </c>
      <c r="D358" s="1" t="s">
        <v>791</v>
      </c>
      <c r="E358" s="1" t="s">
        <v>23</v>
      </c>
      <c r="F358" s="1">
        <v>59</v>
      </c>
      <c r="G358" s="1">
        <v>0</v>
      </c>
      <c r="H358" s="1">
        <v>5</v>
      </c>
      <c r="I358" s="2">
        <v>0.20449999999999999</v>
      </c>
      <c r="K358" s="2">
        <v>0.86960794799999996</v>
      </c>
      <c r="N358" s="1" t="s">
        <v>24</v>
      </c>
      <c r="O358" s="1" t="s">
        <v>25</v>
      </c>
      <c r="P358" s="1" t="s">
        <v>90</v>
      </c>
      <c r="Q358" s="1" t="s">
        <v>27</v>
      </c>
      <c r="R358" s="1" t="s">
        <v>28</v>
      </c>
      <c r="S358" s="1">
        <v>2158134</v>
      </c>
      <c r="T358" s="1">
        <v>5457789</v>
      </c>
    </row>
    <row r="359" spans="1:20" x14ac:dyDescent="0.3">
      <c r="A359" s="1" t="s">
        <v>792</v>
      </c>
      <c r="B359" s="1" t="s">
        <v>681</v>
      </c>
      <c r="C359" s="1" t="s">
        <v>793</v>
      </c>
      <c r="D359" s="1" t="s">
        <v>794</v>
      </c>
      <c r="E359" s="1" t="s">
        <v>23</v>
      </c>
      <c r="F359" s="1">
        <v>55</v>
      </c>
      <c r="G359" s="1">
        <v>0</v>
      </c>
      <c r="H359" s="1">
        <v>5</v>
      </c>
      <c r="I359" s="2">
        <v>0.26500000000000001</v>
      </c>
      <c r="K359" s="2">
        <v>0.97</v>
      </c>
      <c r="N359" s="1" t="s">
        <v>24</v>
      </c>
      <c r="O359" s="1" t="s">
        <v>25</v>
      </c>
      <c r="P359" s="1" t="s">
        <v>26</v>
      </c>
      <c r="Q359" s="1" t="s">
        <v>27</v>
      </c>
      <c r="R359" s="1" t="s">
        <v>28</v>
      </c>
      <c r="S359" s="1">
        <v>2160477</v>
      </c>
      <c r="T359" s="1">
        <v>5450551</v>
      </c>
    </row>
    <row r="360" spans="1:20" x14ac:dyDescent="0.3">
      <c r="A360" s="1" t="s">
        <v>795</v>
      </c>
      <c r="B360" s="1" t="s">
        <v>796</v>
      </c>
      <c r="C360" s="1" t="s">
        <v>797</v>
      </c>
      <c r="D360" s="1" t="s">
        <v>798</v>
      </c>
      <c r="E360" s="1" t="s">
        <v>23</v>
      </c>
      <c r="F360" s="1">
        <v>56</v>
      </c>
      <c r="G360" s="1">
        <v>2</v>
      </c>
      <c r="H360" s="1">
        <v>5</v>
      </c>
      <c r="I360" s="2">
        <v>0.50543488400000003</v>
      </c>
      <c r="K360" s="2">
        <v>1.1748718490000001</v>
      </c>
      <c r="N360" s="1" t="s">
        <v>33</v>
      </c>
      <c r="O360" s="1" t="s">
        <v>25</v>
      </c>
      <c r="P360" s="1" t="s">
        <v>90</v>
      </c>
      <c r="Q360" s="1" t="s">
        <v>27</v>
      </c>
      <c r="R360" s="1" t="s">
        <v>35</v>
      </c>
      <c r="S360" s="1">
        <v>2141297</v>
      </c>
      <c r="T360" s="1">
        <v>5449941</v>
      </c>
    </row>
    <row r="361" spans="1:20" x14ac:dyDescent="0.3">
      <c r="A361" s="1" t="s">
        <v>799</v>
      </c>
      <c r="B361" s="1" t="s">
        <v>800</v>
      </c>
      <c r="C361" s="1" t="s">
        <v>801</v>
      </c>
      <c r="D361" s="1" t="s">
        <v>802</v>
      </c>
      <c r="E361" s="1" t="s">
        <v>23</v>
      </c>
      <c r="F361" s="1">
        <v>54</v>
      </c>
      <c r="G361" s="1">
        <v>1</v>
      </c>
      <c r="H361" s="1">
        <v>5</v>
      </c>
      <c r="I361" s="2">
        <v>0.286363955</v>
      </c>
      <c r="K361" s="2">
        <v>1.2</v>
      </c>
      <c r="N361" s="1" t="s">
        <v>33</v>
      </c>
      <c r="O361" s="1" t="s">
        <v>25</v>
      </c>
      <c r="P361" s="1" t="s">
        <v>26</v>
      </c>
      <c r="Q361" s="1" t="s">
        <v>27</v>
      </c>
      <c r="R361" s="1" t="s">
        <v>35</v>
      </c>
      <c r="S361" s="1">
        <v>2156232</v>
      </c>
      <c r="T361" s="1">
        <v>5430335</v>
      </c>
    </row>
    <row r="362" spans="1:20" x14ac:dyDescent="0.3">
      <c r="A362" s="1" t="s">
        <v>803</v>
      </c>
      <c r="B362" s="1" t="s">
        <v>752</v>
      </c>
      <c r="C362" s="1" t="s">
        <v>804</v>
      </c>
      <c r="D362" s="1" t="s">
        <v>805</v>
      </c>
      <c r="E362" s="1" t="s">
        <v>23</v>
      </c>
      <c r="F362" s="1">
        <v>56</v>
      </c>
      <c r="G362" s="1">
        <v>1</v>
      </c>
      <c r="H362" s="1">
        <v>5</v>
      </c>
      <c r="I362" s="2">
        <v>0.219596235</v>
      </c>
      <c r="K362" s="2">
        <v>0.60951307799999999</v>
      </c>
      <c r="N362" s="1" t="s">
        <v>33</v>
      </c>
      <c r="O362" s="1" t="s">
        <v>25</v>
      </c>
      <c r="P362" s="1" t="s">
        <v>230</v>
      </c>
      <c r="Q362" s="1" t="s">
        <v>27</v>
      </c>
      <c r="R362" s="1" t="s">
        <v>35</v>
      </c>
      <c r="S362" s="1">
        <v>2130899</v>
      </c>
      <c r="T362" s="1">
        <v>5438399</v>
      </c>
    </row>
    <row r="363" spans="1:20" x14ac:dyDescent="0.3">
      <c r="A363" s="1" t="s">
        <v>809</v>
      </c>
      <c r="B363" s="1" t="s">
        <v>810</v>
      </c>
      <c r="C363" s="1" t="s">
        <v>811</v>
      </c>
      <c r="D363" s="1" t="s">
        <v>812</v>
      </c>
      <c r="E363" s="1" t="s">
        <v>23</v>
      </c>
      <c r="F363" s="1">
        <v>56</v>
      </c>
      <c r="G363" s="1">
        <v>2</v>
      </c>
      <c r="H363" s="1">
        <v>5</v>
      </c>
      <c r="I363" s="2">
        <v>0.209425206</v>
      </c>
      <c r="K363" s="2">
        <v>0.93407770899999998</v>
      </c>
      <c r="N363" s="1" t="s">
        <v>33</v>
      </c>
      <c r="O363" s="1" t="s">
        <v>25</v>
      </c>
      <c r="P363" s="1" t="s">
        <v>26</v>
      </c>
      <c r="Q363" s="1" t="s">
        <v>27</v>
      </c>
      <c r="R363" s="1" t="s">
        <v>35</v>
      </c>
      <c r="S363" s="1">
        <v>2122835</v>
      </c>
      <c r="T363" s="1">
        <v>5424446</v>
      </c>
    </row>
    <row r="364" spans="1:20" x14ac:dyDescent="0.3">
      <c r="A364" s="1" t="s">
        <v>813</v>
      </c>
      <c r="B364" s="1" t="s">
        <v>661</v>
      </c>
      <c r="C364" s="1" t="s">
        <v>814</v>
      </c>
      <c r="D364" s="1" t="s">
        <v>815</v>
      </c>
      <c r="E364" s="1" t="s">
        <v>23</v>
      </c>
      <c r="F364" s="1">
        <v>52</v>
      </c>
      <c r="G364" s="1">
        <v>1</v>
      </c>
      <c r="H364" s="1">
        <v>5</v>
      </c>
      <c r="I364" s="2">
        <v>0.21442189</v>
      </c>
      <c r="K364" s="2">
        <v>0.79530406499999995</v>
      </c>
      <c r="N364" s="1" t="s">
        <v>33</v>
      </c>
      <c r="O364" s="1" t="s">
        <v>25</v>
      </c>
      <c r="P364" s="1" t="s">
        <v>230</v>
      </c>
      <c r="Q364" s="1" t="s">
        <v>27</v>
      </c>
      <c r="R364" s="1" t="s">
        <v>35</v>
      </c>
      <c r="S364" s="1">
        <v>2120510</v>
      </c>
      <c r="T364" s="1">
        <v>5444578</v>
      </c>
    </row>
    <row r="365" spans="1:20" x14ac:dyDescent="0.3">
      <c r="A365" s="1" t="s">
        <v>825</v>
      </c>
      <c r="B365" s="1" t="s">
        <v>826</v>
      </c>
      <c r="C365" s="1" t="s">
        <v>827</v>
      </c>
      <c r="D365" s="1" t="s">
        <v>828</v>
      </c>
      <c r="E365" s="1" t="s">
        <v>23</v>
      </c>
      <c r="F365" s="1">
        <v>61</v>
      </c>
      <c r="G365" s="1">
        <v>0</v>
      </c>
      <c r="H365" s="1">
        <v>5</v>
      </c>
      <c r="I365" s="2">
        <v>0.16623131799999999</v>
      </c>
      <c r="K365" s="2">
        <v>0.39874090000000001</v>
      </c>
      <c r="N365" s="1" t="s">
        <v>33</v>
      </c>
      <c r="O365" s="1" t="s">
        <v>25</v>
      </c>
      <c r="P365" s="1" t="s">
        <v>230</v>
      </c>
      <c r="Q365" s="1" t="s">
        <v>27</v>
      </c>
      <c r="R365" s="1" t="s">
        <v>35</v>
      </c>
      <c r="S365" s="1">
        <v>2176800</v>
      </c>
      <c r="T365" s="1">
        <v>5397799</v>
      </c>
    </row>
    <row r="366" spans="1:20" x14ac:dyDescent="0.3">
      <c r="A366" s="1" t="s">
        <v>829</v>
      </c>
      <c r="B366" s="1" t="s">
        <v>830</v>
      </c>
      <c r="C366" s="1" t="s">
        <v>831</v>
      </c>
      <c r="D366" s="1" t="s">
        <v>832</v>
      </c>
      <c r="E366" s="1" t="s">
        <v>23</v>
      </c>
      <c r="F366" s="1">
        <v>73</v>
      </c>
      <c r="G366" s="1">
        <v>0</v>
      </c>
      <c r="H366" s="1">
        <v>5</v>
      </c>
      <c r="I366" s="2">
        <v>0.153155657</v>
      </c>
      <c r="K366" s="2">
        <v>0.51162495699999999</v>
      </c>
      <c r="N366" s="1" t="s">
        <v>33</v>
      </c>
      <c r="O366" s="1" t="s">
        <v>25</v>
      </c>
      <c r="P366" s="1" t="s">
        <v>230</v>
      </c>
      <c r="Q366" s="1" t="s">
        <v>27</v>
      </c>
      <c r="R366" s="1" t="s">
        <v>35</v>
      </c>
      <c r="S366" s="1">
        <v>2169999</v>
      </c>
      <c r="T366" s="1">
        <v>5398300</v>
      </c>
    </row>
    <row r="367" spans="1:20" x14ac:dyDescent="0.3">
      <c r="A367" s="1" t="s">
        <v>833</v>
      </c>
      <c r="B367" s="1" t="s">
        <v>677</v>
      </c>
      <c r="C367" s="1" t="s">
        <v>834</v>
      </c>
      <c r="D367" s="1" t="s">
        <v>835</v>
      </c>
      <c r="E367" s="1" t="s">
        <v>23</v>
      </c>
      <c r="F367" s="1">
        <v>59</v>
      </c>
      <c r="G367" s="1">
        <v>0</v>
      </c>
      <c r="H367" s="1">
        <v>5</v>
      </c>
      <c r="I367" s="2">
        <v>0.22800000000000001</v>
      </c>
      <c r="K367" s="2">
        <v>0.76048874799999999</v>
      </c>
      <c r="N367" s="1" t="s">
        <v>33</v>
      </c>
      <c r="O367" s="1" t="s">
        <v>25</v>
      </c>
      <c r="P367" s="1" t="s">
        <v>90</v>
      </c>
      <c r="Q367" s="1" t="s">
        <v>27</v>
      </c>
      <c r="R367" s="1" t="s">
        <v>35</v>
      </c>
      <c r="S367" s="1">
        <v>2151200</v>
      </c>
      <c r="T367" s="1">
        <v>5461263</v>
      </c>
    </row>
    <row r="368" spans="1:20" x14ac:dyDescent="0.3">
      <c r="A368" s="1" t="s">
        <v>839</v>
      </c>
      <c r="B368" s="1" t="s">
        <v>840</v>
      </c>
      <c r="C368" s="1" t="s">
        <v>841</v>
      </c>
      <c r="D368" s="1" t="s">
        <v>842</v>
      </c>
      <c r="E368" s="1" t="s">
        <v>23</v>
      </c>
      <c r="F368" s="1">
        <v>54</v>
      </c>
      <c r="G368" s="1">
        <v>0</v>
      </c>
      <c r="H368" s="1">
        <v>5</v>
      </c>
      <c r="I368" s="2">
        <v>0.191983875</v>
      </c>
      <c r="K368" s="2">
        <v>1.055903198</v>
      </c>
      <c r="N368" s="1" t="s">
        <v>33</v>
      </c>
      <c r="O368" s="1" t="s">
        <v>25</v>
      </c>
      <c r="P368" s="1" t="s">
        <v>26</v>
      </c>
      <c r="Q368" s="1" t="s">
        <v>27</v>
      </c>
      <c r="R368" s="1" t="s">
        <v>35</v>
      </c>
      <c r="S368" s="1">
        <v>2107228</v>
      </c>
      <c r="T368" s="1">
        <v>5446229</v>
      </c>
    </row>
    <row r="369" spans="1:20" x14ac:dyDescent="0.3">
      <c r="A369" s="1" t="s">
        <v>843</v>
      </c>
      <c r="B369" s="1" t="s">
        <v>844</v>
      </c>
      <c r="C369" s="1" t="s">
        <v>845</v>
      </c>
      <c r="D369" s="1" t="s">
        <v>846</v>
      </c>
      <c r="E369" s="1" t="s">
        <v>23</v>
      </c>
      <c r="F369" s="1">
        <v>59</v>
      </c>
      <c r="G369" s="1">
        <v>2</v>
      </c>
      <c r="H369" s="1">
        <v>5</v>
      </c>
      <c r="I369" s="2">
        <v>0.47299999999999998</v>
      </c>
      <c r="K369" s="2">
        <v>3.8</v>
      </c>
      <c r="N369" s="1" t="s">
        <v>24</v>
      </c>
      <c r="O369" s="1" t="s">
        <v>140</v>
      </c>
      <c r="P369" s="1" t="s">
        <v>26</v>
      </c>
      <c r="Q369" s="1" t="s">
        <v>27</v>
      </c>
      <c r="R369" s="1" t="s">
        <v>150</v>
      </c>
      <c r="S369" s="1">
        <v>2100473</v>
      </c>
      <c r="T369" s="1">
        <v>5506747</v>
      </c>
    </row>
    <row r="370" spans="1:20" x14ac:dyDescent="0.3">
      <c r="A370" s="1" t="s">
        <v>847</v>
      </c>
      <c r="B370" s="1" t="s">
        <v>737</v>
      </c>
      <c r="C370" s="1" t="s">
        <v>848</v>
      </c>
      <c r="D370" s="1" t="s">
        <v>849</v>
      </c>
      <c r="E370" s="1" t="s">
        <v>23</v>
      </c>
      <c r="F370" s="1">
        <v>53</v>
      </c>
      <c r="G370" s="1">
        <v>0</v>
      </c>
      <c r="H370" s="1">
        <v>5</v>
      </c>
      <c r="I370" s="2">
        <v>0.22500000000000001</v>
      </c>
      <c r="K370" s="2">
        <v>1.040472047</v>
      </c>
      <c r="N370" s="1" t="s">
        <v>33</v>
      </c>
      <c r="O370" s="1" t="s">
        <v>25</v>
      </c>
      <c r="P370" s="1" t="s">
        <v>230</v>
      </c>
      <c r="Q370" s="1" t="s">
        <v>27</v>
      </c>
      <c r="R370" s="1" t="s">
        <v>35</v>
      </c>
      <c r="S370" s="1">
        <v>2173479</v>
      </c>
      <c r="T370" s="1">
        <v>5464820</v>
      </c>
    </row>
    <row r="371" spans="1:20" x14ac:dyDescent="0.3">
      <c r="A371" s="1" t="s">
        <v>850</v>
      </c>
      <c r="B371" s="1" t="s">
        <v>851</v>
      </c>
      <c r="C371" s="1" t="s">
        <v>852</v>
      </c>
      <c r="D371" s="1" t="s">
        <v>853</v>
      </c>
      <c r="E371" s="1" t="s">
        <v>23</v>
      </c>
      <c r="F371" s="1">
        <v>52</v>
      </c>
      <c r="G371" s="1">
        <v>0</v>
      </c>
      <c r="H371" s="1">
        <v>5</v>
      </c>
      <c r="I371" s="2">
        <v>0.189</v>
      </c>
      <c r="K371" s="2">
        <v>0.56960121600000002</v>
      </c>
      <c r="N371" s="1" t="s">
        <v>24</v>
      </c>
      <c r="O371" s="1" t="s">
        <v>25</v>
      </c>
      <c r="P371" s="1" t="s">
        <v>26</v>
      </c>
      <c r="Q371" s="1" t="s">
        <v>27</v>
      </c>
      <c r="R371" s="1" t="s">
        <v>28</v>
      </c>
      <c r="S371" s="1">
        <v>2194199</v>
      </c>
      <c r="T371" s="1">
        <v>5390500</v>
      </c>
    </row>
    <row r="372" spans="1:20" x14ac:dyDescent="0.3">
      <c r="A372" s="1" t="s">
        <v>854</v>
      </c>
      <c r="B372" s="1" t="s">
        <v>855</v>
      </c>
      <c r="C372" s="1" t="s">
        <v>856</v>
      </c>
      <c r="D372" s="1" t="s">
        <v>857</v>
      </c>
      <c r="E372" s="1" t="s">
        <v>23</v>
      </c>
      <c r="F372" s="1">
        <v>53</v>
      </c>
      <c r="G372" s="1">
        <v>0</v>
      </c>
      <c r="H372" s="1">
        <v>5</v>
      </c>
      <c r="I372" s="2">
        <v>0.33950000000000002</v>
      </c>
      <c r="K372" s="2">
        <v>1.1981459759999999</v>
      </c>
      <c r="N372" s="1" t="s">
        <v>33</v>
      </c>
      <c r="O372" s="1" t="s">
        <v>25</v>
      </c>
      <c r="P372" s="1" t="s">
        <v>230</v>
      </c>
      <c r="Q372" s="1" t="s">
        <v>27</v>
      </c>
      <c r="R372" s="1" t="s">
        <v>35</v>
      </c>
      <c r="S372" s="1">
        <v>2168600</v>
      </c>
      <c r="T372" s="1">
        <v>5470999</v>
      </c>
    </row>
    <row r="373" spans="1:20" x14ac:dyDescent="0.3">
      <c r="A373" s="1" t="s">
        <v>858</v>
      </c>
      <c r="B373" s="1" t="s">
        <v>737</v>
      </c>
      <c r="C373" s="1" t="s">
        <v>859</v>
      </c>
      <c r="D373" s="1" t="s">
        <v>860</v>
      </c>
      <c r="E373" s="1" t="s">
        <v>23</v>
      </c>
      <c r="F373" s="1">
        <v>52</v>
      </c>
      <c r="G373" s="1">
        <v>0</v>
      </c>
      <c r="H373" s="1">
        <v>5</v>
      </c>
      <c r="I373" s="2">
        <v>0.40899999999999997</v>
      </c>
      <c r="K373" s="2">
        <v>1.300823863</v>
      </c>
      <c r="N373" s="1" t="s">
        <v>33</v>
      </c>
      <c r="O373" s="1" t="s">
        <v>25</v>
      </c>
      <c r="P373" s="1" t="s">
        <v>230</v>
      </c>
      <c r="Q373" s="1" t="s">
        <v>27</v>
      </c>
      <c r="R373" s="1" t="s">
        <v>35</v>
      </c>
      <c r="S373" s="1">
        <v>2164700</v>
      </c>
      <c r="T373" s="1">
        <v>5469500</v>
      </c>
    </row>
    <row r="374" spans="1:20" x14ac:dyDescent="0.3">
      <c r="A374" s="1" t="s">
        <v>861</v>
      </c>
      <c r="B374" s="1" t="s">
        <v>862</v>
      </c>
      <c r="C374" s="1" t="s">
        <v>863</v>
      </c>
      <c r="D374" s="1" t="s">
        <v>864</v>
      </c>
      <c r="E374" s="1" t="s">
        <v>23</v>
      </c>
      <c r="F374" s="1">
        <v>46</v>
      </c>
      <c r="G374" s="1">
        <v>0</v>
      </c>
      <c r="H374" s="1">
        <v>5</v>
      </c>
      <c r="I374" s="2">
        <v>0.21113325999999999</v>
      </c>
      <c r="K374" s="2">
        <v>0.52611518300000004</v>
      </c>
      <c r="N374" s="1" t="s">
        <v>33</v>
      </c>
      <c r="O374" s="1" t="s">
        <v>25</v>
      </c>
      <c r="P374" s="1" t="s">
        <v>90</v>
      </c>
      <c r="Q374" s="1" t="s">
        <v>27</v>
      </c>
      <c r="R374" s="1" t="s">
        <v>35</v>
      </c>
      <c r="S374" s="1">
        <v>2170599</v>
      </c>
      <c r="T374" s="1">
        <v>5464600</v>
      </c>
    </row>
    <row r="375" spans="1:20" x14ac:dyDescent="0.3">
      <c r="A375" s="1" t="s">
        <v>865</v>
      </c>
      <c r="B375" s="1" t="s">
        <v>866</v>
      </c>
      <c r="C375" s="1" t="s">
        <v>867</v>
      </c>
      <c r="D375" s="1" t="s">
        <v>868</v>
      </c>
      <c r="E375" s="1" t="s">
        <v>23</v>
      </c>
      <c r="F375" s="1">
        <v>53</v>
      </c>
      <c r="G375" s="1">
        <v>0</v>
      </c>
      <c r="H375" s="1">
        <v>5</v>
      </c>
      <c r="I375" s="2">
        <v>0.39060680199999998</v>
      </c>
      <c r="K375" s="2">
        <v>0.92835089800000004</v>
      </c>
      <c r="N375" s="1" t="s">
        <v>33</v>
      </c>
      <c r="O375" s="1" t="s">
        <v>25</v>
      </c>
      <c r="P375" s="1" t="s">
        <v>230</v>
      </c>
      <c r="Q375" s="1" t="s">
        <v>27</v>
      </c>
      <c r="R375" s="1" t="s">
        <v>35</v>
      </c>
      <c r="S375" s="1">
        <v>2178806</v>
      </c>
      <c r="T375" s="1">
        <v>5465710</v>
      </c>
    </row>
    <row r="376" spans="1:20" x14ac:dyDescent="0.3">
      <c r="A376" s="1" t="s">
        <v>869</v>
      </c>
      <c r="B376" s="1" t="s">
        <v>870</v>
      </c>
      <c r="C376" s="1" t="s">
        <v>871</v>
      </c>
      <c r="D376" s="1" t="s">
        <v>872</v>
      </c>
      <c r="E376" s="1" t="s">
        <v>23</v>
      </c>
      <c r="F376" s="1">
        <v>49</v>
      </c>
      <c r="G376" s="1">
        <v>2</v>
      </c>
      <c r="H376" s="1">
        <v>5</v>
      </c>
      <c r="I376" s="2">
        <v>0.2485</v>
      </c>
      <c r="K376" s="2">
        <v>0.84801615799999996</v>
      </c>
      <c r="N376" s="1" t="s">
        <v>33</v>
      </c>
      <c r="O376" s="1" t="s">
        <v>25</v>
      </c>
      <c r="P376" s="1" t="s">
        <v>90</v>
      </c>
      <c r="Q376" s="1" t="s">
        <v>27</v>
      </c>
      <c r="R376" s="1" t="s">
        <v>35</v>
      </c>
      <c r="S376" s="1">
        <v>2158700</v>
      </c>
      <c r="T376" s="1">
        <v>5486300</v>
      </c>
    </row>
    <row r="377" spans="1:20" x14ac:dyDescent="0.3">
      <c r="A377" s="1" t="s">
        <v>873</v>
      </c>
      <c r="B377" s="1" t="s">
        <v>737</v>
      </c>
      <c r="C377" s="1" t="s">
        <v>874</v>
      </c>
      <c r="D377" s="1" t="s">
        <v>875</v>
      </c>
      <c r="E377" s="1" t="s">
        <v>23</v>
      </c>
      <c r="F377" s="1">
        <v>56</v>
      </c>
      <c r="G377" s="1">
        <v>5</v>
      </c>
      <c r="H377" s="1">
        <v>5</v>
      </c>
      <c r="I377" s="2">
        <v>0.46572656099999998</v>
      </c>
      <c r="K377" s="2">
        <v>1.395</v>
      </c>
      <c r="N377" s="1" t="s">
        <v>33</v>
      </c>
      <c r="O377" s="1" t="s">
        <v>25</v>
      </c>
      <c r="P377" s="1" t="s">
        <v>90</v>
      </c>
      <c r="Q377" s="1" t="s">
        <v>27</v>
      </c>
      <c r="R377" s="1" t="s">
        <v>35</v>
      </c>
      <c r="S377" s="1">
        <v>2159500</v>
      </c>
      <c r="T377" s="1">
        <v>5483800</v>
      </c>
    </row>
    <row r="378" spans="1:20" x14ac:dyDescent="0.3">
      <c r="A378" s="1" t="s">
        <v>876</v>
      </c>
      <c r="B378" s="1" t="s">
        <v>737</v>
      </c>
      <c r="C378" s="1" t="s">
        <v>877</v>
      </c>
      <c r="D378" s="1" t="s">
        <v>878</v>
      </c>
      <c r="E378" s="1" t="s">
        <v>23</v>
      </c>
      <c r="F378" s="1">
        <v>57</v>
      </c>
      <c r="G378" s="1">
        <v>0</v>
      </c>
      <c r="H378" s="1">
        <v>5</v>
      </c>
      <c r="I378" s="2">
        <v>0.3715</v>
      </c>
      <c r="K378" s="2">
        <v>1.44</v>
      </c>
      <c r="N378" s="1" t="s">
        <v>33</v>
      </c>
      <c r="O378" s="1" t="s">
        <v>25</v>
      </c>
      <c r="P378" s="1" t="s">
        <v>230</v>
      </c>
      <c r="Q378" s="1" t="s">
        <v>27</v>
      </c>
      <c r="R378" s="1" t="s">
        <v>35</v>
      </c>
      <c r="S378" s="1">
        <v>2163101</v>
      </c>
      <c r="T378" s="1">
        <v>5475900</v>
      </c>
    </row>
    <row r="379" spans="1:20" x14ac:dyDescent="0.3">
      <c r="A379" s="1" t="s">
        <v>884</v>
      </c>
      <c r="B379" s="1" t="s">
        <v>880</v>
      </c>
      <c r="C379" s="1" t="s">
        <v>885</v>
      </c>
      <c r="D379" s="1" t="s">
        <v>886</v>
      </c>
      <c r="E379" s="1" t="s">
        <v>23</v>
      </c>
      <c r="F379" s="1">
        <v>59</v>
      </c>
      <c r="G379" s="1">
        <v>0</v>
      </c>
      <c r="H379" s="1">
        <v>5</v>
      </c>
      <c r="I379" s="2">
        <v>0.159068497</v>
      </c>
      <c r="K379" s="2">
        <v>0.99</v>
      </c>
      <c r="N379" s="1" t="s">
        <v>139</v>
      </c>
      <c r="O379" s="1" t="s">
        <v>25</v>
      </c>
      <c r="P379" s="1" t="s">
        <v>90</v>
      </c>
      <c r="Q379" s="1" t="s">
        <v>27</v>
      </c>
      <c r="R379" s="1" t="s">
        <v>235</v>
      </c>
      <c r="S379" s="1">
        <v>2658800</v>
      </c>
      <c r="T379" s="1">
        <v>6279901</v>
      </c>
    </row>
    <row r="380" spans="1:20" x14ac:dyDescent="0.3">
      <c r="A380" s="1" t="s">
        <v>887</v>
      </c>
      <c r="B380" s="1" t="s">
        <v>888</v>
      </c>
      <c r="C380" s="1" t="s">
        <v>889</v>
      </c>
      <c r="D380" s="1" t="s">
        <v>890</v>
      </c>
      <c r="E380" s="1" t="s">
        <v>23</v>
      </c>
      <c r="F380" s="1">
        <v>60</v>
      </c>
      <c r="G380" s="1">
        <v>0</v>
      </c>
      <c r="H380" s="1">
        <v>5</v>
      </c>
      <c r="I380" s="2">
        <v>0.16033288700000001</v>
      </c>
      <c r="K380" s="2">
        <v>0.80664939700000005</v>
      </c>
      <c r="N380" s="1" t="s">
        <v>40</v>
      </c>
      <c r="O380" s="1" t="s">
        <v>25</v>
      </c>
      <c r="P380" s="1" t="s">
        <v>26</v>
      </c>
      <c r="Q380" s="1" t="s">
        <v>27</v>
      </c>
      <c r="R380" s="1" t="s">
        <v>41</v>
      </c>
      <c r="S380" s="1">
        <v>2694900</v>
      </c>
      <c r="T380" s="1">
        <v>6399600</v>
      </c>
    </row>
    <row r="381" spans="1:20" x14ac:dyDescent="0.3">
      <c r="A381" s="1" t="s">
        <v>891</v>
      </c>
      <c r="B381" s="1" t="s">
        <v>892</v>
      </c>
      <c r="C381" s="1" t="s">
        <v>893</v>
      </c>
      <c r="D381" s="1" t="s">
        <v>894</v>
      </c>
      <c r="E381" s="1" t="s">
        <v>23</v>
      </c>
      <c r="F381" s="1">
        <v>55</v>
      </c>
      <c r="G381" s="1">
        <v>0</v>
      </c>
      <c r="H381" s="1">
        <v>5</v>
      </c>
      <c r="I381" s="2">
        <v>0.12833338399999999</v>
      </c>
      <c r="K381" s="2">
        <v>0.32068686600000001</v>
      </c>
      <c r="N381" s="1" t="s">
        <v>40</v>
      </c>
      <c r="O381" s="1" t="s">
        <v>25</v>
      </c>
      <c r="P381" s="1" t="s">
        <v>74</v>
      </c>
      <c r="Q381" s="1" t="s">
        <v>27</v>
      </c>
      <c r="R381" s="1" t="s">
        <v>41</v>
      </c>
      <c r="S381" s="1">
        <v>2666200</v>
      </c>
      <c r="T381" s="1">
        <v>6431900</v>
      </c>
    </row>
    <row r="382" spans="1:20" x14ac:dyDescent="0.3">
      <c r="A382" s="1" t="s">
        <v>903</v>
      </c>
      <c r="B382" s="1" t="s">
        <v>904</v>
      </c>
      <c r="C382" s="1" t="s">
        <v>905</v>
      </c>
      <c r="D382" s="1" t="s">
        <v>906</v>
      </c>
      <c r="E382" s="1" t="s">
        <v>23</v>
      </c>
      <c r="F382" s="1">
        <v>54</v>
      </c>
      <c r="G382" s="1">
        <v>0</v>
      </c>
      <c r="H382" s="1">
        <v>5</v>
      </c>
      <c r="I382" s="2">
        <v>0.186</v>
      </c>
      <c r="K382" s="2">
        <v>0.79590676100000002</v>
      </c>
      <c r="N382" s="1" t="s">
        <v>40</v>
      </c>
      <c r="O382" s="1" t="s">
        <v>25</v>
      </c>
      <c r="P382" s="1" t="s">
        <v>74</v>
      </c>
      <c r="Q382" s="1" t="s">
        <v>27</v>
      </c>
      <c r="R382" s="1" t="s">
        <v>41</v>
      </c>
      <c r="S382" s="1">
        <v>2698500</v>
      </c>
      <c r="T382" s="1">
        <v>6368001</v>
      </c>
    </row>
    <row r="383" spans="1:20" x14ac:dyDescent="0.3">
      <c r="A383" s="1" t="s">
        <v>907</v>
      </c>
      <c r="B383" s="1" t="s">
        <v>908</v>
      </c>
      <c r="C383" s="1" t="s">
        <v>909</v>
      </c>
      <c r="D383" s="1" t="s">
        <v>910</v>
      </c>
      <c r="E383" s="1" t="s">
        <v>23</v>
      </c>
      <c r="F383" s="1">
        <v>53</v>
      </c>
      <c r="G383" s="1">
        <v>0</v>
      </c>
      <c r="H383" s="1">
        <v>5</v>
      </c>
      <c r="I383" s="2">
        <v>0.13900000000000001</v>
      </c>
      <c r="K383" s="2">
        <v>0.89974111999999995</v>
      </c>
      <c r="N383" s="1" t="s">
        <v>40</v>
      </c>
      <c r="O383" s="1" t="s">
        <v>25</v>
      </c>
      <c r="P383" s="1" t="s">
        <v>74</v>
      </c>
      <c r="Q383" s="1" t="s">
        <v>27</v>
      </c>
      <c r="R383" s="1" t="s">
        <v>41</v>
      </c>
      <c r="S383" s="1">
        <v>2733100</v>
      </c>
      <c r="T383" s="1">
        <v>6363900</v>
      </c>
    </row>
    <row r="384" spans="1:20" x14ac:dyDescent="0.3">
      <c r="A384" s="1" t="s">
        <v>915</v>
      </c>
      <c r="B384" s="1" t="s">
        <v>916</v>
      </c>
      <c r="C384" s="1" t="s">
        <v>917</v>
      </c>
      <c r="D384" s="1" t="s">
        <v>918</v>
      </c>
      <c r="E384" s="1" t="s">
        <v>23</v>
      </c>
      <c r="F384" s="1">
        <v>60</v>
      </c>
      <c r="G384" s="1">
        <v>0</v>
      </c>
      <c r="H384" s="1">
        <v>5</v>
      </c>
      <c r="I384" s="2">
        <v>0.20015186600000001</v>
      </c>
      <c r="K384" s="2">
        <v>1.229793481</v>
      </c>
      <c r="N384" s="1" t="s">
        <v>24</v>
      </c>
      <c r="O384" s="1" t="s">
        <v>140</v>
      </c>
      <c r="P384" s="1" t="s">
        <v>74</v>
      </c>
      <c r="Q384" s="1" t="s">
        <v>27</v>
      </c>
      <c r="R384" s="1" t="s">
        <v>150</v>
      </c>
      <c r="S384" s="1">
        <v>2802100</v>
      </c>
      <c r="T384" s="1">
        <v>6308100</v>
      </c>
    </row>
    <row r="385" spans="1:20" x14ac:dyDescent="0.3">
      <c r="A385" s="1" t="s">
        <v>923</v>
      </c>
      <c r="B385" s="1" t="s">
        <v>924</v>
      </c>
      <c r="C385" s="1" t="s">
        <v>925</v>
      </c>
      <c r="D385" s="1" t="s">
        <v>926</v>
      </c>
      <c r="E385" s="1" t="s">
        <v>23</v>
      </c>
      <c r="F385" s="1">
        <v>60</v>
      </c>
      <c r="G385" s="1">
        <v>0</v>
      </c>
      <c r="H385" s="1">
        <v>5</v>
      </c>
      <c r="I385" s="2">
        <v>8.1056154000000005E-2</v>
      </c>
      <c r="K385" s="2">
        <v>0.16958393099999999</v>
      </c>
      <c r="N385" s="1" t="s">
        <v>69</v>
      </c>
      <c r="O385" s="1" t="s">
        <v>25</v>
      </c>
      <c r="P385" s="1" t="s">
        <v>26</v>
      </c>
      <c r="Q385" s="1" t="s">
        <v>27</v>
      </c>
      <c r="R385" s="1" t="s">
        <v>70</v>
      </c>
      <c r="S385" s="1">
        <v>2709100</v>
      </c>
      <c r="T385" s="1">
        <v>6394900</v>
      </c>
    </row>
    <row r="386" spans="1:20" x14ac:dyDescent="0.3">
      <c r="A386" s="1" t="s">
        <v>931</v>
      </c>
      <c r="B386" s="1" t="s">
        <v>932</v>
      </c>
      <c r="C386" s="1" t="s">
        <v>933</v>
      </c>
      <c r="D386" s="1" t="s">
        <v>934</v>
      </c>
      <c r="E386" s="1" t="s">
        <v>23</v>
      </c>
      <c r="F386" s="1">
        <v>60</v>
      </c>
      <c r="G386" s="1">
        <v>0</v>
      </c>
      <c r="H386" s="1">
        <v>5</v>
      </c>
      <c r="I386" s="2">
        <v>0.51400142199999999</v>
      </c>
      <c r="K386" s="2">
        <v>1.5043001039999999</v>
      </c>
      <c r="N386" s="1" t="s">
        <v>40</v>
      </c>
      <c r="O386" s="1" t="s">
        <v>25</v>
      </c>
      <c r="P386" s="1" t="s">
        <v>74</v>
      </c>
      <c r="Q386" s="1" t="s">
        <v>27</v>
      </c>
      <c r="R386" s="1" t="s">
        <v>41</v>
      </c>
      <c r="S386" s="1">
        <v>2746800</v>
      </c>
      <c r="T386" s="1">
        <v>6346201</v>
      </c>
    </row>
    <row r="387" spans="1:20" x14ac:dyDescent="0.3">
      <c r="A387" s="1" t="s">
        <v>939</v>
      </c>
      <c r="B387" s="1" t="s">
        <v>940</v>
      </c>
      <c r="C387" s="1" t="s">
        <v>941</v>
      </c>
      <c r="D387" s="1" t="s">
        <v>942</v>
      </c>
      <c r="E387" s="1" t="s">
        <v>23</v>
      </c>
      <c r="F387" s="1">
        <v>59</v>
      </c>
      <c r="G387" s="1">
        <v>0</v>
      </c>
      <c r="H387" s="1">
        <v>5</v>
      </c>
      <c r="I387" s="2">
        <v>0.26408472900000002</v>
      </c>
      <c r="K387" s="2">
        <v>0.82837316100000002</v>
      </c>
      <c r="N387" s="1" t="s">
        <v>24</v>
      </c>
      <c r="O387" s="1" t="s">
        <v>140</v>
      </c>
      <c r="P387" s="1" t="s">
        <v>74</v>
      </c>
      <c r="Q387" s="1" t="s">
        <v>27</v>
      </c>
      <c r="R387" s="1" t="s">
        <v>150</v>
      </c>
      <c r="S387" s="1">
        <v>2799600</v>
      </c>
      <c r="T387" s="1">
        <v>6300300</v>
      </c>
    </row>
    <row r="388" spans="1:20" x14ac:dyDescent="0.3">
      <c r="A388" s="1" t="s">
        <v>943</v>
      </c>
      <c r="B388" s="1" t="s">
        <v>944</v>
      </c>
      <c r="C388" s="1" t="s">
        <v>945</v>
      </c>
      <c r="D388" s="1" t="s">
        <v>946</v>
      </c>
      <c r="E388" s="1" t="s">
        <v>23</v>
      </c>
      <c r="F388" s="1">
        <v>58</v>
      </c>
      <c r="G388" s="1">
        <v>0</v>
      </c>
      <c r="H388" s="1">
        <v>5</v>
      </c>
      <c r="I388" s="2">
        <v>0.41599999999999998</v>
      </c>
      <c r="K388" s="2">
        <v>1.574351909</v>
      </c>
      <c r="N388" s="1" t="s">
        <v>24</v>
      </c>
      <c r="O388" s="1" t="s">
        <v>140</v>
      </c>
      <c r="P388" s="1" t="s">
        <v>74</v>
      </c>
      <c r="Q388" s="1" t="s">
        <v>27</v>
      </c>
      <c r="R388" s="1" t="s">
        <v>150</v>
      </c>
      <c r="S388" s="1">
        <v>2748600</v>
      </c>
      <c r="T388" s="1">
        <v>6301300</v>
      </c>
    </row>
    <row r="389" spans="1:20" x14ac:dyDescent="0.3">
      <c r="A389" s="1" t="s">
        <v>951</v>
      </c>
      <c r="B389" s="1" t="s">
        <v>952</v>
      </c>
      <c r="C389" s="1" t="s">
        <v>953</v>
      </c>
      <c r="D389" s="1" t="s">
        <v>954</v>
      </c>
      <c r="E389" s="1" t="s">
        <v>23</v>
      </c>
      <c r="F389" s="1">
        <v>60</v>
      </c>
      <c r="G389" s="1">
        <v>0</v>
      </c>
      <c r="H389" s="1">
        <v>5</v>
      </c>
      <c r="I389" s="2">
        <v>0.29983183400000002</v>
      </c>
      <c r="K389" s="2">
        <v>0.85161340500000005</v>
      </c>
      <c r="N389" s="1" t="s">
        <v>24</v>
      </c>
      <c r="O389" s="1" t="s">
        <v>25</v>
      </c>
      <c r="P389" s="1" t="s">
        <v>74</v>
      </c>
      <c r="Q389" s="1" t="s">
        <v>27</v>
      </c>
      <c r="R389" s="1" t="s">
        <v>28</v>
      </c>
      <c r="S389" s="1">
        <v>2758808</v>
      </c>
      <c r="T389" s="1">
        <v>6330101</v>
      </c>
    </row>
    <row r="390" spans="1:20" x14ac:dyDescent="0.3">
      <c r="A390" s="1" t="s">
        <v>955</v>
      </c>
      <c r="B390" s="1" t="s">
        <v>956</v>
      </c>
      <c r="C390" s="1" t="s">
        <v>957</v>
      </c>
      <c r="D390" s="1" t="s">
        <v>958</v>
      </c>
      <c r="E390" s="1" t="s">
        <v>23</v>
      </c>
      <c r="F390" s="1">
        <v>58</v>
      </c>
      <c r="G390" s="1">
        <v>0</v>
      </c>
      <c r="H390" s="1">
        <v>5</v>
      </c>
      <c r="I390" s="2">
        <v>0.13363488200000001</v>
      </c>
      <c r="K390" s="2">
        <v>1.0655118079999999</v>
      </c>
      <c r="N390" s="1" t="s">
        <v>40</v>
      </c>
      <c r="O390" s="1" t="s">
        <v>25</v>
      </c>
      <c r="P390" s="1" t="s">
        <v>90</v>
      </c>
      <c r="Q390" s="1" t="s">
        <v>27</v>
      </c>
      <c r="R390" s="1" t="s">
        <v>41</v>
      </c>
      <c r="S390" s="1">
        <v>2655400</v>
      </c>
      <c r="T390" s="1">
        <v>6283100</v>
      </c>
    </row>
    <row r="391" spans="1:20" x14ac:dyDescent="0.3">
      <c r="A391" s="1" t="s">
        <v>963</v>
      </c>
      <c r="B391" s="1" t="s">
        <v>964</v>
      </c>
      <c r="C391" s="1" t="s">
        <v>965</v>
      </c>
      <c r="D391" s="1" t="s">
        <v>966</v>
      </c>
      <c r="E391" s="1" t="s">
        <v>23</v>
      </c>
      <c r="F391" s="1">
        <v>59</v>
      </c>
      <c r="G391" s="1">
        <v>0</v>
      </c>
      <c r="H391" s="1">
        <v>5</v>
      </c>
      <c r="I391" s="2">
        <v>0.26458362099999999</v>
      </c>
      <c r="K391" s="2">
        <v>0.90008622299999996</v>
      </c>
      <c r="N391" s="1" t="s">
        <v>40</v>
      </c>
      <c r="O391" s="1" t="s">
        <v>25</v>
      </c>
      <c r="P391" s="1" t="s">
        <v>74</v>
      </c>
      <c r="Q391" s="1" t="s">
        <v>27</v>
      </c>
      <c r="R391" s="1" t="s">
        <v>41</v>
      </c>
      <c r="S391" s="1">
        <v>2699800</v>
      </c>
      <c r="T391" s="1">
        <v>6316100</v>
      </c>
    </row>
    <row r="392" spans="1:20" x14ac:dyDescent="0.3">
      <c r="A392" s="1" t="s">
        <v>967</v>
      </c>
      <c r="B392" s="1" t="s">
        <v>968</v>
      </c>
      <c r="C392" s="1" t="s">
        <v>969</v>
      </c>
      <c r="D392" s="1" t="s">
        <v>970</v>
      </c>
      <c r="E392" s="1" t="s">
        <v>23</v>
      </c>
      <c r="F392" s="1">
        <v>59</v>
      </c>
      <c r="G392" s="1">
        <v>0</v>
      </c>
      <c r="H392" s="1">
        <v>5</v>
      </c>
      <c r="I392" s="2">
        <v>0.33140500499999997</v>
      </c>
      <c r="K392" s="2">
        <v>0.84193247100000002</v>
      </c>
      <c r="N392" s="1" t="s">
        <v>69</v>
      </c>
      <c r="O392" s="1" t="s">
        <v>25</v>
      </c>
      <c r="P392" s="1" t="s">
        <v>26</v>
      </c>
      <c r="Q392" s="1" t="s">
        <v>27</v>
      </c>
      <c r="R392" s="1" t="s">
        <v>70</v>
      </c>
      <c r="S392" s="1">
        <v>2715900</v>
      </c>
      <c r="T392" s="1">
        <v>6374400</v>
      </c>
    </row>
    <row r="393" spans="1:20" x14ac:dyDescent="0.3">
      <c r="A393" s="1" t="s">
        <v>971</v>
      </c>
      <c r="B393" s="1" t="s">
        <v>972</v>
      </c>
      <c r="C393" s="1" t="s">
        <v>973</v>
      </c>
      <c r="D393" s="1" t="s">
        <v>974</v>
      </c>
      <c r="E393" s="1" t="s">
        <v>23</v>
      </c>
      <c r="F393" s="1">
        <v>60</v>
      </c>
      <c r="G393" s="1">
        <v>0</v>
      </c>
      <c r="H393" s="1">
        <v>5</v>
      </c>
      <c r="I393" s="2">
        <v>0.19000245599999999</v>
      </c>
      <c r="K393" s="2">
        <v>0.719802936</v>
      </c>
      <c r="N393" s="1" t="s">
        <v>40</v>
      </c>
      <c r="O393" s="1" t="s">
        <v>25</v>
      </c>
      <c r="P393" s="1" t="s">
        <v>26</v>
      </c>
      <c r="Q393" s="1" t="s">
        <v>27</v>
      </c>
      <c r="R393" s="1" t="s">
        <v>41</v>
      </c>
      <c r="S393" s="1">
        <v>2720501</v>
      </c>
      <c r="T393" s="1">
        <v>6377600</v>
      </c>
    </row>
    <row r="394" spans="1:20" x14ac:dyDescent="0.3">
      <c r="A394" s="1" t="s">
        <v>975</v>
      </c>
      <c r="B394" s="1" t="s">
        <v>972</v>
      </c>
      <c r="C394" s="1" t="s">
        <v>976</v>
      </c>
      <c r="D394" s="1" t="s">
        <v>977</v>
      </c>
      <c r="E394" s="1" t="s">
        <v>23</v>
      </c>
      <c r="F394" s="1">
        <v>56</v>
      </c>
      <c r="G394" s="1">
        <v>0</v>
      </c>
      <c r="H394" s="1">
        <v>5</v>
      </c>
      <c r="I394" s="2">
        <v>0.238703742</v>
      </c>
      <c r="K394" s="2">
        <v>1.005861881</v>
      </c>
      <c r="N394" s="1" t="s">
        <v>40</v>
      </c>
      <c r="O394" s="1" t="s">
        <v>25</v>
      </c>
      <c r="P394" s="1" t="s">
        <v>74</v>
      </c>
      <c r="Q394" s="1" t="s">
        <v>27</v>
      </c>
      <c r="R394" s="1" t="s">
        <v>41</v>
      </c>
      <c r="S394" s="1">
        <v>2731400</v>
      </c>
      <c r="T394" s="1">
        <v>6373100</v>
      </c>
    </row>
    <row r="395" spans="1:20" x14ac:dyDescent="0.3">
      <c r="A395" s="1" t="s">
        <v>978</v>
      </c>
      <c r="B395" s="1" t="s">
        <v>979</v>
      </c>
      <c r="C395" s="1" t="s">
        <v>980</v>
      </c>
      <c r="D395" s="1" t="s">
        <v>981</v>
      </c>
      <c r="E395" s="1" t="s">
        <v>23</v>
      </c>
      <c r="F395" s="1">
        <v>59</v>
      </c>
      <c r="G395" s="1">
        <v>0</v>
      </c>
      <c r="H395" s="1">
        <v>5</v>
      </c>
      <c r="I395" s="2">
        <v>0.134604104</v>
      </c>
      <c r="K395" s="2">
        <v>0.81919134100000002</v>
      </c>
      <c r="N395" s="1" t="s">
        <v>40</v>
      </c>
      <c r="O395" s="1" t="s">
        <v>25</v>
      </c>
      <c r="P395" s="1" t="s">
        <v>74</v>
      </c>
      <c r="Q395" s="1" t="s">
        <v>27</v>
      </c>
      <c r="R395" s="1" t="s">
        <v>41</v>
      </c>
      <c r="S395" s="1">
        <v>2676400</v>
      </c>
      <c r="T395" s="1">
        <v>6296300</v>
      </c>
    </row>
    <row r="396" spans="1:20" x14ac:dyDescent="0.3">
      <c r="A396" s="1" t="s">
        <v>982</v>
      </c>
      <c r="B396" s="1" t="s">
        <v>983</v>
      </c>
      <c r="C396" s="1" t="s">
        <v>984</v>
      </c>
      <c r="D396" s="1" t="s">
        <v>985</v>
      </c>
      <c r="E396" s="1" t="s">
        <v>23</v>
      </c>
      <c r="F396" s="1">
        <v>55</v>
      </c>
      <c r="G396" s="1">
        <v>0</v>
      </c>
      <c r="H396" s="1">
        <v>5</v>
      </c>
      <c r="I396" s="2">
        <v>0.14992044299999999</v>
      </c>
      <c r="K396" s="2">
        <v>0.56923090200000004</v>
      </c>
      <c r="N396" s="1" t="s">
        <v>40</v>
      </c>
      <c r="O396" s="1" t="s">
        <v>25</v>
      </c>
      <c r="P396" s="1" t="s">
        <v>74</v>
      </c>
      <c r="Q396" s="1" t="s">
        <v>27</v>
      </c>
      <c r="R396" s="1" t="s">
        <v>41</v>
      </c>
      <c r="S396" s="1">
        <v>2709300</v>
      </c>
      <c r="T396" s="1">
        <v>6356000</v>
      </c>
    </row>
    <row r="397" spans="1:20" x14ac:dyDescent="0.3">
      <c r="A397" s="1" t="s">
        <v>986</v>
      </c>
      <c r="B397" s="1" t="s">
        <v>987</v>
      </c>
      <c r="C397" s="1" t="s">
        <v>988</v>
      </c>
      <c r="D397" s="1" t="s">
        <v>989</v>
      </c>
      <c r="E397" s="1" t="s">
        <v>23</v>
      </c>
      <c r="F397" s="1">
        <v>50</v>
      </c>
      <c r="G397" s="1">
        <v>0</v>
      </c>
      <c r="H397" s="1">
        <v>5</v>
      </c>
      <c r="I397" s="2">
        <v>0.17935376</v>
      </c>
      <c r="K397" s="2">
        <v>0.54500000000000004</v>
      </c>
      <c r="N397" s="1" t="s">
        <v>40</v>
      </c>
      <c r="O397" s="1" t="s">
        <v>25</v>
      </c>
      <c r="P397" s="1" t="s">
        <v>74</v>
      </c>
      <c r="Q397" s="1" t="s">
        <v>27</v>
      </c>
      <c r="R397" s="1" t="s">
        <v>41</v>
      </c>
      <c r="S397" s="1">
        <v>2703300</v>
      </c>
      <c r="T397" s="1">
        <v>6331800</v>
      </c>
    </row>
    <row r="398" spans="1:20" x14ac:dyDescent="0.3">
      <c r="A398" s="1" t="s">
        <v>990</v>
      </c>
      <c r="B398" s="1" t="s">
        <v>991</v>
      </c>
      <c r="C398" s="1" t="s">
        <v>992</v>
      </c>
      <c r="D398" s="1" t="s">
        <v>993</v>
      </c>
      <c r="E398" s="1" t="s">
        <v>23</v>
      </c>
      <c r="F398" s="1">
        <v>57</v>
      </c>
      <c r="G398" s="1">
        <v>0</v>
      </c>
      <c r="H398" s="1">
        <v>5</v>
      </c>
      <c r="I398" s="2">
        <v>0.179910236</v>
      </c>
      <c r="K398" s="2">
        <v>0.45</v>
      </c>
      <c r="N398" s="1" t="s">
        <v>40</v>
      </c>
      <c r="O398" s="1" t="s">
        <v>25</v>
      </c>
      <c r="P398" s="1" t="s">
        <v>90</v>
      </c>
      <c r="Q398" s="1" t="s">
        <v>27</v>
      </c>
      <c r="R398" s="1" t="s">
        <v>41</v>
      </c>
      <c r="S398" s="1">
        <v>2704200</v>
      </c>
      <c r="T398" s="1">
        <v>6437200</v>
      </c>
    </row>
    <row r="399" spans="1:20" x14ac:dyDescent="0.3">
      <c r="A399" s="1" t="s">
        <v>994</v>
      </c>
      <c r="B399" s="1" t="s">
        <v>995</v>
      </c>
      <c r="C399" s="1" t="s">
        <v>996</v>
      </c>
      <c r="D399" s="1" t="s">
        <v>997</v>
      </c>
      <c r="E399" s="1" t="s">
        <v>23</v>
      </c>
      <c r="F399" s="1">
        <v>55</v>
      </c>
      <c r="G399" s="1">
        <v>0</v>
      </c>
      <c r="H399" s="1">
        <v>5</v>
      </c>
      <c r="I399" s="2">
        <v>0.41775519700000002</v>
      </c>
      <c r="K399" s="2">
        <v>1.35</v>
      </c>
      <c r="N399" s="1" t="s">
        <v>40</v>
      </c>
      <c r="O399" s="1" t="s">
        <v>25</v>
      </c>
      <c r="P399" s="1" t="s">
        <v>74</v>
      </c>
      <c r="Q399" s="1" t="s">
        <v>27</v>
      </c>
      <c r="R399" s="1" t="s">
        <v>41</v>
      </c>
      <c r="S399" s="1">
        <v>2720300</v>
      </c>
      <c r="T399" s="1">
        <v>6342200</v>
      </c>
    </row>
    <row r="400" spans="1:20" x14ac:dyDescent="0.3">
      <c r="A400" s="1" t="s">
        <v>1003</v>
      </c>
      <c r="B400" s="1" t="s">
        <v>1004</v>
      </c>
      <c r="C400" s="1" t="s">
        <v>1005</v>
      </c>
      <c r="D400" s="1" t="s">
        <v>1006</v>
      </c>
      <c r="E400" s="1" t="s">
        <v>23</v>
      </c>
      <c r="F400" s="1">
        <v>59</v>
      </c>
      <c r="G400" s="1">
        <v>1</v>
      </c>
      <c r="H400" s="1">
        <v>5</v>
      </c>
      <c r="I400" s="2">
        <v>8.3753452000000006E-2</v>
      </c>
      <c r="K400" s="2">
        <v>0.21926284600000001</v>
      </c>
      <c r="N400" s="1" t="s">
        <v>69</v>
      </c>
      <c r="O400" s="1" t="s">
        <v>25</v>
      </c>
      <c r="P400" s="1" t="s">
        <v>63</v>
      </c>
      <c r="Q400" s="1" t="s">
        <v>27</v>
      </c>
      <c r="R400" s="1" t="s">
        <v>70</v>
      </c>
      <c r="S400" s="1">
        <v>2708400</v>
      </c>
      <c r="T400" s="1">
        <v>6402300</v>
      </c>
    </row>
    <row r="401" spans="1:20" x14ac:dyDescent="0.3">
      <c r="A401" s="1" t="s">
        <v>1007</v>
      </c>
      <c r="B401" s="1" t="s">
        <v>1008</v>
      </c>
      <c r="C401" s="1" t="s">
        <v>1009</v>
      </c>
      <c r="D401" s="1" t="s">
        <v>1010</v>
      </c>
      <c r="E401" s="1" t="s">
        <v>23</v>
      </c>
      <c r="F401" s="1">
        <v>57</v>
      </c>
      <c r="G401" s="1">
        <v>0</v>
      </c>
      <c r="H401" s="1">
        <v>5</v>
      </c>
      <c r="I401" s="2">
        <v>0.123071102</v>
      </c>
      <c r="K401" s="2">
        <v>0.24173356300000001</v>
      </c>
      <c r="N401" s="1" t="s">
        <v>69</v>
      </c>
      <c r="O401" s="1" t="s">
        <v>25</v>
      </c>
      <c r="P401" s="1" t="s">
        <v>26</v>
      </c>
      <c r="Q401" s="1" t="s">
        <v>27</v>
      </c>
      <c r="R401" s="1" t="s">
        <v>70</v>
      </c>
      <c r="S401" s="1">
        <v>2721700</v>
      </c>
      <c r="T401" s="1">
        <v>6365300</v>
      </c>
    </row>
    <row r="402" spans="1:20" x14ac:dyDescent="0.3">
      <c r="A402" s="1" t="s">
        <v>1015</v>
      </c>
      <c r="B402" s="1" t="s">
        <v>1016</v>
      </c>
      <c r="C402" s="1" t="s">
        <v>1017</v>
      </c>
      <c r="D402" s="1" t="s">
        <v>1018</v>
      </c>
      <c r="E402" s="1" t="s">
        <v>23</v>
      </c>
      <c r="F402" s="1">
        <v>60</v>
      </c>
      <c r="G402" s="1">
        <v>0</v>
      </c>
      <c r="H402" s="1">
        <v>5</v>
      </c>
      <c r="I402" s="2">
        <v>0.73430970799999995</v>
      </c>
      <c r="K402" s="2">
        <v>1.355822273</v>
      </c>
      <c r="N402" s="1" t="s">
        <v>24</v>
      </c>
      <c r="O402" s="1" t="s">
        <v>140</v>
      </c>
      <c r="P402" s="1" t="s">
        <v>74</v>
      </c>
      <c r="Q402" s="1" t="s">
        <v>27</v>
      </c>
      <c r="R402" s="1" t="s">
        <v>150</v>
      </c>
      <c r="S402" s="1">
        <v>2768101</v>
      </c>
      <c r="T402" s="1">
        <v>6275000</v>
      </c>
    </row>
    <row r="403" spans="1:20" x14ac:dyDescent="0.3">
      <c r="A403" s="1" t="s">
        <v>1019</v>
      </c>
      <c r="B403" s="1" t="s">
        <v>1020</v>
      </c>
      <c r="C403" s="1" t="s">
        <v>1021</v>
      </c>
      <c r="D403" s="1" t="s">
        <v>1022</v>
      </c>
      <c r="E403" s="1" t="s">
        <v>23</v>
      </c>
      <c r="F403" s="1">
        <v>60</v>
      </c>
      <c r="G403" s="1">
        <v>0</v>
      </c>
      <c r="H403" s="1">
        <v>5</v>
      </c>
      <c r="I403" s="2">
        <v>0.21900175099999999</v>
      </c>
      <c r="K403" s="2">
        <v>0.87476553899999998</v>
      </c>
      <c r="N403" s="1" t="s">
        <v>40</v>
      </c>
      <c r="O403" s="1" t="s">
        <v>25</v>
      </c>
      <c r="P403" s="1" t="s">
        <v>74</v>
      </c>
      <c r="Q403" s="1" t="s">
        <v>27</v>
      </c>
      <c r="R403" s="1" t="s">
        <v>41</v>
      </c>
      <c r="S403" s="1">
        <v>2670700</v>
      </c>
      <c r="T403" s="1">
        <v>6325500</v>
      </c>
    </row>
    <row r="404" spans="1:20" x14ac:dyDescent="0.3">
      <c r="A404" s="1" t="s">
        <v>1023</v>
      </c>
      <c r="B404" s="1" t="s">
        <v>1024</v>
      </c>
      <c r="C404" s="1" t="s">
        <v>1025</v>
      </c>
      <c r="D404" s="1" t="s">
        <v>1026</v>
      </c>
      <c r="E404" s="1" t="s">
        <v>23</v>
      </c>
      <c r="F404" s="1">
        <v>57</v>
      </c>
      <c r="G404" s="1">
        <v>1</v>
      </c>
      <c r="H404" s="1">
        <v>5</v>
      </c>
      <c r="I404" s="2">
        <v>8.3686656999999998E-2</v>
      </c>
      <c r="K404" s="2">
        <v>0.25850868100000002</v>
      </c>
      <c r="N404" s="1" t="s">
        <v>40</v>
      </c>
      <c r="O404" s="1" t="s">
        <v>25</v>
      </c>
      <c r="P404" s="1" t="s">
        <v>90</v>
      </c>
      <c r="Q404" s="1" t="s">
        <v>27</v>
      </c>
      <c r="R404" s="1" t="s">
        <v>41</v>
      </c>
      <c r="S404" s="1">
        <v>2708300</v>
      </c>
      <c r="T404" s="1">
        <v>6410900</v>
      </c>
    </row>
    <row r="405" spans="1:20" x14ac:dyDescent="0.3">
      <c r="A405" s="1" t="s">
        <v>1027</v>
      </c>
      <c r="B405" s="1" t="s">
        <v>1028</v>
      </c>
      <c r="C405" s="1" t="s">
        <v>1029</v>
      </c>
      <c r="D405" s="1" t="s">
        <v>1030</v>
      </c>
      <c r="E405" s="1" t="s">
        <v>23</v>
      </c>
      <c r="F405" s="1">
        <v>59</v>
      </c>
      <c r="G405" s="1">
        <v>0</v>
      </c>
      <c r="H405" s="1">
        <v>5</v>
      </c>
      <c r="I405" s="2">
        <v>0.11762594</v>
      </c>
      <c r="K405" s="2">
        <v>0.45885763000000002</v>
      </c>
      <c r="N405" s="1" t="s">
        <v>40</v>
      </c>
      <c r="O405" s="1" t="s">
        <v>25</v>
      </c>
      <c r="P405" s="1" t="s">
        <v>74</v>
      </c>
      <c r="Q405" s="1" t="s">
        <v>27</v>
      </c>
      <c r="R405" s="1" t="s">
        <v>41</v>
      </c>
      <c r="S405" s="1">
        <v>2660100</v>
      </c>
      <c r="T405" s="1">
        <v>6278500</v>
      </c>
    </row>
    <row r="406" spans="1:20" x14ac:dyDescent="0.3">
      <c r="A406" s="1" t="s">
        <v>1031</v>
      </c>
      <c r="B406" s="1" t="s">
        <v>1032</v>
      </c>
      <c r="C406" s="1" t="s">
        <v>1033</v>
      </c>
      <c r="D406" s="1" t="s">
        <v>1034</v>
      </c>
      <c r="E406" s="1" t="s">
        <v>23</v>
      </c>
      <c r="F406" s="1">
        <v>57</v>
      </c>
      <c r="G406" s="1">
        <v>0</v>
      </c>
      <c r="H406" s="1">
        <v>5</v>
      </c>
      <c r="I406" s="2">
        <v>7.3999999999999996E-2</v>
      </c>
      <c r="K406" s="2">
        <v>0.499051244</v>
      </c>
      <c r="N406" s="1" t="s">
        <v>24</v>
      </c>
      <c r="O406" s="1" t="s">
        <v>25</v>
      </c>
      <c r="P406" s="1" t="s">
        <v>26</v>
      </c>
      <c r="Q406" s="1" t="s">
        <v>27</v>
      </c>
      <c r="R406" s="1" t="s">
        <v>28</v>
      </c>
      <c r="S406" s="1">
        <v>2757800</v>
      </c>
      <c r="T406" s="1">
        <v>6078000</v>
      </c>
    </row>
    <row r="407" spans="1:20" x14ac:dyDescent="0.3">
      <c r="A407" s="1" t="s">
        <v>1035</v>
      </c>
      <c r="B407" s="1" t="s">
        <v>1028</v>
      </c>
      <c r="C407" s="1" t="s">
        <v>1036</v>
      </c>
      <c r="D407" s="1" t="s">
        <v>1037</v>
      </c>
      <c r="E407" s="1" t="s">
        <v>23</v>
      </c>
      <c r="F407" s="1">
        <v>35</v>
      </c>
      <c r="G407" s="1">
        <v>0</v>
      </c>
      <c r="H407" s="1">
        <v>4</v>
      </c>
      <c r="I407" s="2">
        <v>0.33257726199999998</v>
      </c>
      <c r="K407" s="2">
        <v>1.1100000000000001</v>
      </c>
      <c r="N407" s="1" t="s">
        <v>24</v>
      </c>
      <c r="O407" s="1" t="s">
        <v>140</v>
      </c>
      <c r="P407" s="1" t="s">
        <v>74</v>
      </c>
      <c r="Q407" s="1" t="s">
        <v>27</v>
      </c>
      <c r="R407" s="1" t="s">
        <v>150</v>
      </c>
      <c r="S407" s="1">
        <v>2709600</v>
      </c>
      <c r="T407" s="1">
        <v>6301700</v>
      </c>
    </row>
    <row r="408" spans="1:20" x14ac:dyDescent="0.3">
      <c r="A408" s="1" t="s">
        <v>1038</v>
      </c>
      <c r="B408" s="1" t="s">
        <v>1028</v>
      </c>
      <c r="C408" s="1" t="s">
        <v>1039</v>
      </c>
      <c r="D408" s="1" t="s">
        <v>1040</v>
      </c>
      <c r="E408" s="1" t="s">
        <v>23</v>
      </c>
      <c r="F408" s="1">
        <v>59</v>
      </c>
      <c r="G408" s="1">
        <v>0</v>
      </c>
      <c r="H408" s="1">
        <v>5</v>
      </c>
      <c r="I408" s="2">
        <v>0.12531549</v>
      </c>
      <c r="K408" s="2">
        <v>0.61071098099999999</v>
      </c>
      <c r="N408" s="1" t="s">
        <v>40</v>
      </c>
      <c r="O408" s="1" t="s">
        <v>25</v>
      </c>
      <c r="P408" s="1" t="s">
        <v>74</v>
      </c>
      <c r="Q408" s="1" t="s">
        <v>27</v>
      </c>
      <c r="R408" s="1" t="s">
        <v>41</v>
      </c>
      <c r="S408" s="1">
        <v>2675900</v>
      </c>
      <c r="T408" s="1">
        <v>6290700</v>
      </c>
    </row>
    <row r="409" spans="1:20" x14ac:dyDescent="0.3">
      <c r="A409" s="1" t="s">
        <v>1041</v>
      </c>
      <c r="B409" s="1" t="s">
        <v>1042</v>
      </c>
      <c r="C409" s="1" t="s">
        <v>1043</v>
      </c>
      <c r="D409" s="1" t="s">
        <v>1044</v>
      </c>
      <c r="E409" s="1" t="s">
        <v>23</v>
      </c>
      <c r="F409" s="1">
        <v>58</v>
      </c>
      <c r="G409" s="1">
        <v>0</v>
      </c>
      <c r="H409" s="1">
        <v>5</v>
      </c>
      <c r="I409" s="2">
        <v>0.10401242400000001</v>
      </c>
      <c r="K409" s="2">
        <v>0.54535346200000001</v>
      </c>
      <c r="N409" s="1" t="s">
        <v>40</v>
      </c>
      <c r="O409" s="1" t="s">
        <v>25</v>
      </c>
      <c r="P409" s="1" t="s">
        <v>74</v>
      </c>
      <c r="Q409" s="1" t="s">
        <v>27</v>
      </c>
      <c r="R409" s="1" t="s">
        <v>41</v>
      </c>
      <c r="S409" s="1">
        <v>2682800</v>
      </c>
      <c r="T409" s="1">
        <v>6292900</v>
      </c>
    </row>
    <row r="410" spans="1:20" x14ac:dyDescent="0.3">
      <c r="A410" s="1" t="s">
        <v>1045</v>
      </c>
      <c r="B410" s="1" t="s">
        <v>1046</v>
      </c>
      <c r="C410" s="1" t="s">
        <v>1047</v>
      </c>
      <c r="D410" s="1" t="s">
        <v>1048</v>
      </c>
      <c r="E410" s="1" t="s">
        <v>23</v>
      </c>
      <c r="F410" s="1">
        <v>51</v>
      </c>
      <c r="G410" s="1">
        <v>0</v>
      </c>
      <c r="H410" s="1">
        <v>5</v>
      </c>
      <c r="I410" s="2">
        <v>0.194051908</v>
      </c>
      <c r="K410" s="2">
        <v>0.70063661700000002</v>
      </c>
      <c r="N410" s="1" t="s">
        <v>40</v>
      </c>
      <c r="O410" s="1" t="s">
        <v>25</v>
      </c>
      <c r="P410" s="1" t="s">
        <v>74</v>
      </c>
      <c r="Q410" s="1" t="s">
        <v>27</v>
      </c>
      <c r="R410" s="1" t="s">
        <v>41</v>
      </c>
      <c r="S410" s="1">
        <v>2683400</v>
      </c>
      <c r="T410" s="1">
        <v>6430300</v>
      </c>
    </row>
    <row r="411" spans="1:20" x14ac:dyDescent="0.3">
      <c r="A411" s="1" t="s">
        <v>1049</v>
      </c>
      <c r="B411" s="1" t="s">
        <v>1050</v>
      </c>
      <c r="C411" s="1" t="s">
        <v>1051</v>
      </c>
      <c r="D411" s="1" t="s">
        <v>1052</v>
      </c>
      <c r="E411" s="1" t="s">
        <v>23</v>
      </c>
      <c r="F411" s="1">
        <v>59</v>
      </c>
      <c r="G411" s="1">
        <v>0</v>
      </c>
      <c r="H411" s="1">
        <v>5</v>
      </c>
      <c r="I411" s="2">
        <v>9.4271493999999997E-2</v>
      </c>
      <c r="K411" s="2">
        <v>0.73070714299999995</v>
      </c>
      <c r="N411" s="1" t="s">
        <v>40</v>
      </c>
      <c r="O411" s="1" t="s">
        <v>25</v>
      </c>
      <c r="P411" s="1" t="s">
        <v>90</v>
      </c>
      <c r="Q411" s="1" t="s">
        <v>27</v>
      </c>
      <c r="R411" s="1" t="s">
        <v>41</v>
      </c>
      <c r="S411" s="1">
        <v>2684000</v>
      </c>
      <c r="T411" s="1">
        <v>6380301</v>
      </c>
    </row>
    <row r="412" spans="1:20" x14ac:dyDescent="0.3">
      <c r="A412" s="1" t="s">
        <v>1053</v>
      </c>
      <c r="B412" s="1" t="s">
        <v>1054</v>
      </c>
      <c r="C412" s="1" t="s">
        <v>1055</v>
      </c>
      <c r="D412" s="1" t="s">
        <v>1056</v>
      </c>
      <c r="E412" s="1" t="s">
        <v>23</v>
      </c>
      <c r="F412" s="1">
        <v>56</v>
      </c>
      <c r="G412" s="1">
        <v>1</v>
      </c>
      <c r="H412" s="1">
        <v>5</v>
      </c>
      <c r="I412" s="2">
        <v>0.312</v>
      </c>
      <c r="K412" s="2">
        <v>2.4940878299999998</v>
      </c>
      <c r="N412" s="1" t="s">
        <v>40</v>
      </c>
      <c r="O412" s="1" t="s">
        <v>25</v>
      </c>
      <c r="P412" s="1" t="s">
        <v>74</v>
      </c>
      <c r="Q412" s="1" t="s">
        <v>27</v>
      </c>
      <c r="R412" s="1" t="s">
        <v>41</v>
      </c>
      <c r="S412" s="1">
        <v>2757600</v>
      </c>
      <c r="T412" s="1">
        <v>6417000</v>
      </c>
    </row>
    <row r="413" spans="1:20" x14ac:dyDescent="0.3">
      <c r="A413" s="1" t="s">
        <v>1057</v>
      </c>
      <c r="B413" s="1" t="s">
        <v>1054</v>
      </c>
      <c r="C413" s="1" t="s">
        <v>1058</v>
      </c>
      <c r="D413" s="1" t="s">
        <v>1059</v>
      </c>
      <c r="E413" s="1" t="s">
        <v>23</v>
      </c>
      <c r="F413" s="1">
        <v>57</v>
      </c>
      <c r="G413" s="1">
        <v>1</v>
      </c>
      <c r="H413" s="1">
        <v>5</v>
      </c>
      <c r="I413" s="2">
        <v>0.42499999999999999</v>
      </c>
      <c r="K413" s="2">
        <v>2.2994468210000001</v>
      </c>
      <c r="N413" s="1" t="s">
        <v>40</v>
      </c>
      <c r="O413" s="1" t="s">
        <v>25</v>
      </c>
      <c r="P413" s="1" t="s">
        <v>74</v>
      </c>
      <c r="Q413" s="1" t="s">
        <v>27</v>
      </c>
      <c r="R413" s="1" t="s">
        <v>41</v>
      </c>
      <c r="S413" s="1">
        <v>2764100</v>
      </c>
      <c r="T413" s="1">
        <v>6421300</v>
      </c>
    </row>
    <row r="414" spans="1:20" x14ac:dyDescent="0.3">
      <c r="A414" s="1" t="s">
        <v>1060</v>
      </c>
      <c r="B414" s="1" t="s">
        <v>1061</v>
      </c>
      <c r="C414" s="1" t="s">
        <v>1062</v>
      </c>
      <c r="D414" s="1" t="s">
        <v>1063</v>
      </c>
      <c r="E414" s="1" t="s">
        <v>23</v>
      </c>
      <c r="F414" s="1">
        <v>59</v>
      </c>
      <c r="G414" s="1">
        <v>0</v>
      </c>
      <c r="H414" s="1">
        <v>5</v>
      </c>
      <c r="I414" s="2">
        <v>0.23604323199999999</v>
      </c>
      <c r="K414" s="2">
        <v>0.51082736699999998</v>
      </c>
      <c r="N414" s="1" t="s">
        <v>40</v>
      </c>
      <c r="O414" s="1" t="s">
        <v>25</v>
      </c>
      <c r="P414" s="1" t="s">
        <v>26</v>
      </c>
      <c r="Q414" s="1" t="s">
        <v>27</v>
      </c>
      <c r="R414" s="1" t="s">
        <v>41</v>
      </c>
      <c r="S414" s="1">
        <v>2699700</v>
      </c>
      <c r="T414" s="1">
        <v>6379400</v>
      </c>
    </row>
    <row r="415" spans="1:20" x14ac:dyDescent="0.3">
      <c r="A415" s="1" t="s">
        <v>1064</v>
      </c>
      <c r="B415" s="1" t="s">
        <v>1065</v>
      </c>
      <c r="C415" s="1" t="s">
        <v>1066</v>
      </c>
      <c r="D415" s="1" t="s">
        <v>1067</v>
      </c>
      <c r="E415" s="1" t="s">
        <v>23</v>
      </c>
      <c r="F415" s="1">
        <v>60</v>
      </c>
      <c r="G415" s="1">
        <v>0</v>
      </c>
      <c r="H415" s="1">
        <v>5</v>
      </c>
      <c r="I415" s="2">
        <v>0.16546625500000001</v>
      </c>
      <c r="K415" s="2">
        <v>1.3405526560000001</v>
      </c>
      <c r="N415" s="1" t="s">
        <v>40</v>
      </c>
      <c r="O415" s="1" t="s">
        <v>25</v>
      </c>
      <c r="P415" s="1" t="s">
        <v>90</v>
      </c>
      <c r="Q415" s="1" t="s">
        <v>27</v>
      </c>
      <c r="R415" s="1" t="s">
        <v>41</v>
      </c>
      <c r="S415" s="1">
        <v>2679900</v>
      </c>
      <c r="T415" s="1">
        <v>6349300</v>
      </c>
    </row>
    <row r="416" spans="1:20" x14ac:dyDescent="0.3">
      <c r="A416" s="1" t="s">
        <v>1068</v>
      </c>
      <c r="B416" s="1" t="s">
        <v>1069</v>
      </c>
      <c r="C416" s="1" t="s">
        <v>1070</v>
      </c>
      <c r="D416" s="1" t="s">
        <v>1071</v>
      </c>
      <c r="E416" s="1" t="s">
        <v>23</v>
      </c>
      <c r="F416" s="1">
        <v>57</v>
      </c>
      <c r="G416" s="1">
        <v>0</v>
      </c>
      <c r="H416" s="1">
        <v>5</v>
      </c>
      <c r="I416" s="2">
        <v>9.6805389000000006E-2</v>
      </c>
      <c r="K416" s="2">
        <v>0.50801078499999996</v>
      </c>
      <c r="N416" s="1" t="s">
        <v>40</v>
      </c>
      <c r="O416" s="1" t="s">
        <v>25</v>
      </c>
      <c r="P416" s="1" t="s">
        <v>26</v>
      </c>
      <c r="Q416" s="1" t="s">
        <v>27</v>
      </c>
      <c r="R416" s="1" t="s">
        <v>41</v>
      </c>
      <c r="S416" s="1">
        <v>2677300</v>
      </c>
      <c r="T416" s="1">
        <v>6424600</v>
      </c>
    </row>
    <row r="417" spans="1:20" x14ac:dyDescent="0.3">
      <c r="A417" s="1" t="s">
        <v>1072</v>
      </c>
      <c r="B417" s="1" t="s">
        <v>1073</v>
      </c>
      <c r="C417" s="1" t="s">
        <v>1074</v>
      </c>
      <c r="D417" s="1" t="s">
        <v>1075</v>
      </c>
      <c r="E417" s="1" t="s">
        <v>23</v>
      </c>
      <c r="F417" s="1">
        <v>60</v>
      </c>
      <c r="G417" s="1">
        <v>0</v>
      </c>
      <c r="H417" s="1">
        <v>5</v>
      </c>
      <c r="I417" s="2">
        <v>0.40442998499999999</v>
      </c>
      <c r="K417" s="2">
        <v>0.92412412799999999</v>
      </c>
      <c r="N417" s="1" t="s">
        <v>40</v>
      </c>
      <c r="O417" s="1" t="s">
        <v>25</v>
      </c>
      <c r="P417" s="1" t="s">
        <v>74</v>
      </c>
      <c r="Q417" s="1" t="s">
        <v>27</v>
      </c>
      <c r="R417" s="1" t="s">
        <v>41</v>
      </c>
      <c r="S417" s="1">
        <v>2753736</v>
      </c>
      <c r="T417" s="1">
        <v>6360774</v>
      </c>
    </row>
    <row r="418" spans="1:20" x14ac:dyDescent="0.3">
      <c r="A418" s="1" t="s">
        <v>1076</v>
      </c>
      <c r="B418" s="1" t="s">
        <v>1077</v>
      </c>
      <c r="C418" s="1" t="s">
        <v>1078</v>
      </c>
      <c r="D418" s="1" t="s">
        <v>1079</v>
      </c>
      <c r="E418" s="1" t="s">
        <v>23</v>
      </c>
      <c r="F418" s="1">
        <v>60</v>
      </c>
      <c r="G418" s="1">
        <v>0</v>
      </c>
      <c r="H418" s="1">
        <v>5</v>
      </c>
      <c r="I418" s="2">
        <v>0.47470514600000002</v>
      </c>
      <c r="K418" s="2">
        <v>1.0988621489999999</v>
      </c>
      <c r="N418" s="1" t="s">
        <v>24</v>
      </c>
      <c r="O418" s="1" t="s">
        <v>140</v>
      </c>
      <c r="P418" s="1" t="s">
        <v>74</v>
      </c>
      <c r="Q418" s="1" t="s">
        <v>27</v>
      </c>
      <c r="R418" s="1" t="s">
        <v>150</v>
      </c>
      <c r="S418" s="1">
        <v>2795500</v>
      </c>
      <c r="T418" s="1">
        <v>6316601</v>
      </c>
    </row>
    <row r="419" spans="1:20" x14ac:dyDescent="0.3">
      <c r="A419" s="1" t="s">
        <v>1080</v>
      </c>
      <c r="B419" s="1" t="s">
        <v>1081</v>
      </c>
      <c r="C419" s="1" t="s">
        <v>1082</v>
      </c>
      <c r="D419" s="1" t="s">
        <v>1083</v>
      </c>
      <c r="E419" s="1" t="s">
        <v>23</v>
      </c>
      <c r="F419" s="1">
        <v>59</v>
      </c>
      <c r="G419" s="1">
        <v>0</v>
      </c>
      <c r="H419" s="1">
        <v>5</v>
      </c>
      <c r="I419" s="2">
        <v>0.21049999999999999</v>
      </c>
      <c r="K419" s="2">
        <v>1.2305942889999999</v>
      </c>
      <c r="N419" s="1" t="s">
        <v>40</v>
      </c>
      <c r="O419" s="1" t="s">
        <v>25</v>
      </c>
      <c r="P419" s="1" t="s">
        <v>74</v>
      </c>
      <c r="Q419" s="1" t="s">
        <v>27</v>
      </c>
      <c r="R419" s="1" t="s">
        <v>41</v>
      </c>
      <c r="S419" s="1">
        <v>2739800</v>
      </c>
      <c r="T419" s="1">
        <v>6385600</v>
      </c>
    </row>
    <row r="420" spans="1:20" x14ac:dyDescent="0.3">
      <c r="A420" s="1" t="s">
        <v>1084</v>
      </c>
      <c r="B420" s="1" t="s">
        <v>1081</v>
      </c>
      <c r="C420" s="1" t="s">
        <v>1085</v>
      </c>
      <c r="D420" s="1" t="s">
        <v>1086</v>
      </c>
      <c r="E420" s="1" t="s">
        <v>23</v>
      </c>
      <c r="F420" s="1">
        <v>58</v>
      </c>
      <c r="G420" s="1">
        <v>0</v>
      </c>
      <c r="H420" s="1">
        <v>5</v>
      </c>
      <c r="I420" s="2">
        <v>0.17391959800000001</v>
      </c>
      <c r="K420" s="2">
        <v>0.62590880299999996</v>
      </c>
      <c r="N420" s="1" t="s">
        <v>69</v>
      </c>
      <c r="O420" s="1" t="s">
        <v>25</v>
      </c>
      <c r="P420" s="1" t="s">
        <v>74</v>
      </c>
      <c r="Q420" s="1" t="s">
        <v>27</v>
      </c>
      <c r="R420" s="1" t="s">
        <v>70</v>
      </c>
      <c r="S420" s="1">
        <v>2731801</v>
      </c>
      <c r="T420" s="1">
        <v>6406800</v>
      </c>
    </row>
    <row r="421" spans="1:20" x14ac:dyDescent="0.3">
      <c r="A421" s="1" t="s">
        <v>1087</v>
      </c>
      <c r="B421" s="1" t="s">
        <v>1088</v>
      </c>
      <c r="C421" s="1" t="s">
        <v>1089</v>
      </c>
      <c r="D421" s="1" t="s">
        <v>1090</v>
      </c>
      <c r="E421" s="1" t="s">
        <v>23</v>
      </c>
      <c r="F421" s="1">
        <v>60</v>
      </c>
      <c r="G421" s="1">
        <v>0</v>
      </c>
      <c r="H421" s="1">
        <v>5</v>
      </c>
      <c r="I421" s="2">
        <v>0.37</v>
      </c>
      <c r="K421" s="2">
        <v>1.199549043</v>
      </c>
      <c r="N421" s="1" t="s">
        <v>40</v>
      </c>
      <c r="O421" s="1" t="s">
        <v>25</v>
      </c>
      <c r="P421" s="1" t="s">
        <v>74</v>
      </c>
      <c r="Q421" s="1" t="s">
        <v>27</v>
      </c>
      <c r="R421" s="1" t="s">
        <v>41</v>
      </c>
      <c r="S421" s="1">
        <v>2741700</v>
      </c>
      <c r="T421" s="1">
        <v>6371700</v>
      </c>
    </row>
    <row r="422" spans="1:20" x14ac:dyDescent="0.3">
      <c r="A422" s="1" t="s">
        <v>1091</v>
      </c>
      <c r="B422" s="1" t="s">
        <v>1092</v>
      </c>
      <c r="C422" s="1" t="s">
        <v>933</v>
      </c>
      <c r="D422" s="1" t="s">
        <v>1093</v>
      </c>
      <c r="E422" s="1" t="s">
        <v>23</v>
      </c>
      <c r="F422" s="1">
        <v>59</v>
      </c>
      <c r="G422" s="1">
        <v>0</v>
      </c>
      <c r="H422" s="1">
        <v>5</v>
      </c>
      <c r="I422" s="2">
        <v>0.34261206500000002</v>
      </c>
      <c r="K422" s="2">
        <v>1.26</v>
      </c>
      <c r="N422" s="1" t="s">
        <v>24</v>
      </c>
      <c r="O422" s="1" t="s">
        <v>25</v>
      </c>
      <c r="P422" s="1" t="s">
        <v>74</v>
      </c>
      <c r="Q422" s="1" t="s">
        <v>27</v>
      </c>
      <c r="R422" s="1" t="s">
        <v>28</v>
      </c>
      <c r="S422" s="1">
        <v>2749051</v>
      </c>
      <c r="T422" s="1">
        <v>6345844</v>
      </c>
    </row>
    <row r="423" spans="1:20" x14ac:dyDescent="0.3">
      <c r="A423" s="1" t="s">
        <v>1098</v>
      </c>
      <c r="B423" s="1" t="s">
        <v>1099</v>
      </c>
      <c r="C423" s="1" t="s">
        <v>1100</v>
      </c>
      <c r="D423" s="1" t="s">
        <v>1101</v>
      </c>
      <c r="E423" s="1" t="s">
        <v>23</v>
      </c>
      <c r="F423" s="1">
        <v>35</v>
      </c>
      <c r="G423" s="1">
        <v>0</v>
      </c>
      <c r="H423" s="1">
        <v>4</v>
      </c>
      <c r="I423" s="2">
        <v>0.33</v>
      </c>
      <c r="K423" s="2">
        <v>0.92963836799999999</v>
      </c>
      <c r="N423" s="1" t="s">
        <v>40</v>
      </c>
      <c r="O423" s="1" t="s">
        <v>25</v>
      </c>
      <c r="P423" s="1" t="s">
        <v>74</v>
      </c>
      <c r="Q423" s="1" t="s">
        <v>27</v>
      </c>
      <c r="R423" s="1" t="s">
        <v>41</v>
      </c>
      <c r="S423" s="1">
        <v>2711500</v>
      </c>
      <c r="T423" s="1">
        <v>6350000</v>
      </c>
    </row>
    <row r="424" spans="1:20" x14ac:dyDescent="0.3">
      <c r="A424" s="1" t="s">
        <v>1102</v>
      </c>
      <c r="B424" s="1" t="s">
        <v>1103</v>
      </c>
      <c r="C424" s="1" t="s">
        <v>1104</v>
      </c>
      <c r="D424" s="1" t="s">
        <v>1105</v>
      </c>
      <c r="E424" s="1" t="s">
        <v>23</v>
      </c>
      <c r="F424" s="1">
        <v>60</v>
      </c>
      <c r="G424" s="1">
        <v>0</v>
      </c>
      <c r="H424" s="1">
        <v>5</v>
      </c>
      <c r="I424" s="2">
        <v>0.34573113999999999</v>
      </c>
      <c r="K424" s="2">
        <v>1.2210915849999999</v>
      </c>
      <c r="N424" s="1" t="s">
        <v>24</v>
      </c>
      <c r="O424" s="1" t="s">
        <v>140</v>
      </c>
      <c r="P424" s="1" t="s">
        <v>74</v>
      </c>
      <c r="Q424" s="1" t="s">
        <v>27</v>
      </c>
      <c r="R424" s="1" t="s">
        <v>150</v>
      </c>
      <c r="S424" s="1">
        <v>2778500</v>
      </c>
      <c r="T424" s="1">
        <v>6313800</v>
      </c>
    </row>
    <row r="425" spans="1:20" x14ac:dyDescent="0.3">
      <c r="A425" s="1" t="s">
        <v>1114</v>
      </c>
      <c r="B425" s="1" t="s">
        <v>1115</v>
      </c>
      <c r="C425" s="1" t="s">
        <v>1116</v>
      </c>
      <c r="D425" s="1" t="s">
        <v>1117</v>
      </c>
      <c r="E425" s="1" t="s">
        <v>23</v>
      </c>
      <c r="F425" s="1">
        <v>60</v>
      </c>
      <c r="G425" s="1">
        <v>0</v>
      </c>
      <c r="H425" s="1">
        <v>5</v>
      </c>
      <c r="I425" s="2">
        <v>0.21369896499999999</v>
      </c>
      <c r="K425" s="2">
        <v>0.99592988199999999</v>
      </c>
      <c r="N425" s="1" t="s">
        <v>40</v>
      </c>
      <c r="O425" s="1" t="s">
        <v>25</v>
      </c>
      <c r="P425" s="1" t="s">
        <v>74</v>
      </c>
      <c r="Q425" s="1" t="s">
        <v>27</v>
      </c>
      <c r="R425" s="1" t="s">
        <v>41</v>
      </c>
      <c r="S425" s="1">
        <v>2671700</v>
      </c>
      <c r="T425" s="1">
        <v>6324800</v>
      </c>
    </row>
    <row r="426" spans="1:20" x14ac:dyDescent="0.3">
      <c r="A426" s="1" t="s">
        <v>1118</v>
      </c>
      <c r="B426" s="1" t="s">
        <v>1119</v>
      </c>
      <c r="C426" s="1" t="s">
        <v>1120</v>
      </c>
      <c r="D426" s="1" t="s">
        <v>1121</v>
      </c>
      <c r="E426" s="1" t="s">
        <v>23</v>
      </c>
      <c r="F426" s="1">
        <v>60</v>
      </c>
      <c r="G426" s="1">
        <v>0</v>
      </c>
      <c r="H426" s="1">
        <v>5</v>
      </c>
      <c r="I426" s="2">
        <v>0.134471019</v>
      </c>
      <c r="K426" s="2">
        <v>0.71486159199999999</v>
      </c>
      <c r="N426" s="1" t="s">
        <v>40</v>
      </c>
      <c r="O426" s="1" t="s">
        <v>25</v>
      </c>
      <c r="P426" s="1" t="s">
        <v>90</v>
      </c>
      <c r="Q426" s="1" t="s">
        <v>27</v>
      </c>
      <c r="R426" s="1" t="s">
        <v>41</v>
      </c>
      <c r="S426" s="1">
        <v>2713100</v>
      </c>
      <c r="T426" s="1">
        <v>6421700</v>
      </c>
    </row>
    <row r="427" spans="1:20" x14ac:dyDescent="0.3">
      <c r="A427" s="1" t="s">
        <v>1129</v>
      </c>
      <c r="B427" s="1" t="s">
        <v>1130</v>
      </c>
      <c r="C427" s="1" t="s">
        <v>1131</v>
      </c>
      <c r="D427" s="1" t="s">
        <v>1132</v>
      </c>
      <c r="E427" s="1" t="s">
        <v>23</v>
      </c>
      <c r="F427" s="1">
        <v>55</v>
      </c>
      <c r="G427" s="1">
        <v>0</v>
      </c>
      <c r="H427" s="1">
        <v>5</v>
      </c>
      <c r="I427" s="2">
        <v>0.60021145899999995</v>
      </c>
      <c r="K427" s="2">
        <v>1.029323161</v>
      </c>
      <c r="N427" s="1" t="s">
        <v>40</v>
      </c>
      <c r="O427" s="1" t="s">
        <v>25</v>
      </c>
      <c r="P427" s="1" t="s">
        <v>74</v>
      </c>
      <c r="Q427" s="1" t="s">
        <v>27</v>
      </c>
      <c r="R427" s="1" t="s">
        <v>41</v>
      </c>
      <c r="S427" s="1">
        <v>2760200</v>
      </c>
      <c r="T427" s="1">
        <v>6375600</v>
      </c>
    </row>
    <row r="428" spans="1:20" x14ac:dyDescent="0.3">
      <c r="A428" s="1" t="s">
        <v>1136</v>
      </c>
      <c r="B428" s="1" t="s">
        <v>1137</v>
      </c>
      <c r="C428" s="1" t="s">
        <v>1138</v>
      </c>
      <c r="D428" s="1" t="s">
        <v>1139</v>
      </c>
      <c r="E428" s="1" t="s">
        <v>23</v>
      </c>
      <c r="F428" s="1">
        <v>59</v>
      </c>
      <c r="G428" s="1">
        <v>0</v>
      </c>
      <c r="H428" s="1">
        <v>5</v>
      </c>
      <c r="I428" s="2">
        <v>0.65766615100000003</v>
      </c>
      <c r="K428" s="2">
        <v>1.219625505</v>
      </c>
      <c r="N428" s="1" t="s">
        <v>24</v>
      </c>
      <c r="O428" s="1" t="s">
        <v>166</v>
      </c>
      <c r="P428" s="1" t="s">
        <v>74</v>
      </c>
      <c r="Q428" s="1" t="s">
        <v>27</v>
      </c>
      <c r="R428" s="1" t="s">
        <v>167</v>
      </c>
      <c r="S428" s="1">
        <v>2704815</v>
      </c>
      <c r="T428" s="1">
        <v>6387066</v>
      </c>
    </row>
    <row r="429" spans="1:20" x14ac:dyDescent="0.3">
      <c r="A429" s="1" t="s">
        <v>1140</v>
      </c>
      <c r="B429" s="1" t="s">
        <v>1137</v>
      </c>
      <c r="C429" s="1" t="s">
        <v>1141</v>
      </c>
      <c r="D429" s="1" t="s">
        <v>1142</v>
      </c>
      <c r="E429" s="1" t="s">
        <v>23</v>
      </c>
      <c r="F429" s="1">
        <v>59</v>
      </c>
      <c r="G429" s="1">
        <v>0</v>
      </c>
      <c r="H429" s="1">
        <v>5</v>
      </c>
      <c r="I429" s="2">
        <v>0.278714982</v>
      </c>
      <c r="K429" s="2">
        <v>0.84948649399999998</v>
      </c>
      <c r="N429" s="1" t="s">
        <v>24</v>
      </c>
      <c r="O429" s="1" t="s">
        <v>166</v>
      </c>
      <c r="P429" s="1" t="s">
        <v>74</v>
      </c>
      <c r="Q429" s="1" t="s">
        <v>27</v>
      </c>
      <c r="R429" s="1" t="s">
        <v>167</v>
      </c>
      <c r="S429" s="1">
        <v>2700546</v>
      </c>
      <c r="T429" s="1">
        <v>6401768</v>
      </c>
    </row>
    <row r="430" spans="1:20" x14ac:dyDescent="0.3">
      <c r="A430" s="1" t="s">
        <v>1146</v>
      </c>
      <c r="B430" s="1" t="s">
        <v>1137</v>
      </c>
      <c r="C430" s="1" t="s">
        <v>1147</v>
      </c>
      <c r="D430" s="1" t="s">
        <v>1148</v>
      </c>
      <c r="E430" s="1" t="s">
        <v>23</v>
      </c>
      <c r="F430" s="1">
        <v>57</v>
      </c>
      <c r="G430" s="1">
        <v>0</v>
      </c>
      <c r="H430" s="1">
        <v>5</v>
      </c>
      <c r="I430" s="2">
        <v>1.171</v>
      </c>
      <c r="K430" s="2">
        <v>2.2000000000000002</v>
      </c>
      <c r="N430" s="1" t="s">
        <v>24</v>
      </c>
      <c r="O430" s="1" t="s">
        <v>166</v>
      </c>
      <c r="P430" s="1" t="s">
        <v>74</v>
      </c>
      <c r="Q430" s="1" t="s">
        <v>27</v>
      </c>
      <c r="R430" s="1" t="s">
        <v>167</v>
      </c>
      <c r="S430" s="1">
        <v>2779596</v>
      </c>
      <c r="T430" s="1">
        <v>6306083</v>
      </c>
    </row>
    <row r="431" spans="1:20" x14ac:dyDescent="0.3">
      <c r="A431" s="1" t="s">
        <v>1149</v>
      </c>
      <c r="B431" s="1" t="s">
        <v>1137</v>
      </c>
      <c r="C431" s="1" t="s">
        <v>1150</v>
      </c>
      <c r="D431" s="1" t="s">
        <v>1151</v>
      </c>
      <c r="E431" s="1" t="s">
        <v>23</v>
      </c>
      <c r="F431" s="1">
        <v>60</v>
      </c>
      <c r="G431" s="1">
        <v>0</v>
      </c>
      <c r="H431" s="1">
        <v>5</v>
      </c>
      <c r="I431" s="2">
        <v>0.27829277400000002</v>
      </c>
      <c r="K431" s="2">
        <v>0.59986967300000005</v>
      </c>
      <c r="N431" s="1" t="s">
        <v>40</v>
      </c>
      <c r="O431" s="1" t="s">
        <v>166</v>
      </c>
      <c r="P431" s="1" t="s">
        <v>74</v>
      </c>
      <c r="Q431" s="1" t="s">
        <v>27</v>
      </c>
      <c r="R431" s="1" t="s">
        <v>1152</v>
      </c>
      <c r="S431" s="1">
        <v>2682750</v>
      </c>
      <c r="T431" s="1">
        <v>6432184</v>
      </c>
    </row>
    <row r="432" spans="1:20" x14ac:dyDescent="0.3">
      <c r="A432" s="1" t="s">
        <v>1153</v>
      </c>
      <c r="B432" s="1" t="s">
        <v>1137</v>
      </c>
      <c r="C432" s="1" t="s">
        <v>1154</v>
      </c>
      <c r="D432" s="1" t="s">
        <v>1155</v>
      </c>
      <c r="E432" s="1" t="s">
        <v>23</v>
      </c>
      <c r="F432" s="1">
        <v>58</v>
      </c>
      <c r="G432" s="1">
        <v>0</v>
      </c>
      <c r="H432" s="1">
        <v>5</v>
      </c>
      <c r="I432" s="2">
        <v>1.0640000000000001</v>
      </c>
      <c r="K432" s="2">
        <v>1.8254434310000001</v>
      </c>
      <c r="N432" s="1" t="s">
        <v>24</v>
      </c>
      <c r="O432" s="1" t="s">
        <v>166</v>
      </c>
      <c r="P432" s="1" t="s">
        <v>74</v>
      </c>
      <c r="Q432" s="1" t="s">
        <v>27</v>
      </c>
      <c r="R432" s="1" t="s">
        <v>167</v>
      </c>
      <c r="S432" s="1">
        <v>2745012</v>
      </c>
      <c r="T432" s="1">
        <v>6320697</v>
      </c>
    </row>
    <row r="433" spans="1:20" x14ac:dyDescent="0.3">
      <c r="A433" s="1" t="s">
        <v>1156</v>
      </c>
      <c r="B433" s="1" t="s">
        <v>1137</v>
      </c>
      <c r="C433" s="1" t="s">
        <v>1157</v>
      </c>
      <c r="D433" s="1" t="s">
        <v>1158</v>
      </c>
      <c r="E433" s="1" t="s">
        <v>23</v>
      </c>
      <c r="F433" s="1">
        <v>53</v>
      </c>
      <c r="G433" s="1">
        <v>0</v>
      </c>
      <c r="H433" s="1">
        <v>5</v>
      </c>
      <c r="I433" s="2">
        <v>0.99150000000000005</v>
      </c>
      <c r="K433" s="2">
        <v>1.7816148359999999</v>
      </c>
      <c r="N433" s="1" t="s">
        <v>24</v>
      </c>
      <c r="O433" s="1" t="s">
        <v>166</v>
      </c>
      <c r="P433" s="1" t="s">
        <v>74</v>
      </c>
      <c r="Q433" s="1" t="s">
        <v>27</v>
      </c>
      <c r="R433" s="1" t="s">
        <v>167</v>
      </c>
      <c r="S433" s="1">
        <v>2755134</v>
      </c>
      <c r="T433" s="1">
        <v>6305593</v>
      </c>
    </row>
    <row r="434" spans="1:20" x14ac:dyDescent="0.3">
      <c r="A434" s="1" t="s">
        <v>1159</v>
      </c>
      <c r="B434" s="1" t="s">
        <v>1137</v>
      </c>
      <c r="C434" s="1" t="s">
        <v>1160</v>
      </c>
      <c r="D434" s="1" t="s">
        <v>1161</v>
      </c>
      <c r="E434" s="1" t="s">
        <v>23</v>
      </c>
      <c r="F434" s="1">
        <v>60</v>
      </c>
      <c r="G434" s="1">
        <v>0</v>
      </c>
      <c r="H434" s="1">
        <v>5</v>
      </c>
      <c r="I434" s="2">
        <v>0.73</v>
      </c>
      <c r="K434" s="2">
        <v>1.4484617989999999</v>
      </c>
      <c r="N434" s="1" t="s">
        <v>24</v>
      </c>
      <c r="O434" s="1" t="s">
        <v>166</v>
      </c>
      <c r="P434" s="1" t="s">
        <v>74</v>
      </c>
      <c r="Q434" s="1" t="s">
        <v>27</v>
      </c>
      <c r="R434" s="1" t="s">
        <v>167</v>
      </c>
      <c r="S434" s="1">
        <v>2716822</v>
      </c>
      <c r="T434" s="1">
        <v>6371002</v>
      </c>
    </row>
    <row r="435" spans="1:20" x14ac:dyDescent="0.3">
      <c r="A435" s="1" t="s">
        <v>1162</v>
      </c>
      <c r="B435" s="1" t="s">
        <v>1163</v>
      </c>
      <c r="C435" s="1" t="s">
        <v>1164</v>
      </c>
      <c r="D435" s="1" t="s">
        <v>1165</v>
      </c>
      <c r="E435" s="1" t="s">
        <v>23</v>
      </c>
      <c r="F435" s="1">
        <v>58</v>
      </c>
      <c r="G435" s="1">
        <v>0</v>
      </c>
      <c r="H435" s="1">
        <v>5</v>
      </c>
      <c r="I435" s="2">
        <v>9.7604274000000005E-2</v>
      </c>
      <c r="K435" s="2">
        <v>0.620992871</v>
      </c>
      <c r="N435" s="1" t="s">
        <v>40</v>
      </c>
      <c r="O435" s="1" t="s">
        <v>25</v>
      </c>
      <c r="P435" s="1" t="s">
        <v>90</v>
      </c>
      <c r="Q435" s="1" t="s">
        <v>27</v>
      </c>
      <c r="R435" s="1" t="s">
        <v>41</v>
      </c>
      <c r="S435" s="1">
        <v>2683700</v>
      </c>
      <c r="T435" s="1">
        <v>6383700</v>
      </c>
    </row>
    <row r="436" spans="1:20" x14ac:dyDescent="0.3">
      <c r="A436" s="1" t="s">
        <v>1166</v>
      </c>
      <c r="B436" s="1" t="s">
        <v>1167</v>
      </c>
      <c r="C436" s="1" t="s">
        <v>1168</v>
      </c>
      <c r="D436" s="1" t="s">
        <v>1169</v>
      </c>
      <c r="E436" s="1" t="s">
        <v>23</v>
      </c>
      <c r="F436" s="1">
        <v>1</v>
      </c>
      <c r="G436" s="1">
        <v>0</v>
      </c>
      <c r="H436" s="1">
        <v>1</v>
      </c>
      <c r="N436" s="1" t="s">
        <v>40</v>
      </c>
      <c r="O436" s="1" t="s">
        <v>140</v>
      </c>
      <c r="P436" s="1" t="s">
        <v>74</v>
      </c>
      <c r="Q436" s="1" t="s">
        <v>27</v>
      </c>
      <c r="R436" s="1" t="s">
        <v>188</v>
      </c>
      <c r="S436" s="1">
        <v>2766500</v>
      </c>
      <c r="T436" s="1">
        <v>6351300</v>
      </c>
    </row>
    <row r="437" spans="1:20" x14ac:dyDescent="0.3">
      <c r="A437" s="1" t="s">
        <v>1170</v>
      </c>
      <c r="B437" s="1" t="s">
        <v>1171</v>
      </c>
      <c r="C437" s="1" t="s">
        <v>1172</v>
      </c>
      <c r="D437" s="1" t="s">
        <v>1173</v>
      </c>
      <c r="E437" s="1" t="s">
        <v>23</v>
      </c>
      <c r="F437" s="1">
        <v>60</v>
      </c>
      <c r="G437" s="1">
        <v>0</v>
      </c>
      <c r="H437" s="1">
        <v>5</v>
      </c>
      <c r="I437" s="2">
        <v>0.53973700400000002</v>
      </c>
      <c r="K437" s="2">
        <v>1.054151386</v>
      </c>
      <c r="N437" s="1" t="s">
        <v>40</v>
      </c>
      <c r="O437" s="1" t="s">
        <v>25</v>
      </c>
      <c r="P437" s="1" t="s">
        <v>74</v>
      </c>
      <c r="Q437" s="1" t="s">
        <v>27</v>
      </c>
      <c r="R437" s="1" t="s">
        <v>41</v>
      </c>
      <c r="S437" s="1">
        <v>2762300</v>
      </c>
      <c r="T437" s="1">
        <v>6368300</v>
      </c>
    </row>
    <row r="438" spans="1:20" x14ac:dyDescent="0.3">
      <c r="A438" s="1" t="s">
        <v>1174</v>
      </c>
      <c r="B438" s="1" t="s">
        <v>1175</v>
      </c>
      <c r="C438" s="1" t="s">
        <v>1176</v>
      </c>
      <c r="D438" s="1" t="s">
        <v>1177</v>
      </c>
      <c r="E438" s="1" t="s">
        <v>23</v>
      </c>
      <c r="F438" s="1">
        <v>60</v>
      </c>
      <c r="G438" s="1">
        <v>0</v>
      </c>
      <c r="H438" s="1">
        <v>5</v>
      </c>
      <c r="I438" s="2">
        <v>0.38500000000000001</v>
      </c>
      <c r="K438" s="2">
        <v>1.1557617529999999</v>
      </c>
      <c r="N438" s="1" t="s">
        <v>24</v>
      </c>
      <c r="O438" s="1" t="s">
        <v>140</v>
      </c>
      <c r="P438" s="1" t="s">
        <v>74</v>
      </c>
      <c r="Q438" s="1" t="s">
        <v>27</v>
      </c>
      <c r="R438" s="1" t="s">
        <v>150</v>
      </c>
      <c r="S438" s="1">
        <v>2802400</v>
      </c>
      <c r="T438" s="1">
        <v>6308200</v>
      </c>
    </row>
    <row r="439" spans="1:20" x14ac:dyDescent="0.3">
      <c r="A439" s="1" t="s">
        <v>1178</v>
      </c>
      <c r="B439" s="1" t="s">
        <v>1175</v>
      </c>
      <c r="C439" s="1" t="s">
        <v>1179</v>
      </c>
      <c r="D439" s="1" t="s">
        <v>1180</v>
      </c>
      <c r="E439" s="1" t="s">
        <v>23</v>
      </c>
      <c r="F439" s="1">
        <v>12</v>
      </c>
      <c r="G439" s="1">
        <v>0</v>
      </c>
      <c r="H439" s="1">
        <v>2</v>
      </c>
      <c r="N439" s="1" t="s">
        <v>24</v>
      </c>
      <c r="O439" s="1" t="s">
        <v>140</v>
      </c>
      <c r="P439" s="1" t="s">
        <v>74</v>
      </c>
      <c r="Q439" s="1" t="s">
        <v>27</v>
      </c>
      <c r="R439" s="1" t="s">
        <v>150</v>
      </c>
      <c r="S439" s="1">
        <v>2800300</v>
      </c>
      <c r="T439" s="1">
        <v>6300000</v>
      </c>
    </row>
    <row r="440" spans="1:20" x14ac:dyDescent="0.3">
      <c r="A440" s="1" t="s">
        <v>1181</v>
      </c>
      <c r="B440" s="1" t="s">
        <v>1182</v>
      </c>
      <c r="C440" s="1" t="s">
        <v>1183</v>
      </c>
      <c r="D440" s="1" t="s">
        <v>1184</v>
      </c>
      <c r="E440" s="1" t="s">
        <v>23</v>
      </c>
      <c r="F440" s="1">
        <v>59</v>
      </c>
      <c r="G440" s="1">
        <v>0</v>
      </c>
      <c r="H440" s="1">
        <v>5</v>
      </c>
      <c r="I440" s="2">
        <v>0.50249999999999995</v>
      </c>
      <c r="K440" s="2">
        <v>1.31</v>
      </c>
      <c r="N440" s="1" t="s">
        <v>24</v>
      </c>
      <c r="O440" s="1" t="s">
        <v>140</v>
      </c>
      <c r="P440" s="1" t="s">
        <v>74</v>
      </c>
      <c r="Q440" s="1" t="s">
        <v>27</v>
      </c>
      <c r="R440" s="1" t="s">
        <v>150</v>
      </c>
      <c r="S440" s="1">
        <v>2723300</v>
      </c>
      <c r="T440" s="1">
        <v>6302800</v>
      </c>
    </row>
    <row r="441" spans="1:20" x14ac:dyDescent="0.3">
      <c r="A441" s="1" t="s">
        <v>1185</v>
      </c>
      <c r="B441" s="1" t="s">
        <v>1182</v>
      </c>
      <c r="C441" s="1" t="s">
        <v>1186</v>
      </c>
      <c r="D441" s="1" t="s">
        <v>1187</v>
      </c>
      <c r="E441" s="1" t="s">
        <v>23</v>
      </c>
      <c r="F441" s="1">
        <v>42</v>
      </c>
      <c r="G441" s="1">
        <v>0</v>
      </c>
      <c r="H441" s="1">
        <v>4</v>
      </c>
      <c r="I441" s="2">
        <v>0.13620286200000001</v>
      </c>
      <c r="K441" s="2">
        <v>0.61513671000000003</v>
      </c>
      <c r="N441" s="1" t="s">
        <v>40</v>
      </c>
      <c r="O441" s="1" t="s">
        <v>25</v>
      </c>
      <c r="P441" s="1" t="s">
        <v>74</v>
      </c>
      <c r="Q441" s="1" t="s">
        <v>27</v>
      </c>
      <c r="R441" s="1" t="s">
        <v>41</v>
      </c>
      <c r="S441" s="1">
        <v>2703700</v>
      </c>
      <c r="T441" s="1">
        <v>6352900</v>
      </c>
    </row>
    <row r="442" spans="1:20" x14ac:dyDescent="0.3">
      <c r="A442" s="1" t="s">
        <v>1188</v>
      </c>
      <c r="B442" s="1" t="s">
        <v>1182</v>
      </c>
      <c r="C442" s="1" t="s">
        <v>1189</v>
      </c>
      <c r="D442" s="1" t="s">
        <v>1190</v>
      </c>
      <c r="E442" s="1" t="s">
        <v>23</v>
      </c>
      <c r="F442" s="1">
        <v>57</v>
      </c>
      <c r="G442" s="1">
        <v>0</v>
      </c>
      <c r="H442" s="1">
        <v>5</v>
      </c>
      <c r="I442" s="2">
        <v>0.224421592</v>
      </c>
      <c r="K442" s="2">
        <v>1.02</v>
      </c>
      <c r="N442" s="1" t="s">
        <v>40</v>
      </c>
      <c r="O442" s="1" t="s">
        <v>25</v>
      </c>
      <c r="P442" s="1" t="s">
        <v>74</v>
      </c>
      <c r="Q442" s="1" t="s">
        <v>27</v>
      </c>
      <c r="R442" s="1" t="s">
        <v>41</v>
      </c>
      <c r="S442" s="1">
        <v>2703600</v>
      </c>
      <c r="T442" s="1">
        <v>6332200</v>
      </c>
    </row>
    <row r="443" spans="1:20" x14ac:dyDescent="0.3">
      <c r="A443" s="1" t="s">
        <v>1191</v>
      </c>
      <c r="B443" s="1" t="s">
        <v>1192</v>
      </c>
      <c r="C443" s="1" t="s">
        <v>1193</v>
      </c>
      <c r="D443" s="1" t="s">
        <v>1194</v>
      </c>
      <c r="E443" s="1" t="s">
        <v>23</v>
      </c>
      <c r="F443" s="1">
        <v>60</v>
      </c>
      <c r="G443" s="1">
        <v>0</v>
      </c>
      <c r="H443" s="1">
        <v>5</v>
      </c>
      <c r="I443" s="2">
        <v>0.31107601000000001</v>
      </c>
      <c r="K443" s="2">
        <v>1.029566891</v>
      </c>
      <c r="N443" s="1" t="s">
        <v>24</v>
      </c>
      <c r="O443" s="1" t="s">
        <v>140</v>
      </c>
      <c r="P443" s="1" t="s">
        <v>74</v>
      </c>
      <c r="Q443" s="1" t="s">
        <v>27</v>
      </c>
      <c r="R443" s="1" t="s">
        <v>150</v>
      </c>
      <c r="S443" s="1">
        <v>2768500</v>
      </c>
      <c r="T443" s="1">
        <v>6304700</v>
      </c>
    </row>
    <row r="444" spans="1:20" x14ac:dyDescent="0.3">
      <c r="A444" s="1" t="s">
        <v>1199</v>
      </c>
      <c r="B444" s="1" t="s">
        <v>1200</v>
      </c>
      <c r="C444" s="1" t="s">
        <v>1201</v>
      </c>
      <c r="D444" s="1" t="s">
        <v>1202</v>
      </c>
      <c r="E444" s="1" t="s">
        <v>23</v>
      </c>
      <c r="F444" s="1">
        <v>57</v>
      </c>
      <c r="G444" s="1">
        <v>0</v>
      </c>
      <c r="H444" s="1">
        <v>5</v>
      </c>
      <c r="I444" s="2">
        <v>0.18396677</v>
      </c>
      <c r="K444" s="2">
        <v>0.60169813599999999</v>
      </c>
      <c r="N444" s="1" t="s">
        <v>40</v>
      </c>
      <c r="O444" s="1" t="s">
        <v>25</v>
      </c>
      <c r="P444" s="1" t="s">
        <v>90</v>
      </c>
      <c r="Q444" s="1" t="s">
        <v>27</v>
      </c>
      <c r="R444" s="1" t="s">
        <v>41</v>
      </c>
      <c r="S444" s="1">
        <v>2719400</v>
      </c>
      <c r="T444" s="1">
        <v>6433900</v>
      </c>
    </row>
    <row r="445" spans="1:20" x14ac:dyDescent="0.3">
      <c r="A445" s="1" t="s">
        <v>1207</v>
      </c>
      <c r="B445" s="1" t="s">
        <v>1208</v>
      </c>
      <c r="C445" s="1" t="s">
        <v>1209</v>
      </c>
      <c r="D445" s="1" t="s">
        <v>1210</v>
      </c>
      <c r="E445" s="1" t="s">
        <v>23</v>
      </c>
      <c r="F445" s="1">
        <v>56</v>
      </c>
      <c r="G445" s="1">
        <v>1</v>
      </c>
      <c r="H445" s="1">
        <v>5</v>
      </c>
      <c r="I445" s="2">
        <v>0.44800000000000001</v>
      </c>
      <c r="K445" s="2">
        <v>2.6356682519999999</v>
      </c>
      <c r="N445" s="1" t="s">
        <v>139</v>
      </c>
      <c r="O445" s="1" t="s">
        <v>25</v>
      </c>
      <c r="P445" s="1" t="s">
        <v>74</v>
      </c>
      <c r="Q445" s="1" t="s">
        <v>27</v>
      </c>
      <c r="R445" s="1" t="s">
        <v>235</v>
      </c>
      <c r="S445" s="1">
        <v>2756600</v>
      </c>
      <c r="T445" s="1">
        <v>6416800</v>
      </c>
    </row>
    <row r="446" spans="1:20" x14ac:dyDescent="0.3">
      <c r="A446" s="1" t="s">
        <v>1211</v>
      </c>
      <c r="B446" s="1" t="s">
        <v>1212</v>
      </c>
      <c r="C446" s="1" t="s">
        <v>1213</v>
      </c>
      <c r="D446" s="1" t="s">
        <v>1214</v>
      </c>
      <c r="E446" s="1" t="s">
        <v>23</v>
      </c>
      <c r="F446" s="1">
        <v>57</v>
      </c>
      <c r="G446" s="1">
        <v>0</v>
      </c>
      <c r="H446" s="1">
        <v>5</v>
      </c>
      <c r="I446" s="2">
        <v>9.1194410000000004E-2</v>
      </c>
      <c r="K446" s="2">
        <v>0.59945491699999998</v>
      </c>
      <c r="N446" s="1" t="s">
        <v>40</v>
      </c>
      <c r="O446" s="1" t="s">
        <v>25</v>
      </c>
      <c r="P446" s="1" t="s">
        <v>90</v>
      </c>
      <c r="Q446" s="1" t="s">
        <v>27</v>
      </c>
      <c r="R446" s="1" t="s">
        <v>41</v>
      </c>
      <c r="S446" s="1">
        <v>2684100</v>
      </c>
      <c r="T446" s="1">
        <v>6374200</v>
      </c>
    </row>
    <row r="447" spans="1:20" x14ac:dyDescent="0.3">
      <c r="A447" s="1" t="s">
        <v>1215</v>
      </c>
      <c r="B447" s="1" t="s">
        <v>1216</v>
      </c>
      <c r="C447" s="1" t="s">
        <v>1217</v>
      </c>
      <c r="D447" s="1" t="s">
        <v>1218</v>
      </c>
      <c r="E447" s="1" t="s">
        <v>23</v>
      </c>
      <c r="F447" s="1">
        <v>57</v>
      </c>
      <c r="G447" s="1">
        <v>0</v>
      </c>
      <c r="H447" s="1">
        <v>5</v>
      </c>
      <c r="I447" s="2">
        <v>0.20931139500000001</v>
      </c>
      <c r="K447" s="2">
        <v>1.0900000000000001</v>
      </c>
      <c r="N447" s="1" t="s">
        <v>40</v>
      </c>
      <c r="O447" s="1" t="s">
        <v>25</v>
      </c>
      <c r="P447" s="1" t="s">
        <v>74</v>
      </c>
      <c r="Q447" s="1" t="s">
        <v>27</v>
      </c>
      <c r="R447" s="1" t="s">
        <v>41</v>
      </c>
      <c r="S447" s="1">
        <v>2751701</v>
      </c>
      <c r="T447" s="1">
        <v>6378300</v>
      </c>
    </row>
    <row r="448" spans="1:20" x14ac:dyDescent="0.3">
      <c r="A448" s="1" t="s">
        <v>1219</v>
      </c>
      <c r="B448" s="1" t="s">
        <v>1216</v>
      </c>
      <c r="C448" s="1" t="s">
        <v>1220</v>
      </c>
      <c r="D448" s="1" t="s">
        <v>1221</v>
      </c>
      <c r="E448" s="1" t="s">
        <v>23</v>
      </c>
      <c r="F448" s="1">
        <v>60</v>
      </c>
      <c r="G448" s="1">
        <v>0</v>
      </c>
      <c r="H448" s="1">
        <v>5</v>
      </c>
      <c r="I448" s="2">
        <v>0.300169134</v>
      </c>
      <c r="K448" s="2">
        <v>0.85988001400000003</v>
      </c>
      <c r="N448" s="1" t="s">
        <v>40</v>
      </c>
      <c r="O448" s="1" t="s">
        <v>25</v>
      </c>
      <c r="P448" s="1" t="s">
        <v>26</v>
      </c>
      <c r="Q448" s="1" t="s">
        <v>27</v>
      </c>
      <c r="R448" s="1" t="s">
        <v>41</v>
      </c>
      <c r="S448" s="1">
        <v>2742600</v>
      </c>
      <c r="T448" s="1">
        <v>6404700</v>
      </c>
    </row>
    <row r="449" spans="1:20" x14ac:dyDescent="0.3">
      <c r="A449" s="1" t="s">
        <v>1222</v>
      </c>
      <c r="B449" s="1" t="s">
        <v>1223</v>
      </c>
      <c r="C449" s="1" t="s">
        <v>1224</v>
      </c>
      <c r="D449" s="1" t="s">
        <v>1225</v>
      </c>
      <c r="E449" s="1" t="s">
        <v>23</v>
      </c>
      <c r="F449" s="1">
        <v>59</v>
      </c>
      <c r="G449" s="1">
        <v>0</v>
      </c>
      <c r="H449" s="1">
        <v>5</v>
      </c>
      <c r="I449" s="2">
        <v>0.13301344000000001</v>
      </c>
      <c r="K449" s="2">
        <v>0.52847486399999999</v>
      </c>
      <c r="N449" s="1" t="s">
        <v>40</v>
      </c>
      <c r="O449" s="1" t="s">
        <v>25</v>
      </c>
      <c r="P449" s="1" t="s">
        <v>74</v>
      </c>
      <c r="Q449" s="1" t="s">
        <v>27</v>
      </c>
      <c r="R449" s="1" t="s">
        <v>41</v>
      </c>
      <c r="S449" s="1">
        <v>2702200</v>
      </c>
      <c r="T449" s="1">
        <v>6333500</v>
      </c>
    </row>
    <row r="450" spans="1:20" x14ac:dyDescent="0.3">
      <c r="A450" s="1" t="s">
        <v>1226</v>
      </c>
      <c r="B450" s="1" t="s">
        <v>1223</v>
      </c>
      <c r="C450" s="1" t="s">
        <v>1227</v>
      </c>
      <c r="D450" s="1" t="s">
        <v>1228</v>
      </c>
      <c r="E450" s="1" t="s">
        <v>23</v>
      </c>
      <c r="F450" s="1">
        <v>51</v>
      </c>
      <c r="G450" s="1">
        <v>0</v>
      </c>
      <c r="H450" s="1">
        <v>5</v>
      </c>
      <c r="I450" s="2">
        <v>0.19942367</v>
      </c>
      <c r="K450" s="2">
        <v>0.71917455900000005</v>
      </c>
      <c r="N450" s="1" t="s">
        <v>40</v>
      </c>
      <c r="O450" s="1" t="s">
        <v>25</v>
      </c>
      <c r="P450" s="1" t="s">
        <v>74</v>
      </c>
      <c r="Q450" s="1" t="s">
        <v>27</v>
      </c>
      <c r="R450" s="1" t="s">
        <v>41</v>
      </c>
      <c r="S450" s="1">
        <v>2693800</v>
      </c>
      <c r="T450" s="1">
        <v>6324900</v>
      </c>
    </row>
    <row r="451" spans="1:20" x14ac:dyDescent="0.3">
      <c r="A451" s="1" t="s">
        <v>1233</v>
      </c>
      <c r="B451" s="1" t="s">
        <v>1234</v>
      </c>
      <c r="C451" s="1" t="s">
        <v>1047</v>
      </c>
      <c r="D451" s="1" t="s">
        <v>1235</v>
      </c>
      <c r="E451" s="1" t="s">
        <v>23</v>
      </c>
      <c r="F451" s="1">
        <v>55</v>
      </c>
      <c r="G451" s="1">
        <v>0</v>
      </c>
      <c r="H451" s="1">
        <v>5</v>
      </c>
      <c r="I451" s="2">
        <v>0.21666080099999999</v>
      </c>
      <c r="K451" s="2">
        <v>1.049350754</v>
      </c>
      <c r="N451" s="1" t="s">
        <v>40</v>
      </c>
      <c r="O451" s="1" t="s">
        <v>25</v>
      </c>
      <c r="P451" s="1" t="s">
        <v>74</v>
      </c>
      <c r="Q451" s="1" t="s">
        <v>27</v>
      </c>
      <c r="R451" s="1" t="s">
        <v>41</v>
      </c>
      <c r="S451" s="1">
        <v>2681052</v>
      </c>
      <c r="T451" s="1">
        <v>6436497</v>
      </c>
    </row>
    <row r="452" spans="1:20" x14ac:dyDescent="0.3">
      <c r="A452" s="1" t="s">
        <v>1236</v>
      </c>
      <c r="B452" s="1" t="s">
        <v>1237</v>
      </c>
      <c r="C452" s="1" t="s">
        <v>1238</v>
      </c>
      <c r="D452" s="1" t="s">
        <v>1239</v>
      </c>
      <c r="E452" s="1" t="s">
        <v>23</v>
      </c>
      <c r="F452" s="1">
        <v>58</v>
      </c>
      <c r="G452" s="1">
        <v>0</v>
      </c>
      <c r="H452" s="1">
        <v>5</v>
      </c>
      <c r="I452" s="2">
        <v>0.29199999999999998</v>
      </c>
      <c r="K452" s="2">
        <v>0.72369074300000003</v>
      </c>
      <c r="N452" s="1" t="s">
        <v>24</v>
      </c>
      <c r="O452" s="1" t="s">
        <v>140</v>
      </c>
      <c r="P452" s="1" t="s">
        <v>74</v>
      </c>
      <c r="Q452" s="1" t="s">
        <v>27</v>
      </c>
      <c r="R452" s="1" t="s">
        <v>150</v>
      </c>
      <c r="S452" s="1">
        <v>2761580</v>
      </c>
      <c r="T452" s="1">
        <v>6328066</v>
      </c>
    </row>
    <row r="453" spans="1:20" x14ac:dyDescent="0.3">
      <c r="A453" s="1" t="s">
        <v>1240</v>
      </c>
      <c r="B453" s="1" t="s">
        <v>1241</v>
      </c>
      <c r="C453" s="1" t="s">
        <v>1242</v>
      </c>
      <c r="D453" s="1" t="s">
        <v>1243</v>
      </c>
      <c r="E453" s="1" t="s">
        <v>23</v>
      </c>
      <c r="F453" s="1">
        <v>59</v>
      </c>
      <c r="G453" s="1">
        <v>0</v>
      </c>
      <c r="H453" s="1">
        <v>5</v>
      </c>
      <c r="I453" s="2">
        <v>0.100191537</v>
      </c>
      <c r="K453" s="2">
        <v>0.18992724499999999</v>
      </c>
      <c r="N453" s="1" t="s">
        <v>40</v>
      </c>
      <c r="O453" s="1" t="s">
        <v>166</v>
      </c>
      <c r="P453" s="1" t="s">
        <v>90</v>
      </c>
      <c r="Q453" s="1" t="s">
        <v>27</v>
      </c>
      <c r="R453" s="1" t="s">
        <v>1152</v>
      </c>
      <c r="S453" s="1">
        <v>2695400</v>
      </c>
      <c r="T453" s="1">
        <v>6430800</v>
      </c>
    </row>
    <row r="454" spans="1:20" x14ac:dyDescent="0.3">
      <c r="A454" s="1" t="s">
        <v>1244</v>
      </c>
      <c r="B454" s="1" t="s">
        <v>1241</v>
      </c>
      <c r="C454" s="1" t="s">
        <v>1245</v>
      </c>
      <c r="D454" s="1" t="s">
        <v>1246</v>
      </c>
      <c r="E454" s="1" t="s">
        <v>23</v>
      </c>
      <c r="F454" s="1">
        <v>58</v>
      </c>
      <c r="G454" s="1">
        <v>0</v>
      </c>
      <c r="H454" s="1">
        <v>5</v>
      </c>
      <c r="I454" s="2">
        <v>9.9243260999999999E-2</v>
      </c>
      <c r="K454" s="2">
        <v>0.38029520100000003</v>
      </c>
      <c r="N454" s="1" t="s">
        <v>40</v>
      </c>
      <c r="O454" s="1" t="s">
        <v>25</v>
      </c>
      <c r="P454" s="1" t="s">
        <v>90</v>
      </c>
      <c r="Q454" s="1" t="s">
        <v>27</v>
      </c>
      <c r="R454" s="1" t="s">
        <v>41</v>
      </c>
      <c r="S454" s="1">
        <v>2709400</v>
      </c>
      <c r="T454" s="1">
        <v>6427200</v>
      </c>
    </row>
    <row r="455" spans="1:20" x14ac:dyDescent="0.3">
      <c r="A455" s="1" t="s">
        <v>1247</v>
      </c>
      <c r="B455" s="1" t="s">
        <v>1248</v>
      </c>
      <c r="C455" s="1" t="s">
        <v>1249</v>
      </c>
      <c r="D455" s="1" t="s">
        <v>1250</v>
      </c>
      <c r="E455" s="1" t="s">
        <v>23</v>
      </c>
      <c r="F455" s="1">
        <v>59</v>
      </c>
      <c r="G455" s="1">
        <v>0</v>
      </c>
      <c r="H455" s="1">
        <v>5</v>
      </c>
      <c r="I455" s="2">
        <v>6.4252813000000006E-2</v>
      </c>
      <c r="K455" s="2">
        <v>0.160714261</v>
      </c>
      <c r="N455" s="1" t="s">
        <v>40</v>
      </c>
      <c r="O455" s="1" t="s">
        <v>166</v>
      </c>
      <c r="P455" s="1" t="s">
        <v>26</v>
      </c>
      <c r="Q455" s="1" t="s">
        <v>27</v>
      </c>
      <c r="R455" s="1" t="s">
        <v>1152</v>
      </c>
      <c r="S455" s="1">
        <v>2695000</v>
      </c>
      <c r="T455" s="1">
        <v>6415400</v>
      </c>
    </row>
    <row r="456" spans="1:20" x14ac:dyDescent="0.3">
      <c r="A456" s="1" t="s">
        <v>1259</v>
      </c>
      <c r="B456" s="1" t="s">
        <v>1260</v>
      </c>
      <c r="C456" s="1" t="s">
        <v>1261</v>
      </c>
      <c r="D456" s="1" t="s">
        <v>1262</v>
      </c>
      <c r="E456" s="1" t="s">
        <v>23</v>
      </c>
      <c r="F456" s="1">
        <v>1</v>
      </c>
      <c r="G456" s="1">
        <v>0</v>
      </c>
      <c r="H456" s="1">
        <v>1</v>
      </c>
      <c r="N456" s="1" t="s">
        <v>24</v>
      </c>
      <c r="O456" s="1" t="s">
        <v>140</v>
      </c>
      <c r="P456" s="1" t="s">
        <v>74</v>
      </c>
      <c r="Q456" s="1" t="s">
        <v>27</v>
      </c>
      <c r="R456" s="1" t="s">
        <v>150</v>
      </c>
      <c r="S456" s="1">
        <v>2795700</v>
      </c>
      <c r="T456" s="1">
        <v>6317100</v>
      </c>
    </row>
    <row r="457" spans="1:20" x14ac:dyDescent="0.3">
      <c r="A457" s="1" t="s">
        <v>1263</v>
      </c>
      <c r="B457" s="1" t="s">
        <v>1264</v>
      </c>
      <c r="C457" s="1" t="s">
        <v>1265</v>
      </c>
      <c r="D457" s="1" t="s">
        <v>1266</v>
      </c>
      <c r="E457" s="1" t="s">
        <v>23</v>
      </c>
      <c r="F457" s="1">
        <v>60</v>
      </c>
      <c r="G457" s="1">
        <v>0</v>
      </c>
      <c r="H457" s="1">
        <v>5</v>
      </c>
      <c r="I457" s="2">
        <v>0.23499999999999999</v>
      </c>
      <c r="K457" s="2">
        <v>0.52787121400000003</v>
      </c>
      <c r="N457" s="1" t="s">
        <v>69</v>
      </c>
      <c r="O457" s="1" t="s">
        <v>25</v>
      </c>
      <c r="P457" s="1" t="s">
        <v>230</v>
      </c>
      <c r="Q457" s="1" t="s">
        <v>27</v>
      </c>
      <c r="R457" s="1" t="s">
        <v>70</v>
      </c>
      <c r="S457" s="1">
        <v>2690920</v>
      </c>
      <c r="T457" s="1">
        <v>6049359</v>
      </c>
    </row>
    <row r="458" spans="1:20" x14ac:dyDescent="0.3">
      <c r="A458" s="1" t="s">
        <v>1271</v>
      </c>
      <c r="B458" s="1" t="s">
        <v>1268</v>
      </c>
      <c r="C458" s="1" t="s">
        <v>1272</v>
      </c>
      <c r="D458" s="1" t="s">
        <v>1273</v>
      </c>
      <c r="E458" s="1" t="s">
        <v>23</v>
      </c>
      <c r="F458" s="1">
        <v>60</v>
      </c>
      <c r="G458" s="1">
        <v>0</v>
      </c>
      <c r="H458" s="1">
        <v>5</v>
      </c>
      <c r="I458" s="2">
        <v>0.17499999999999999</v>
      </c>
      <c r="K458" s="2">
        <v>0.61134751899999995</v>
      </c>
      <c r="N458" s="1" t="s">
        <v>24</v>
      </c>
      <c r="O458" s="1" t="s">
        <v>25</v>
      </c>
      <c r="P458" s="1" t="s">
        <v>90</v>
      </c>
      <c r="Q458" s="1" t="s">
        <v>27</v>
      </c>
      <c r="R458" s="1" t="s">
        <v>28</v>
      </c>
      <c r="S458" s="1">
        <v>2689554</v>
      </c>
      <c r="T458" s="1">
        <v>6050018</v>
      </c>
    </row>
    <row r="459" spans="1:20" x14ac:dyDescent="0.3">
      <c r="A459" s="1" t="s">
        <v>1281</v>
      </c>
      <c r="B459" s="1" t="s">
        <v>1282</v>
      </c>
      <c r="C459" s="1" t="s">
        <v>1283</v>
      </c>
      <c r="D459" s="1" t="s">
        <v>1284</v>
      </c>
      <c r="E459" s="1" t="s">
        <v>23</v>
      </c>
      <c r="F459" s="1">
        <v>59</v>
      </c>
      <c r="G459" s="1">
        <v>0</v>
      </c>
      <c r="H459" s="1">
        <v>5</v>
      </c>
      <c r="I459" s="2">
        <v>0.19349571300000001</v>
      </c>
      <c r="K459" s="2">
        <v>0.489142825</v>
      </c>
      <c r="N459" s="1" t="s">
        <v>40</v>
      </c>
      <c r="O459" s="1" t="s">
        <v>25</v>
      </c>
      <c r="P459" s="1" t="s">
        <v>230</v>
      </c>
      <c r="Q459" s="1" t="s">
        <v>27</v>
      </c>
      <c r="R459" s="1" t="s">
        <v>41</v>
      </c>
      <c r="S459" s="1">
        <v>2686260</v>
      </c>
      <c r="T459" s="1">
        <v>6044122</v>
      </c>
    </row>
    <row r="460" spans="1:20" x14ac:dyDescent="0.3">
      <c r="A460" s="1" t="s">
        <v>1285</v>
      </c>
      <c r="B460" s="1" t="s">
        <v>1286</v>
      </c>
      <c r="C460" s="1" t="s">
        <v>1287</v>
      </c>
      <c r="D460" s="1" t="s">
        <v>1288</v>
      </c>
      <c r="E460" s="1" t="s">
        <v>23</v>
      </c>
      <c r="F460" s="1">
        <v>60</v>
      </c>
      <c r="G460" s="1">
        <v>0</v>
      </c>
      <c r="H460" s="1">
        <v>5</v>
      </c>
      <c r="I460" s="2">
        <v>0.134578011</v>
      </c>
      <c r="K460" s="2">
        <v>0.46626981299999998</v>
      </c>
      <c r="N460" s="1" t="s">
        <v>40</v>
      </c>
      <c r="O460" s="1" t="s">
        <v>25</v>
      </c>
      <c r="P460" s="1" t="s">
        <v>230</v>
      </c>
      <c r="Q460" s="1" t="s">
        <v>27</v>
      </c>
      <c r="R460" s="1" t="s">
        <v>41</v>
      </c>
      <c r="S460" s="1">
        <v>2681198</v>
      </c>
      <c r="T460" s="1">
        <v>6036335</v>
      </c>
    </row>
    <row r="461" spans="1:20" x14ac:dyDescent="0.3">
      <c r="A461" s="1" t="s">
        <v>1293</v>
      </c>
      <c r="B461" s="1" t="s">
        <v>1290</v>
      </c>
      <c r="C461" s="1" t="s">
        <v>1294</v>
      </c>
      <c r="D461" s="1" t="s">
        <v>1295</v>
      </c>
      <c r="E461" s="1" t="s">
        <v>23</v>
      </c>
      <c r="F461" s="1">
        <v>60</v>
      </c>
      <c r="G461" s="1">
        <v>0</v>
      </c>
      <c r="H461" s="1">
        <v>5</v>
      </c>
      <c r="I461" s="2">
        <v>0.4325</v>
      </c>
      <c r="K461" s="2">
        <v>2.8174999999999999</v>
      </c>
      <c r="N461" s="1" t="s">
        <v>24</v>
      </c>
      <c r="O461" s="1" t="s">
        <v>25</v>
      </c>
      <c r="P461" s="1" t="s">
        <v>90</v>
      </c>
      <c r="Q461" s="1" t="s">
        <v>27</v>
      </c>
      <c r="R461" s="1" t="s">
        <v>28</v>
      </c>
      <c r="S461" s="1">
        <v>2681241</v>
      </c>
      <c r="T461" s="1">
        <v>6034630</v>
      </c>
    </row>
    <row r="462" spans="1:20" x14ac:dyDescent="0.3">
      <c r="A462" s="1" t="s">
        <v>1296</v>
      </c>
      <c r="B462" s="1" t="s">
        <v>1297</v>
      </c>
      <c r="C462" s="1" t="s">
        <v>1298</v>
      </c>
      <c r="D462" s="1" t="s">
        <v>1299</v>
      </c>
      <c r="E462" s="1" t="s">
        <v>23</v>
      </c>
      <c r="F462" s="1">
        <v>60</v>
      </c>
      <c r="G462" s="1">
        <v>0</v>
      </c>
      <c r="H462" s="1">
        <v>5</v>
      </c>
      <c r="I462" s="2">
        <v>9.1263418999999998E-2</v>
      </c>
      <c r="K462" s="2">
        <v>0.53500000000000003</v>
      </c>
      <c r="N462" s="1" t="s">
        <v>40</v>
      </c>
      <c r="O462" s="1" t="s">
        <v>25</v>
      </c>
      <c r="P462" s="1" t="s">
        <v>90</v>
      </c>
      <c r="Q462" s="1" t="s">
        <v>27</v>
      </c>
      <c r="R462" s="1" t="s">
        <v>41</v>
      </c>
      <c r="S462" s="1">
        <v>2678093</v>
      </c>
      <c r="T462" s="1">
        <v>6026247</v>
      </c>
    </row>
    <row r="463" spans="1:20" x14ac:dyDescent="0.3">
      <c r="A463" s="1" t="s">
        <v>1300</v>
      </c>
      <c r="B463" s="1" t="s">
        <v>1297</v>
      </c>
      <c r="C463" s="1" t="s">
        <v>1301</v>
      </c>
      <c r="D463" s="1" t="s">
        <v>1302</v>
      </c>
      <c r="E463" s="1" t="s">
        <v>23</v>
      </c>
      <c r="F463" s="1">
        <v>60</v>
      </c>
      <c r="G463" s="1">
        <v>0</v>
      </c>
      <c r="H463" s="1">
        <v>5</v>
      </c>
      <c r="I463" s="2">
        <v>0.17491836499999999</v>
      </c>
      <c r="K463" s="2">
        <v>0.51960480899999995</v>
      </c>
      <c r="N463" s="1" t="s">
        <v>40</v>
      </c>
      <c r="O463" s="1" t="s">
        <v>25</v>
      </c>
      <c r="P463" s="1" t="s">
        <v>90</v>
      </c>
      <c r="Q463" s="1" t="s">
        <v>27</v>
      </c>
      <c r="R463" s="1" t="s">
        <v>41</v>
      </c>
      <c r="S463" s="1">
        <v>2675995</v>
      </c>
      <c r="T463" s="1">
        <v>6026115</v>
      </c>
    </row>
    <row r="464" spans="1:20" x14ac:dyDescent="0.3">
      <c r="A464" s="1" t="s">
        <v>1303</v>
      </c>
      <c r="B464" s="1" t="s">
        <v>1304</v>
      </c>
      <c r="C464" s="1" t="s">
        <v>1305</v>
      </c>
      <c r="D464" s="1" t="s">
        <v>1306</v>
      </c>
      <c r="E464" s="1" t="s">
        <v>23</v>
      </c>
      <c r="F464" s="1">
        <v>60</v>
      </c>
      <c r="G464" s="1">
        <v>0</v>
      </c>
      <c r="H464" s="1">
        <v>5</v>
      </c>
      <c r="I464" s="2">
        <v>0.48499999999999999</v>
      </c>
      <c r="K464" s="2">
        <v>1.7150000000000001</v>
      </c>
      <c r="N464" s="1" t="s">
        <v>24</v>
      </c>
      <c r="O464" s="1" t="s">
        <v>25</v>
      </c>
      <c r="P464" s="1" t="s">
        <v>90</v>
      </c>
      <c r="Q464" s="1" t="s">
        <v>27</v>
      </c>
      <c r="R464" s="1" t="s">
        <v>28</v>
      </c>
      <c r="S464" s="1">
        <v>2671824</v>
      </c>
      <c r="T464" s="1">
        <v>6012368</v>
      </c>
    </row>
    <row r="465" spans="1:20" x14ac:dyDescent="0.3">
      <c r="A465" s="1" t="s">
        <v>1307</v>
      </c>
      <c r="B465" s="1" t="s">
        <v>1308</v>
      </c>
      <c r="C465" s="1" t="s">
        <v>1309</v>
      </c>
      <c r="D465" s="1" t="s">
        <v>1310</v>
      </c>
      <c r="E465" s="1" t="s">
        <v>23</v>
      </c>
      <c r="F465" s="1">
        <v>60</v>
      </c>
      <c r="G465" s="1">
        <v>0</v>
      </c>
      <c r="H465" s="1">
        <v>5</v>
      </c>
      <c r="I465" s="2">
        <v>0.17</v>
      </c>
      <c r="K465" s="2">
        <v>1.4450000000000001</v>
      </c>
      <c r="N465" s="1" t="s">
        <v>24</v>
      </c>
      <c r="O465" s="1" t="s">
        <v>25</v>
      </c>
      <c r="P465" s="1" t="s">
        <v>90</v>
      </c>
      <c r="Q465" s="1" t="s">
        <v>27</v>
      </c>
      <c r="R465" s="1" t="s">
        <v>28</v>
      </c>
      <c r="S465" s="1">
        <v>2671117</v>
      </c>
      <c r="T465" s="1">
        <v>6008497</v>
      </c>
    </row>
    <row r="466" spans="1:20" x14ac:dyDescent="0.3">
      <c r="A466" s="1" t="s">
        <v>1318</v>
      </c>
      <c r="B466" s="1" t="s">
        <v>1319</v>
      </c>
      <c r="C466" s="1" t="s">
        <v>1320</v>
      </c>
      <c r="D466" s="1" t="s">
        <v>1321</v>
      </c>
      <c r="E466" s="1" t="s">
        <v>23</v>
      </c>
      <c r="F466" s="1">
        <v>60</v>
      </c>
      <c r="G466" s="1">
        <v>0</v>
      </c>
      <c r="H466" s="1">
        <v>5</v>
      </c>
      <c r="I466" s="2">
        <v>0.20533869399999999</v>
      </c>
      <c r="K466" s="2">
        <v>1.3192093650000001</v>
      </c>
      <c r="N466" s="1" t="s">
        <v>24</v>
      </c>
      <c r="O466" s="1" t="s">
        <v>25</v>
      </c>
      <c r="P466" s="1" t="s">
        <v>90</v>
      </c>
      <c r="Q466" s="1" t="s">
        <v>27</v>
      </c>
      <c r="R466" s="1" t="s">
        <v>28</v>
      </c>
      <c r="S466" s="1">
        <v>2653551</v>
      </c>
      <c r="T466" s="1">
        <v>5995347</v>
      </c>
    </row>
    <row r="467" spans="1:20" x14ac:dyDescent="0.3">
      <c r="A467" s="1" t="s">
        <v>1341</v>
      </c>
      <c r="B467" s="1" t="s">
        <v>1342</v>
      </c>
      <c r="C467" s="1" t="s">
        <v>1343</v>
      </c>
      <c r="D467" s="1" t="s">
        <v>1344</v>
      </c>
      <c r="E467" s="1" t="s">
        <v>23</v>
      </c>
      <c r="F467" s="1">
        <v>60</v>
      </c>
      <c r="G467" s="1">
        <v>1</v>
      </c>
      <c r="H467" s="1">
        <v>5</v>
      </c>
      <c r="I467" s="2">
        <v>0.1825</v>
      </c>
      <c r="K467" s="2">
        <v>1.1299999999999999</v>
      </c>
      <c r="N467" s="1" t="s">
        <v>24</v>
      </c>
      <c r="O467" s="1" t="s">
        <v>25</v>
      </c>
      <c r="P467" s="1" t="s">
        <v>90</v>
      </c>
      <c r="Q467" s="1" t="s">
        <v>27</v>
      </c>
      <c r="R467" s="1" t="s">
        <v>28</v>
      </c>
      <c r="S467" s="1">
        <v>2688563</v>
      </c>
      <c r="T467" s="1">
        <v>6010359</v>
      </c>
    </row>
    <row r="468" spans="1:20" x14ac:dyDescent="0.3">
      <c r="A468" s="1" t="s">
        <v>1368</v>
      </c>
      <c r="B468" s="1" t="s">
        <v>1365</v>
      </c>
      <c r="C468" s="1" t="s">
        <v>1369</v>
      </c>
      <c r="D468" s="1" t="s">
        <v>1370</v>
      </c>
      <c r="E468" s="1" t="s">
        <v>23</v>
      </c>
      <c r="F468" s="1">
        <v>60</v>
      </c>
      <c r="G468" s="1">
        <v>0</v>
      </c>
      <c r="H468" s="1">
        <v>5</v>
      </c>
      <c r="I468" s="2">
        <v>8.5000000000000006E-2</v>
      </c>
      <c r="K468" s="2">
        <v>1.1793021809999999</v>
      </c>
      <c r="N468" s="1" t="s">
        <v>24</v>
      </c>
      <c r="O468" s="1" t="s">
        <v>25</v>
      </c>
      <c r="P468" s="1" t="s">
        <v>26</v>
      </c>
      <c r="Q468" s="1" t="s">
        <v>27</v>
      </c>
      <c r="R468" s="1" t="s">
        <v>28</v>
      </c>
      <c r="S468" s="1">
        <v>2735588</v>
      </c>
      <c r="T468" s="1">
        <v>6024740</v>
      </c>
    </row>
    <row r="469" spans="1:20" x14ac:dyDescent="0.3">
      <c r="A469" s="1" t="s">
        <v>1371</v>
      </c>
      <c r="B469" s="1" t="s">
        <v>1365</v>
      </c>
      <c r="C469" s="1" t="s">
        <v>1372</v>
      </c>
      <c r="D469" s="1" t="s">
        <v>1373</v>
      </c>
      <c r="E469" s="1" t="s">
        <v>23</v>
      </c>
      <c r="F469" s="1">
        <v>60</v>
      </c>
      <c r="G469" s="1">
        <v>0</v>
      </c>
      <c r="H469" s="1">
        <v>5</v>
      </c>
      <c r="I469" s="2">
        <v>9.0884781999999997E-2</v>
      </c>
      <c r="K469" s="2">
        <v>1.1798682110000001</v>
      </c>
      <c r="N469" s="1" t="s">
        <v>24</v>
      </c>
      <c r="O469" s="1" t="s">
        <v>25</v>
      </c>
      <c r="P469" s="1" t="s">
        <v>90</v>
      </c>
      <c r="Q469" s="1" t="s">
        <v>27</v>
      </c>
      <c r="R469" s="1" t="s">
        <v>28</v>
      </c>
      <c r="S469" s="1">
        <v>2731225</v>
      </c>
      <c r="T469" s="1">
        <v>6012049</v>
      </c>
    </row>
    <row r="470" spans="1:20" x14ac:dyDescent="0.3">
      <c r="A470" s="1" t="s">
        <v>1374</v>
      </c>
      <c r="B470" s="1" t="s">
        <v>1365</v>
      </c>
      <c r="C470" s="1" t="s">
        <v>1375</v>
      </c>
      <c r="D470" s="1" t="s">
        <v>1376</v>
      </c>
      <c r="E470" s="1" t="s">
        <v>23</v>
      </c>
      <c r="F470" s="1">
        <v>60</v>
      </c>
      <c r="G470" s="1">
        <v>0</v>
      </c>
      <c r="H470" s="1">
        <v>5</v>
      </c>
      <c r="I470" s="2">
        <v>8.5000000000000006E-2</v>
      </c>
      <c r="K470" s="2">
        <v>0.78024877800000003</v>
      </c>
      <c r="N470" s="1" t="s">
        <v>24</v>
      </c>
      <c r="O470" s="1" t="s">
        <v>25</v>
      </c>
      <c r="P470" s="1" t="s">
        <v>26</v>
      </c>
      <c r="Q470" s="1" t="s">
        <v>27</v>
      </c>
      <c r="R470" s="1" t="s">
        <v>28</v>
      </c>
      <c r="S470" s="1">
        <v>2707855</v>
      </c>
      <c r="T470" s="1">
        <v>5992730</v>
      </c>
    </row>
    <row r="471" spans="1:20" x14ac:dyDescent="0.3">
      <c r="A471" s="1" t="s">
        <v>1377</v>
      </c>
      <c r="B471" s="1" t="s">
        <v>1378</v>
      </c>
      <c r="C471" s="1" t="s">
        <v>1379</v>
      </c>
      <c r="D471" s="1" t="s">
        <v>1380</v>
      </c>
      <c r="E471" s="1" t="s">
        <v>23</v>
      </c>
      <c r="F471" s="1">
        <v>60</v>
      </c>
      <c r="G471" s="1">
        <v>6</v>
      </c>
      <c r="H471" s="1">
        <v>5</v>
      </c>
      <c r="I471" s="2">
        <v>0.22994596</v>
      </c>
      <c r="K471" s="2">
        <v>1.5747190360000001</v>
      </c>
      <c r="N471" s="1" t="s">
        <v>24</v>
      </c>
      <c r="O471" s="1" t="s">
        <v>25</v>
      </c>
      <c r="P471" s="1" t="s">
        <v>26</v>
      </c>
      <c r="Q471" s="1" t="s">
        <v>27</v>
      </c>
      <c r="R471" s="1" t="s">
        <v>28</v>
      </c>
      <c r="S471" s="1">
        <v>2781839</v>
      </c>
      <c r="T471" s="1">
        <v>6052625</v>
      </c>
    </row>
    <row r="472" spans="1:20" x14ac:dyDescent="0.3">
      <c r="A472" s="1" t="s">
        <v>1381</v>
      </c>
      <c r="B472" s="1" t="s">
        <v>1382</v>
      </c>
      <c r="C472" s="1" t="s">
        <v>1383</v>
      </c>
      <c r="D472" s="1" t="s">
        <v>1384</v>
      </c>
      <c r="E472" s="1" t="s">
        <v>23</v>
      </c>
      <c r="F472" s="1">
        <v>60</v>
      </c>
      <c r="G472" s="1">
        <v>0</v>
      </c>
      <c r="H472" s="1">
        <v>5</v>
      </c>
      <c r="I472" s="2">
        <v>0.19440732499999999</v>
      </c>
      <c r="K472" s="2">
        <v>0.93048470900000002</v>
      </c>
      <c r="N472" s="1" t="s">
        <v>24</v>
      </c>
      <c r="O472" s="1" t="s">
        <v>25</v>
      </c>
      <c r="P472" s="1" t="s">
        <v>26</v>
      </c>
      <c r="Q472" s="1" t="s">
        <v>27</v>
      </c>
      <c r="R472" s="1" t="s">
        <v>28</v>
      </c>
      <c r="S472" s="1">
        <v>2762304</v>
      </c>
      <c r="T472" s="1">
        <v>6045917</v>
      </c>
    </row>
    <row r="473" spans="1:20" x14ac:dyDescent="0.3">
      <c r="A473" s="1" t="s">
        <v>1385</v>
      </c>
      <c r="B473" s="1" t="s">
        <v>1382</v>
      </c>
      <c r="C473" s="1" t="s">
        <v>1386</v>
      </c>
      <c r="D473" s="1" t="s">
        <v>1387</v>
      </c>
      <c r="E473" s="1" t="s">
        <v>23</v>
      </c>
      <c r="F473" s="1">
        <v>60</v>
      </c>
      <c r="G473" s="1">
        <v>0</v>
      </c>
      <c r="H473" s="1">
        <v>5</v>
      </c>
      <c r="I473" s="2">
        <v>0.120439555</v>
      </c>
      <c r="K473" s="2">
        <v>0.57499999999999996</v>
      </c>
      <c r="N473" s="1" t="s">
        <v>33</v>
      </c>
      <c r="O473" s="1" t="s">
        <v>25</v>
      </c>
      <c r="P473" s="1" t="s">
        <v>26</v>
      </c>
      <c r="Q473" s="1" t="s">
        <v>27</v>
      </c>
      <c r="R473" s="1" t="s">
        <v>35</v>
      </c>
      <c r="S473" s="1">
        <v>2734164</v>
      </c>
      <c r="T473" s="1">
        <v>6012538</v>
      </c>
    </row>
    <row r="474" spans="1:20" x14ac:dyDescent="0.3">
      <c r="A474" s="1" t="s">
        <v>1388</v>
      </c>
      <c r="B474" s="1" t="s">
        <v>1389</v>
      </c>
      <c r="C474" s="1" t="s">
        <v>1390</v>
      </c>
      <c r="D474" s="1" t="s">
        <v>1391</v>
      </c>
      <c r="E474" s="1" t="s">
        <v>23</v>
      </c>
      <c r="F474" s="1">
        <v>60</v>
      </c>
      <c r="G474" s="1">
        <v>0</v>
      </c>
      <c r="H474" s="1">
        <v>5</v>
      </c>
      <c r="I474" s="2">
        <v>0.15051007</v>
      </c>
      <c r="K474" s="2">
        <v>1.0275000000000001</v>
      </c>
      <c r="N474" s="1" t="s">
        <v>24</v>
      </c>
      <c r="O474" s="1" t="s">
        <v>25</v>
      </c>
      <c r="P474" s="1" t="s">
        <v>26</v>
      </c>
      <c r="Q474" s="1" t="s">
        <v>27</v>
      </c>
      <c r="R474" s="1" t="s">
        <v>28</v>
      </c>
      <c r="S474" s="1">
        <v>2736774</v>
      </c>
      <c r="T474" s="1">
        <v>6031289</v>
      </c>
    </row>
    <row r="475" spans="1:20" x14ac:dyDescent="0.3">
      <c r="A475" s="1" t="s">
        <v>1392</v>
      </c>
      <c r="B475" s="1" t="s">
        <v>1393</v>
      </c>
      <c r="C475" s="1" t="s">
        <v>1394</v>
      </c>
      <c r="D475" s="1" t="s">
        <v>1395</v>
      </c>
      <c r="E475" s="1" t="s">
        <v>23</v>
      </c>
      <c r="F475" s="1">
        <v>60</v>
      </c>
      <c r="G475" s="1">
        <v>0</v>
      </c>
      <c r="H475" s="1">
        <v>5</v>
      </c>
      <c r="I475" s="2">
        <v>7.4643003999999999E-2</v>
      </c>
      <c r="K475" s="2">
        <v>0.67</v>
      </c>
      <c r="N475" s="1" t="s">
        <v>33</v>
      </c>
      <c r="O475" s="1" t="s">
        <v>25</v>
      </c>
      <c r="P475" s="1" t="s">
        <v>26</v>
      </c>
      <c r="Q475" s="1" t="s">
        <v>27</v>
      </c>
      <c r="R475" s="1" t="s">
        <v>35</v>
      </c>
      <c r="S475" s="1">
        <v>2736281</v>
      </c>
      <c r="T475" s="1">
        <v>6021129</v>
      </c>
    </row>
    <row r="476" spans="1:20" x14ac:dyDescent="0.3">
      <c r="A476" s="1" t="s">
        <v>1396</v>
      </c>
      <c r="B476" s="1" t="s">
        <v>1397</v>
      </c>
      <c r="C476" s="1" t="s">
        <v>1398</v>
      </c>
      <c r="D476" s="1" t="s">
        <v>1399</v>
      </c>
      <c r="E476" s="1" t="s">
        <v>23</v>
      </c>
      <c r="F476" s="1">
        <v>60</v>
      </c>
      <c r="G476" s="1">
        <v>0</v>
      </c>
      <c r="H476" s="1">
        <v>5</v>
      </c>
      <c r="I476" s="2">
        <v>0.60250000000000004</v>
      </c>
      <c r="K476" s="2">
        <v>2.9849999999999999</v>
      </c>
      <c r="N476" s="1" t="s">
        <v>24</v>
      </c>
      <c r="O476" s="1" t="s">
        <v>25</v>
      </c>
      <c r="P476" s="1" t="s">
        <v>90</v>
      </c>
      <c r="Q476" s="1" t="s">
        <v>27</v>
      </c>
      <c r="R476" s="1" t="s">
        <v>28</v>
      </c>
      <c r="S476" s="1">
        <v>2735032</v>
      </c>
      <c r="T476" s="1">
        <v>6024611</v>
      </c>
    </row>
    <row r="477" spans="1:20" x14ac:dyDescent="0.3">
      <c r="A477" s="1" t="s">
        <v>1404</v>
      </c>
      <c r="B477" s="1" t="s">
        <v>1405</v>
      </c>
      <c r="C477" s="1" t="s">
        <v>1406</v>
      </c>
      <c r="D477" s="1" t="s">
        <v>1407</v>
      </c>
      <c r="E477" s="1" t="s">
        <v>23</v>
      </c>
      <c r="F477" s="1">
        <v>60</v>
      </c>
      <c r="G477" s="1">
        <v>0</v>
      </c>
      <c r="H477" s="1">
        <v>5</v>
      </c>
      <c r="I477" s="2">
        <v>4.5240317000000002E-2</v>
      </c>
      <c r="K477" s="2">
        <v>0.474512512</v>
      </c>
      <c r="N477" s="1" t="s">
        <v>40</v>
      </c>
      <c r="O477" s="1" t="s">
        <v>25</v>
      </c>
      <c r="P477" s="1" t="s">
        <v>26</v>
      </c>
      <c r="Q477" s="1" t="s">
        <v>27</v>
      </c>
      <c r="R477" s="1" t="s">
        <v>41</v>
      </c>
      <c r="S477" s="1">
        <v>2766097</v>
      </c>
      <c r="T477" s="1">
        <v>6022956</v>
      </c>
    </row>
    <row r="478" spans="1:20" x14ac:dyDescent="0.3">
      <c r="A478" s="1" t="s">
        <v>1416</v>
      </c>
      <c r="B478" s="1" t="s">
        <v>1417</v>
      </c>
      <c r="C478" s="1" t="s">
        <v>1418</v>
      </c>
      <c r="D478" s="1" t="s">
        <v>1419</v>
      </c>
      <c r="E478" s="1" t="s">
        <v>23</v>
      </c>
      <c r="F478" s="1">
        <v>42</v>
      </c>
      <c r="G478" s="1">
        <v>0</v>
      </c>
      <c r="H478" s="1">
        <v>5</v>
      </c>
      <c r="I478" s="2">
        <v>4.0306138999999998E-2</v>
      </c>
      <c r="K478" s="2">
        <v>0.26006423299999998</v>
      </c>
      <c r="N478" s="1" t="s">
        <v>40</v>
      </c>
      <c r="O478" s="1" t="s">
        <v>25</v>
      </c>
      <c r="P478" s="1" t="s">
        <v>26</v>
      </c>
      <c r="Q478" s="1" t="s">
        <v>27</v>
      </c>
      <c r="R478" s="1" t="s">
        <v>41</v>
      </c>
      <c r="S478" s="1">
        <v>2686299</v>
      </c>
      <c r="T478" s="1">
        <v>6252100</v>
      </c>
    </row>
    <row r="479" spans="1:20" x14ac:dyDescent="0.3">
      <c r="A479" s="1" t="s">
        <v>1420</v>
      </c>
      <c r="B479" s="1" t="s">
        <v>1421</v>
      </c>
      <c r="C479" s="1" t="s">
        <v>1422</v>
      </c>
      <c r="D479" s="1" t="s">
        <v>1423</v>
      </c>
      <c r="E479" s="1" t="s">
        <v>23</v>
      </c>
      <c r="F479" s="1">
        <v>48</v>
      </c>
      <c r="G479" s="1">
        <v>22</v>
      </c>
      <c r="H479" s="1">
        <v>5</v>
      </c>
      <c r="I479" s="2">
        <v>1.516729969</v>
      </c>
      <c r="K479" s="2">
        <v>3.0112857310000001</v>
      </c>
      <c r="N479" s="1" t="s">
        <v>24</v>
      </c>
      <c r="O479" s="1" t="s">
        <v>25</v>
      </c>
      <c r="P479" s="1" t="s">
        <v>230</v>
      </c>
      <c r="Q479" s="1" t="s">
        <v>27</v>
      </c>
      <c r="R479" s="1" t="s">
        <v>28</v>
      </c>
      <c r="S479" s="1">
        <v>2728110</v>
      </c>
      <c r="T479" s="1">
        <v>6020073</v>
      </c>
    </row>
    <row r="480" spans="1:20" x14ac:dyDescent="0.3">
      <c r="A480" s="1" t="s">
        <v>1424</v>
      </c>
      <c r="B480" s="1" t="s">
        <v>1425</v>
      </c>
      <c r="C480" s="1" t="s">
        <v>1426</v>
      </c>
      <c r="D480" s="1" t="s">
        <v>1427</v>
      </c>
      <c r="E480" s="1" t="s">
        <v>23</v>
      </c>
      <c r="F480" s="1">
        <v>60</v>
      </c>
      <c r="G480" s="1">
        <v>0</v>
      </c>
      <c r="H480" s="1">
        <v>5</v>
      </c>
      <c r="I480" s="2">
        <v>0.13454701799999999</v>
      </c>
      <c r="K480" s="2">
        <v>0.77</v>
      </c>
      <c r="N480" s="1" t="s">
        <v>69</v>
      </c>
      <c r="O480" s="1" t="s">
        <v>25</v>
      </c>
      <c r="P480" s="1" t="s">
        <v>230</v>
      </c>
      <c r="Q480" s="1" t="s">
        <v>27</v>
      </c>
      <c r="R480" s="1" t="s">
        <v>70</v>
      </c>
      <c r="S480" s="1">
        <v>2723533</v>
      </c>
      <c r="T480" s="1">
        <v>6011190</v>
      </c>
    </row>
    <row r="481" spans="1:20" x14ac:dyDescent="0.3">
      <c r="A481" s="1" t="s">
        <v>1432</v>
      </c>
      <c r="B481" s="1" t="s">
        <v>1429</v>
      </c>
      <c r="C481" s="1" t="s">
        <v>1433</v>
      </c>
      <c r="D481" s="1" t="s">
        <v>1434</v>
      </c>
      <c r="E481" s="1" t="s">
        <v>23</v>
      </c>
      <c r="F481" s="1">
        <v>60</v>
      </c>
      <c r="G481" s="1">
        <v>0</v>
      </c>
      <c r="H481" s="1">
        <v>5</v>
      </c>
      <c r="I481" s="2">
        <v>0.19</v>
      </c>
      <c r="K481" s="2">
        <v>1.8637865730000001</v>
      </c>
      <c r="N481" s="1" t="s">
        <v>24</v>
      </c>
      <c r="O481" s="1" t="s">
        <v>140</v>
      </c>
      <c r="P481" s="1" t="s">
        <v>90</v>
      </c>
      <c r="Q481" s="1" t="s">
        <v>27</v>
      </c>
      <c r="R481" s="1" t="s">
        <v>150</v>
      </c>
      <c r="S481" s="1">
        <v>2720634</v>
      </c>
      <c r="T481" s="1">
        <v>6009820</v>
      </c>
    </row>
    <row r="482" spans="1:20" x14ac:dyDescent="0.3">
      <c r="A482" s="1" t="s">
        <v>1438</v>
      </c>
      <c r="B482" s="1" t="s">
        <v>1439</v>
      </c>
      <c r="C482" s="1" t="s">
        <v>1440</v>
      </c>
      <c r="D482" s="1" t="s">
        <v>1441</v>
      </c>
      <c r="E482" s="1" t="s">
        <v>23</v>
      </c>
      <c r="F482" s="1">
        <v>57</v>
      </c>
      <c r="G482" s="1">
        <v>0</v>
      </c>
      <c r="H482" s="1">
        <v>5</v>
      </c>
      <c r="I482" s="2">
        <v>0.19350000000000001</v>
      </c>
      <c r="K482" s="2">
        <v>1.689967247</v>
      </c>
      <c r="N482" s="1" t="s">
        <v>24</v>
      </c>
      <c r="O482" s="1" t="s">
        <v>25</v>
      </c>
      <c r="P482" s="1" t="s">
        <v>90</v>
      </c>
      <c r="Q482" s="1" t="s">
        <v>27</v>
      </c>
      <c r="R482" s="1" t="s">
        <v>28</v>
      </c>
      <c r="S482" s="1">
        <v>2719786</v>
      </c>
      <c r="T482" s="1">
        <v>6013880</v>
      </c>
    </row>
    <row r="483" spans="1:20" x14ac:dyDescent="0.3">
      <c r="A483" s="1" t="s">
        <v>1442</v>
      </c>
      <c r="B483" s="1" t="s">
        <v>1443</v>
      </c>
      <c r="C483" s="1" t="s">
        <v>1444</v>
      </c>
      <c r="D483" s="1" t="s">
        <v>1445</v>
      </c>
      <c r="E483" s="1" t="s">
        <v>23</v>
      </c>
      <c r="F483" s="1">
        <v>60</v>
      </c>
      <c r="G483" s="1">
        <v>0</v>
      </c>
      <c r="H483" s="1">
        <v>5</v>
      </c>
      <c r="I483" s="2">
        <v>5.7500000000000002E-2</v>
      </c>
      <c r="K483" s="2">
        <v>1.2150000000000001</v>
      </c>
      <c r="N483" s="1" t="s">
        <v>33</v>
      </c>
      <c r="O483" s="1" t="s">
        <v>25</v>
      </c>
      <c r="P483" s="1" t="s">
        <v>26</v>
      </c>
      <c r="Q483" s="1" t="s">
        <v>27</v>
      </c>
      <c r="R483" s="1" t="s">
        <v>35</v>
      </c>
      <c r="S483" s="1">
        <v>2717030</v>
      </c>
      <c r="T483" s="1">
        <v>5996934</v>
      </c>
    </row>
    <row r="484" spans="1:20" x14ac:dyDescent="0.3">
      <c r="A484" s="1" t="s">
        <v>1450</v>
      </c>
      <c r="B484" s="1" t="s">
        <v>1451</v>
      </c>
      <c r="C484" s="1" t="s">
        <v>1452</v>
      </c>
      <c r="D484" s="1" t="s">
        <v>1453</v>
      </c>
      <c r="E484" s="1" t="s">
        <v>23</v>
      </c>
      <c r="F484" s="1">
        <v>60</v>
      </c>
      <c r="G484" s="1">
        <v>1</v>
      </c>
      <c r="H484" s="1">
        <v>5</v>
      </c>
      <c r="I484" s="2">
        <v>3.0068187E-2</v>
      </c>
      <c r="K484" s="2">
        <v>0.995</v>
      </c>
      <c r="N484" s="1" t="s">
        <v>40</v>
      </c>
      <c r="O484" s="1" t="s">
        <v>25</v>
      </c>
      <c r="P484" s="1" t="s">
        <v>26</v>
      </c>
      <c r="Q484" s="1" t="s">
        <v>27</v>
      </c>
      <c r="R484" s="1" t="s">
        <v>41</v>
      </c>
      <c r="S484" s="1">
        <v>2719980</v>
      </c>
      <c r="T484" s="1">
        <v>5965013</v>
      </c>
    </row>
    <row r="485" spans="1:20" x14ac:dyDescent="0.3">
      <c r="A485" s="1" t="s">
        <v>1465</v>
      </c>
      <c r="B485" s="1" t="s">
        <v>1466</v>
      </c>
      <c r="C485" s="1" t="s">
        <v>1467</v>
      </c>
      <c r="D485" s="1" t="s">
        <v>1468</v>
      </c>
      <c r="E485" s="1" t="s">
        <v>23</v>
      </c>
      <c r="F485" s="1">
        <v>26</v>
      </c>
      <c r="G485" s="1">
        <v>0</v>
      </c>
      <c r="H485" s="1">
        <v>5</v>
      </c>
      <c r="N485" s="1" t="s">
        <v>40</v>
      </c>
      <c r="O485" s="1" t="s">
        <v>25</v>
      </c>
      <c r="P485" s="1" t="s">
        <v>63</v>
      </c>
      <c r="Q485" s="1" t="s">
        <v>27</v>
      </c>
      <c r="R485" s="1" t="s">
        <v>41</v>
      </c>
      <c r="S485" s="1">
        <v>2839017</v>
      </c>
      <c r="T485" s="1">
        <v>6195088</v>
      </c>
    </row>
    <row r="486" spans="1:20" x14ac:dyDescent="0.3">
      <c r="A486" s="1" t="s">
        <v>1469</v>
      </c>
      <c r="B486" s="1" t="s">
        <v>1470</v>
      </c>
      <c r="C486" s="1" t="s">
        <v>1471</v>
      </c>
      <c r="D486" s="1" t="s">
        <v>1472</v>
      </c>
      <c r="E486" s="1" t="s">
        <v>23</v>
      </c>
      <c r="F486" s="1">
        <v>19</v>
      </c>
      <c r="G486" s="1">
        <v>0</v>
      </c>
      <c r="H486" s="1">
        <v>5</v>
      </c>
      <c r="N486" s="1" t="s">
        <v>69</v>
      </c>
      <c r="O486" s="1" t="s">
        <v>25</v>
      </c>
      <c r="P486" s="1" t="s">
        <v>230</v>
      </c>
      <c r="Q486" s="1" t="s">
        <v>27</v>
      </c>
      <c r="R486" s="1" t="s">
        <v>70</v>
      </c>
      <c r="S486" s="1">
        <v>2842951</v>
      </c>
      <c r="T486" s="1">
        <v>6171188</v>
      </c>
    </row>
    <row r="487" spans="1:20" x14ac:dyDescent="0.3">
      <c r="A487" s="1" t="s">
        <v>1473</v>
      </c>
      <c r="B487" s="1" t="s">
        <v>1474</v>
      </c>
      <c r="C487" s="1" t="s">
        <v>1475</v>
      </c>
      <c r="D487" s="1" t="s">
        <v>1476</v>
      </c>
      <c r="E487" s="1" t="s">
        <v>23</v>
      </c>
      <c r="F487" s="1">
        <v>31</v>
      </c>
      <c r="G487" s="1">
        <v>0</v>
      </c>
      <c r="H487" s="1">
        <v>5</v>
      </c>
      <c r="I487" s="2">
        <v>0.153</v>
      </c>
      <c r="K487" s="2">
        <v>2.1492845890000001</v>
      </c>
      <c r="N487" s="1" t="s">
        <v>40</v>
      </c>
      <c r="O487" s="1" t="s">
        <v>25</v>
      </c>
      <c r="P487" s="1" t="s">
        <v>26</v>
      </c>
      <c r="Q487" s="1" t="s">
        <v>27</v>
      </c>
      <c r="R487" s="1" t="s">
        <v>41</v>
      </c>
      <c r="S487" s="1">
        <v>2852210</v>
      </c>
      <c r="T487" s="1">
        <v>6166310</v>
      </c>
    </row>
    <row r="488" spans="1:20" x14ac:dyDescent="0.3">
      <c r="A488" s="1" t="s">
        <v>1477</v>
      </c>
      <c r="B488" s="1" t="s">
        <v>1478</v>
      </c>
      <c r="C488" s="1" t="s">
        <v>1479</v>
      </c>
      <c r="D488" s="1" t="s">
        <v>1480</v>
      </c>
      <c r="E488" s="1" t="s">
        <v>23</v>
      </c>
      <c r="F488" s="1">
        <v>32</v>
      </c>
      <c r="G488" s="1">
        <v>0</v>
      </c>
      <c r="H488" s="1">
        <v>5</v>
      </c>
      <c r="I488" s="2">
        <v>0.34498194799999998</v>
      </c>
      <c r="K488" s="2">
        <v>1.8909483730000001</v>
      </c>
      <c r="N488" s="1" t="s">
        <v>24</v>
      </c>
      <c r="O488" s="1" t="s">
        <v>25</v>
      </c>
      <c r="P488" s="1" t="s">
        <v>63</v>
      </c>
      <c r="Q488" s="1" t="s">
        <v>27</v>
      </c>
      <c r="R488" s="1" t="s">
        <v>28</v>
      </c>
      <c r="S488" s="1">
        <v>2843370</v>
      </c>
      <c r="T488" s="1">
        <v>6174562</v>
      </c>
    </row>
    <row r="489" spans="1:20" x14ac:dyDescent="0.3">
      <c r="A489" s="1" t="s">
        <v>1481</v>
      </c>
      <c r="B489" s="1" t="s">
        <v>1482</v>
      </c>
      <c r="C489" s="1" t="s">
        <v>1483</v>
      </c>
      <c r="D489" s="1" t="s">
        <v>1484</v>
      </c>
      <c r="E489" s="1" t="s">
        <v>23</v>
      </c>
      <c r="F489" s="1">
        <v>28</v>
      </c>
      <c r="G489" s="1">
        <v>0</v>
      </c>
      <c r="H489" s="1">
        <v>5</v>
      </c>
      <c r="N489" s="1" t="s">
        <v>69</v>
      </c>
      <c r="O489" s="1" t="s">
        <v>25</v>
      </c>
      <c r="P489" s="1" t="s">
        <v>26</v>
      </c>
      <c r="Q489" s="1" t="s">
        <v>27</v>
      </c>
      <c r="R489" s="1" t="s">
        <v>70</v>
      </c>
      <c r="S489" s="1">
        <v>2814330</v>
      </c>
      <c r="T489" s="1">
        <v>6094858</v>
      </c>
    </row>
    <row r="490" spans="1:20" x14ac:dyDescent="0.3">
      <c r="A490" s="1" t="s">
        <v>1485</v>
      </c>
      <c r="B490" s="1" t="s">
        <v>1486</v>
      </c>
      <c r="C490" s="1" t="s">
        <v>1487</v>
      </c>
      <c r="D490" s="1" t="s">
        <v>1488</v>
      </c>
      <c r="E490" s="1" t="s">
        <v>23</v>
      </c>
      <c r="F490" s="1">
        <v>51</v>
      </c>
      <c r="G490" s="1">
        <v>1</v>
      </c>
      <c r="H490" s="1">
        <v>5</v>
      </c>
      <c r="I490" s="2">
        <v>4.0975771000000001E-2</v>
      </c>
      <c r="K490" s="2">
        <v>1.597823327</v>
      </c>
      <c r="N490" s="1" t="s">
        <v>33</v>
      </c>
      <c r="O490" s="1" t="s">
        <v>25</v>
      </c>
      <c r="P490" s="1" t="s">
        <v>230</v>
      </c>
      <c r="Q490" s="1" t="s">
        <v>27</v>
      </c>
      <c r="R490" s="1" t="s">
        <v>35</v>
      </c>
      <c r="S490" s="1">
        <v>2847566</v>
      </c>
      <c r="T490" s="1">
        <v>6170374</v>
      </c>
    </row>
    <row r="491" spans="1:20" x14ac:dyDescent="0.3">
      <c r="A491" s="1" t="s">
        <v>1489</v>
      </c>
      <c r="B491" s="1" t="s">
        <v>1490</v>
      </c>
      <c r="C491" s="1" t="s">
        <v>1491</v>
      </c>
      <c r="D491" s="1" t="s">
        <v>1492</v>
      </c>
      <c r="E491" s="1" t="s">
        <v>23</v>
      </c>
      <c r="F491" s="1">
        <v>59</v>
      </c>
      <c r="G491" s="1">
        <v>1</v>
      </c>
      <c r="H491" s="1">
        <v>5</v>
      </c>
      <c r="I491" s="2">
        <v>4.4499999999999998E-2</v>
      </c>
      <c r="K491" s="2">
        <v>1.6</v>
      </c>
      <c r="N491" s="1" t="s">
        <v>24</v>
      </c>
      <c r="O491" s="1" t="s">
        <v>140</v>
      </c>
      <c r="P491" s="1" t="s">
        <v>90</v>
      </c>
      <c r="Q491" s="1" t="s">
        <v>27</v>
      </c>
      <c r="R491" s="1" t="s">
        <v>150</v>
      </c>
      <c r="S491" s="1">
        <v>2793612</v>
      </c>
      <c r="T491" s="1">
        <v>6126919</v>
      </c>
    </row>
    <row r="492" spans="1:20" x14ac:dyDescent="0.3">
      <c r="A492" s="1" t="s">
        <v>1493</v>
      </c>
      <c r="B492" s="1" t="s">
        <v>1494</v>
      </c>
      <c r="C492" s="1" t="s">
        <v>1495</v>
      </c>
      <c r="D492" s="1" t="s">
        <v>1496</v>
      </c>
      <c r="E492" s="1" t="s">
        <v>23</v>
      </c>
      <c r="F492" s="1">
        <v>58</v>
      </c>
      <c r="G492" s="1">
        <v>1</v>
      </c>
      <c r="H492" s="1">
        <v>5</v>
      </c>
      <c r="I492" s="2">
        <v>0.10354947</v>
      </c>
      <c r="K492" s="2">
        <v>1.7797815210000001</v>
      </c>
      <c r="N492" s="1" t="s">
        <v>24</v>
      </c>
      <c r="O492" s="1" t="s">
        <v>25</v>
      </c>
      <c r="P492" s="1" t="s">
        <v>230</v>
      </c>
      <c r="Q492" s="1" t="s">
        <v>27</v>
      </c>
      <c r="R492" s="1" t="s">
        <v>28</v>
      </c>
      <c r="S492" s="1">
        <v>2794767</v>
      </c>
      <c r="T492" s="1">
        <v>6132380</v>
      </c>
    </row>
    <row r="493" spans="1:20" x14ac:dyDescent="0.3">
      <c r="A493" s="1" t="s">
        <v>1497</v>
      </c>
      <c r="B493" s="1" t="s">
        <v>1498</v>
      </c>
      <c r="C493" s="1" t="s">
        <v>1499</v>
      </c>
      <c r="D493" s="1" t="s">
        <v>1500</v>
      </c>
      <c r="E493" s="1" t="s">
        <v>23</v>
      </c>
      <c r="F493" s="1">
        <v>35</v>
      </c>
      <c r="G493" s="1">
        <v>0</v>
      </c>
      <c r="H493" s="1">
        <v>5</v>
      </c>
      <c r="I493" s="2">
        <v>0.40500000000000003</v>
      </c>
      <c r="K493" s="2">
        <v>1.33</v>
      </c>
      <c r="N493" s="1" t="s">
        <v>69</v>
      </c>
      <c r="O493" s="1" t="s">
        <v>25</v>
      </c>
      <c r="P493" s="1" t="s">
        <v>90</v>
      </c>
      <c r="Q493" s="1" t="s">
        <v>27</v>
      </c>
      <c r="R493" s="1" t="s">
        <v>70</v>
      </c>
      <c r="S493" s="1">
        <v>2835278</v>
      </c>
      <c r="T493" s="1">
        <v>6160558</v>
      </c>
    </row>
    <row r="494" spans="1:20" x14ac:dyDescent="0.3">
      <c r="A494" s="1" t="s">
        <v>1501</v>
      </c>
      <c r="B494" s="1" t="s">
        <v>1502</v>
      </c>
      <c r="C494" s="1" t="s">
        <v>1503</v>
      </c>
      <c r="D494" s="1" t="s">
        <v>1504</v>
      </c>
      <c r="E494" s="1" t="s">
        <v>23</v>
      </c>
      <c r="F494" s="1">
        <v>31</v>
      </c>
      <c r="G494" s="1">
        <v>0</v>
      </c>
      <c r="H494" s="1">
        <v>5</v>
      </c>
      <c r="I494" s="2">
        <v>5.2506211999999997E-2</v>
      </c>
      <c r="K494" s="2">
        <v>1.1200000000000001</v>
      </c>
      <c r="N494" s="1" t="s">
        <v>40</v>
      </c>
      <c r="O494" s="1" t="s">
        <v>25</v>
      </c>
      <c r="P494" s="1" t="s">
        <v>26</v>
      </c>
      <c r="Q494" s="1" t="s">
        <v>27</v>
      </c>
      <c r="R494" s="1" t="s">
        <v>41</v>
      </c>
      <c r="S494" s="1">
        <v>2812226</v>
      </c>
      <c r="T494" s="1">
        <v>6095185</v>
      </c>
    </row>
    <row r="495" spans="1:20" x14ac:dyDescent="0.3">
      <c r="A495" s="1" t="s">
        <v>1505</v>
      </c>
      <c r="B495" s="1" t="s">
        <v>1474</v>
      </c>
      <c r="C495" s="1" t="s">
        <v>1506</v>
      </c>
      <c r="D495" s="1" t="s">
        <v>1507</v>
      </c>
      <c r="E495" s="1" t="s">
        <v>23</v>
      </c>
      <c r="F495" s="1">
        <v>29</v>
      </c>
      <c r="G495" s="1">
        <v>0</v>
      </c>
      <c r="H495" s="1">
        <v>5</v>
      </c>
      <c r="N495" s="1" t="s">
        <v>40</v>
      </c>
      <c r="O495" s="1" t="s">
        <v>25</v>
      </c>
      <c r="P495" s="1" t="s">
        <v>63</v>
      </c>
      <c r="Q495" s="1" t="s">
        <v>27</v>
      </c>
      <c r="R495" s="1" t="s">
        <v>41</v>
      </c>
      <c r="S495" s="1">
        <v>2848740</v>
      </c>
      <c r="T495" s="1">
        <v>6156083</v>
      </c>
    </row>
    <row r="496" spans="1:20" x14ac:dyDescent="0.3">
      <c r="A496" s="1" t="s">
        <v>1508</v>
      </c>
      <c r="B496" s="1" t="s">
        <v>1509</v>
      </c>
      <c r="C496" s="1" t="s">
        <v>1510</v>
      </c>
      <c r="D496" s="1" t="s">
        <v>1511</v>
      </c>
      <c r="E496" s="1" t="s">
        <v>23</v>
      </c>
      <c r="F496" s="1">
        <v>29</v>
      </c>
      <c r="G496" s="1">
        <v>0</v>
      </c>
      <c r="H496" s="1">
        <v>5</v>
      </c>
      <c r="N496" s="1" t="s">
        <v>69</v>
      </c>
      <c r="O496" s="1" t="s">
        <v>25</v>
      </c>
      <c r="P496" s="1" t="s">
        <v>90</v>
      </c>
      <c r="Q496" s="1" t="s">
        <v>27</v>
      </c>
      <c r="R496" s="1" t="s">
        <v>70</v>
      </c>
      <c r="S496" s="1">
        <v>2835311</v>
      </c>
      <c r="T496" s="1">
        <v>6161081</v>
      </c>
    </row>
    <row r="497" spans="1:20" x14ac:dyDescent="0.3">
      <c r="A497" s="1" t="s">
        <v>1512</v>
      </c>
      <c r="B497" s="1" t="s">
        <v>1513</v>
      </c>
      <c r="C497" s="1" t="s">
        <v>1514</v>
      </c>
      <c r="D497" s="1" t="s">
        <v>1515</v>
      </c>
      <c r="E497" s="1" t="s">
        <v>23</v>
      </c>
      <c r="F497" s="1">
        <v>28</v>
      </c>
      <c r="G497" s="1">
        <v>0</v>
      </c>
      <c r="H497" s="1">
        <v>5</v>
      </c>
      <c r="N497" s="1" t="s">
        <v>69</v>
      </c>
      <c r="O497" s="1" t="s">
        <v>25</v>
      </c>
      <c r="P497" s="1" t="s">
        <v>26</v>
      </c>
      <c r="Q497" s="1" t="s">
        <v>27</v>
      </c>
      <c r="R497" s="1" t="s">
        <v>70</v>
      </c>
      <c r="S497" s="1">
        <v>2835041</v>
      </c>
      <c r="T497" s="1">
        <v>6160985</v>
      </c>
    </row>
    <row r="498" spans="1:20" x14ac:dyDescent="0.3">
      <c r="A498" s="1" t="s">
        <v>1516</v>
      </c>
      <c r="B498" s="1" t="s">
        <v>1517</v>
      </c>
      <c r="C498" s="1" t="s">
        <v>1518</v>
      </c>
      <c r="D498" s="1" t="s">
        <v>1519</v>
      </c>
      <c r="E498" s="1" t="s">
        <v>23</v>
      </c>
      <c r="F498" s="1">
        <v>35</v>
      </c>
      <c r="G498" s="1">
        <v>0</v>
      </c>
      <c r="H498" s="1">
        <v>5</v>
      </c>
      <c r="I498" s="2">
        <v>0.28000000000000003</v>
      </c>
      <c r="K498" s="2">
        <v>1.95</v>
      </c>
      <c r="N498" s="1" t="s">
        <v>40</v>
      </c>
      <c r="O498" s="1" t="s">
        <v>25</v>
      </c>
      <c r="P498" s="1" t="s">
        <v>63</v>
      </c>
      <c r="Q498" s="1" t="s">
        <v>27</v>
      </c>
      <c r="R498" s="1" t="s">
        <v>41</v>
      </c>
      <c r="S498" s="1">
        <v>2830061</v>
      </c>
      <c r="T498" s="1">
        <v>6189373</v>
      </c>
    </row>
    <row r="499" spans="1:20" x14ac:dyDescent="0.3">
      <c r="A499" s="1" t="s">
        <v>1523</v>
      </c>
      <c r="B499" s="1" t="s">
        <v>1524</v>
      </c>
      <c r="C499" s="1" t="s">
        <v>1525</v>
      </c>
      <c r="D499" s="1" t="s">
        <v>1526</v>
      </c>
      <c r="E499" s="1" t="s">
        <v>23</v>
      </c>
      <c r="F499" s="1">
        <v>50</v>
      </c>
      <c r="G499" s="1">
        <v>0</v>
      </c>
      <c r="H499" s="1">
        <v>5</v>
      </c>
      <c r="I499" s="2">
        <v>7.0000000000000007E-2</v>
      </c>
      <c r="K499" s="2">
        <v>0.73478384500000005</v>
      </c>
      <c r="N499" s="1" t="s">
        <v>69</v>
      </c>
      <c r="O499" s="1" t="s">
        <v>25</v>
      </c>
      <c r="P499" s="1" t="s">
        <v>26</v>
      </c>
      <c r="Q499" s="1" t="s">
        <v>27</v>
      </c>
      <c r="R499" s="1" t="s">
        <v>70</v>
      </c>
      <c r="S499" s="1">
        <v>2819614</v>
      </c>
      <c r="T499" s="1">
        <v>6128052</v>
      </c>
    </row>
    <row r="500" spans="1:20" x14ac:dyDescent="0.3">
      <c r="A500" s="1" t="s">
        <v>1527</v>
      </c>
      <c r="B500" s="1" t="s">
        <v>1528</v>
      </c>
      <c r="C500" s="1" t="s">
        <v>1491</v>
      </c>
      <c r="D500" s="1" t="s">
        <v>1529</v>
      </c>
      <c r="E500" s="1" t="s">
        <v>23</v>
      </c>
      <c r="F500" s="1">
        <v>57</v>
      </c>
      <c r="G500" s="1">
        <v>1</v>
      </c>
      <c r="H500" s="1">
        <v>5</v>
      </c>
      <c r="I500" s="2">
        <v>5.0246668000000001E-2</v>
      </c>
      <c r="K500" s="2">
        <v>1.44</v>
      </c>
      <c r="N500" s="1" t="s">
        <v>24</v>
      </c>
      <c r="O500" s="1" t="s">
        <v>140</v>
      </c>
      <c r="P500" s="1" t="s">
        <v>90</v>
      </c>
      <c r="Q500" s="1" t="s">
        <v>27</v>
      </c>
      <c r="R500" s="1" t="s">
        <v>150</v>
      </c>
      <c r="S500" s="1">
        <v>2804722</v>
      </c>
      <c r="T500" s="1">
        <v>6143515</v>
      </c>
    </row>
    <row r="501" spans="1:20" x14ac:dyDescent="0.3">
      <c r="A501" s="1" t="s">
        <v>1530</v>
      </c>
      <c r="B501" s="1" t="s">
        <v>1531</v>
      </c>
      <c r="C501" s="1" t="s">
        <v>1532</v>
      </c>
      <c r="D501" s="1" t="s">
        <v>1533</v>
      </c>
      <c r="E501" s="1" t="s">
        <v>23</v>
      </c>
      <c r="F501" s="1">
        <v>56</v>
      </c>
      <c r="G501" s="1">
        <v>3</v>
      </c>
      <c r="H501" s="1">
        <v>5</v>
      </c>
      <c r="I501" s="2">
        <v>0.248</v>
      </c>
      <c r="K501" s="2">
        <v>3.1349999999999998</v>
      </c>
      <c r="N501" s="1" t="s">
        <v>33</v>
      </c>
      <c r="O501" s="1" t="s">
        <v>25</v>
      </c>
      <c r="P501" s="1" t="s">
        <v>230</v>
      </c>
      <c r="Q501" s="1" t="s">
        <v>27</v>
      </c>
      <c r="R501" s="1" t="s">
        <v>35</v>
      </c>
      <c r="S501" s="1">
        <v>2811298</v>
      </c>
      <c r="T501" s="1">
        <v>6138276</v>
      </c>
    </row>
    <row r="502" spans="1:20" x14ac:dyDescent="0.3">
      <c r="A502" s="1" t="s">
        <v>1538</v>
      </c>
      <c r="B502" s="1" t="s">
        <v>1466</v>
      </c>
      <c r="C502" s="1" t="s">
        <v>1539</v>
      </c>
      <c r="D502" s="1" t="s">
        <v>1540</v>
      </c>
      <c r="E502" s="1" t="s">
        <v>23</v>
      </c>
      <c r="F502" s="1">
        <v>26</v>
      </c>
      <c r="G502" s="1">
        <v>0</v>
      </c>
      <c r="H502" s="1">
        <v>5</v>
      </c>
      <c r="N502" s="1" t="s">
        <v>24</v>
      </c>
      <c r="O502" s="1" t="s">
        <v>140</v>
      </c>
      <c r="P502" s="1" t="s">
        <v>74</v>
      </c>
      <c r="Q502" s="1" t="s">
        <v>27</v>
      </c>
      <c r="R502" s="1" t="s">
        <v>150</v>
      </c>
      <c r="S502" s="1">
        <v>2837736</v>
      </c>
      <c r="T502" s="1">
        <v>6212481</v>
      </c>
    </row>
    <row r="503" spans="1:20" x14ac:dyDescent="0.3">
      <c r="A503" s="1" t="s">
        <v>1541</v>
      </c>
      <c r="B503" s="1" t="s">
        <v>1542</v>
      </c>
      <c r="C503" s="1" t="s">
        <v>1543</v>
      </c>
      <c r="D503" s="1" t="s">
        <v>1544</v>
      </c>
      <c r="E503" s="1" t="s">
        <v>23</v>
      </c>
      <c r="F503" s="1">
        <v>28</v>
      </c>
      <c r="G503" s="1">
        <v>0</v>
      </c>
      <c r="H503" s="1">
        <v>5</v>
      </c>
      <c r="N503" s="1" t="s">
        <v>40</v>
      </c>
      <c r="O503" s="1" t="s">
        <v>25</v>
      </c>
      <c r="P503" s="1" t="s">
        <v>63</v>
      </c>
      <c r="Q503" s="1" t="s">
        <v>27</v>
      </c>
      <c r="R503" s="1" t="s">
        <v>41</v>
      </c>
      <c r="S503" s="1">
        <v>2845827</v>
      </c>
      <c r="T503" s="1">
        <v>6214245</v>
      </c>
    </row>
    <row r="504" spans="1:20" x14ac:dyDescent="0.3">
      <c r="A504" s="1" t="s">
        <v>1545</v>
      </c>
      <c r="B504" s="1" t="s">
        <v>1546</v>
      </c>
      <c r="C504" s="1" t="s">
        <v>1547</v>
      </c>
      <c r="D504" s="1" t="s">
        <v>1548</v>
      </c>
      <c r="E504" s="1" t="s">
        <v>23</v>
      </c>
      <c r="F504" s="1">
        <v>30</v>
      </c>
      <c r="G504" s="1">
        <v>0</v>
      </c>
      <c r="H504" s="1">
        <v>5</v>
      </c>
      <c r="I504" s="2">
        <v>0.06</v>
      </c>
      <c r="K504" s="2">
        <v>1.72</v>
      </c>
      <c r="N504" s="1" t="s">
        <v>40</v>
      </c>
      <c r="O504" s="1" t="s">
        <v>25</v>
      </c>
      <c r="P504" s="1" t="s">
        <v>63</v>
      </c>
      <c r="Q504" s="1" t="s">
        <v>27</v>
      </c>
      <c r="R504" s="1" t="s">
        <v>41</v>
      </c>
      <c r="S504" s="1">
        <v>2853243</v>
      </c>
      <c r="T504" s="1">
        <v>6207289</v>
      </c>
    </row>
    <row r="505" spans="1:20" x14ac:dyDescent="0.3">
      <c r="A505" s="1" t="s">
        <v>1569</v>
      </c>
      <c r="B505" s="1" t="s">
        <v>1570</v>
      </c>
      <c r="C505" s="1" t="s">
        <v>1571</v>
      </c>
      <c r="D505" s="1" t="s">
        <v>1572</v>
      </c>
      <c r="E505" s="1" t="s">
        <v>23</v>
      </c>
      <c r="F505" s="1">
        <v>29</v>
      </c>
      <c r="G505" s="1">
        <v>0</v>
      </c>
      <c r="H505" s="1">
        <v>5</v>
      </c>
      <c r="N505" s="1" t="s">
        <v>24</v>
      </c>
      <c r="O505" s="1" t="s">
        <v>140</v>
      </c>
      <c r="P505" s="1" t="s">
        <v>74</v>
      </c>
      <c r="Q505" s="1" t="s">
        <v>27</v>
      </c>
      <c r="R505" s="1" t="s">
        <v>150</v>
      </c>
      <c r="S505" s="1">
        <v>2899233</v>
      </c>
      <c r="T505" s="1">
        <v>6255617</v>
      </c>
    </row>
    <row r="506" spans="1:20" x14ac:dyDescent="0.3">
      <c r="A506" s="1" t="s">
        <v>1573</v>
      </c>
      <c r="B506" s="1" t="s">
        <v>1574</v>
      </c>
      <c r="C506" s="1" t="s">
        <v>1575</v>
      </c>
      <c r="D506" s="1" t="s">
        <v>1576</v>
      </c>
      <c r="E506" s="1" t="s">
        <v>23</v>
      </c>
      <c r="F506" s="1">
        <v>29</v>
      </c>
      <c r="G506" s="1">
        <v>0</v>
      </c>
      <c r="H506" s="1">
        <v>5</v>
      </c>
      <c r="N506" s="1" t="s">
        <v>24</v>
      </c>
      <c r="O506" s="1" t="s">
        <v>140</v>
      </c>
      <c r="P506" s="1" t="s">
        <v>26</v>
      </c>
      <c r="Q506" s="1" t="s">
        <v>27</v>
      </c>
      <c r="R506" s="1" t="s">
        <v>150</v>
      </c>
      <c r="S506" s="1">
        <v>2908476</v>
      </c>
      <c r="T506" s="1">
        <v>6264297</v>
      </c>
    </row>
    <row r="507" spans="1:20" x14ac:dyDescent="0.3">
      <c r="A507" s="1" t="s">
        <v>1577</v>
      </c>
      <c r="B507" s="1" t="s">
        <v>87</v>
      </c>
      <c r="C507" s="1" t="s">
        <v>1578</v>
      </c>
      <c r="D507" s="1" t="s">
        <v>1579</v>
      </c>
      <c r="E507" s="1" t="s">
        <v>23</v>
      </c>
      <c r="F507" s="1">
        <v>27</v>
      </c>
      <c r="G507" s="1">
        <v>0</v>
      </c>
      <c r="H507" s="1">
        <v>5</v>
      </c>
      <c r="N507" s="1" t="s">
        <v>24</v>
      </c>
      <c r="O507" s="1" t="s">
        <v>140</v>
      </c>
      <c r="P507" s="1" t="s">
        <v>26</v>
      </c>
      <c r="Q507" s="1" t="s">
        <v>27</v>
      </c>
      <c r="R507" s="1" t="s">
        <v>150</v>
      </c>
      <c r="S507" s="1">
        <v>2890580</v>
      </c>
      <c r="T507" s="1">
        <v>6235404</v>
      </c>
    </row>
    <row r="508" spans="1:20" x14ac:dyDescent="0.3">
      <c r="A508" s="1" t="s">
        <v>1580</v>
      </c>
      <c r="B508" s="1" t="s">
        <v>1581</v>
      </c>
      <c r="C508" s="1" t="s">
        <v>1582</v>
      </c>
      <c r="D508" s="1" t="s">
        <v>1583</v>
      </c>
      <c r="E508" s="1" t="s">
        <v>23</v>
      </c>
      <c r="F508" s="1">
        <v>21</v>
      </c>
      <c r="G508" s="1">
        <v>0</v>
      </c>
      <c r="H508" s="1">
        <v>4</v>
      </c>
      <c r="N508" s="1" t="s">
        <v>69</v>
      </c>
      <c r="O508" s="1" t="s">
        <v>25</v>
      </c>
      <c r="P508" s="1" t="s">
        <v>26</v>
      </c>
      <c r="Q508" s="1" t="s">
        <v>27</v>
      </c>
      <c r="R508" s="1" t="s">
        <v>70</v>
      </c>
      <c r="S508" s="1">
        <v>2815618</v>
      </c>
      <c r="T508" s="1">
        <v>6104814</v>
      </c>
    </row>
    <row r="509" spans="1:20" x14ac:dyDescent="0.3">
      <c r="A509" s="1" t="s">
        <v>1584</v>
      </c>
      <c r="B509" s="1" t="s">
        <v>1535</v>
      </c>
      <c r="C509" s="1" t="s">
        <v>1585</v>
      </c>
      <c r="D509" s="1" t="s">
        <v>1586</v>
      </c>
      <c r="E509" s="1" t="s">
        <v>23</v>
      </c>
      <c r="F509" s="1">
        <v>28</v>
      </c>
      <c r="G509" s="1">
        <v>0</v>
      </c>
      <c r="H509" s="1">
        <v>5</v>
      </c>
      <c r="N509" s="1" t="s">
        <v>24</v>
      </c>
      <c r="O509" s="1" t="s">
        <v>140</v>
      </c>
      <c r="P509" s="1" t="s">
        <v>74</v>
      </c>
      <c r="Q509" s="1" t="s">
        <v>27</v>
      </c>
      <c r="R509" s="1" t="s">
        <v>150</v>
      </c>
      <c r="S509" s="1">
        <v>2832921</v>
      </c>
      <c r="T509" s="1">
        <v>6172987</v>
      </c>
    </row>
    <row r="510" spans="1:20" x14ac:dyDescent="0.3">
      <c r="A510" s="1" t="s">
        <v>1587</v>
      </c>
      <c r="B510" s="1" t="s">
        <v>1486</v>
      </c>
      <c r="C510" s="1" t="s">
        <v>1588</v>
      </c>
      <c r="D510" s="1" t="s">
        <v>1589</v>
      </c>
      <c r="E510" s="1" t="s">
        <v>23</v>
      </c>
      <c r="F510" s="1">
        <v>59</v>
      </c>
      <c r="G510" s="1">
        <v>1</v>
      </c>
      <c r="H510" s="1">
        <v>5</v>
      </c>
      <c r="I510" s="2">
        <v>3.890967E-2</v>
      </c>
      <c r="K510" s="2">
        <v>1.18</v>
      </c>
      <c r="N510" s="1" t="s">
        <v>24</v>
      </c>
      <c r="O510" s="1" t="s">
        <v>140</v>
      </c>
      <c r="P510" s="1" t="s">
        <v>90</v>
      </c>
      <c r="Q510" s="1" t="s">
        <v>27</v>
      </c>
      <c r="R510" s="1" t="s">
        <v>150</v>
      </c>
      <c r="S510" s="1">
        <v>2796308</v>
      </c>
      <c r="T510" s="1">
        <v>6135724</v>
      </c>
    </row>
    <row r="511" spans="1:20" x14ac:dyDescent="0.3">
      <c r="A511" s="1" t="s">
        <v>1590</v>
      </c>
      <c r="B511" s="1" t="s">
        <v>1591</v>
      </c>
      <c r="C511" s="1" t="s">
        <v>1592</v>
      </c>
      <c r="D511" s="1" t="s">
        <v>1593</v>
      </c>
      <c r="E511" s="1" t="s">
        <v>23</v>
      </c>
      <c r="F511" s="1">
        <v>31</v>
      </c>
      <c r="G511" s="1">
        <v>0</v>
      </c>
      <c r="H511" s="1">
        <v>5</v>
      </c>
      <c r="I511" s="2">
        <v>7.4499999999999997E-2</v>
      </c>
      <c r="K511" s="2">
        <v>0.85</v>
      </c>
      <c r="N511" s="1" t="s">
        <v>40</v>
      </c>
      <c r="O511" s="1" t="s">
        <v>25</v>
      </c>
      <c r="P511" s="1" t="s">
        <v>90</v>
      </c>
      <c r="Q511" s="1" t="s">
        <v>27</v>
      </c>
      <c r="R511" s="1" t="s">
        <v>41</v>
      </c>
      <c r="S511" s="1">
        <v>2850640</v>
      </c>
      <c r="T511" s="1">
        <v>6148398</v>
      </c>
    </row>
    <row r="512" spans="1:20" x14ac:dyDescent="0.3">
      <c r="A512" s="1" t="s">
        <v>1594</v>
      </c>
      <c r="B512" s="1" t="s">
        <v>1595</v>
      </c>
      <c r="C512" s="1" t="s">
        <v>1596</v>
      </c>
      <c r="D512" s="1" t="s">
        <v>1597</v>
      </c>
      <c r="E512" s="1" t="s">
        <v>23</v>
      </c>
      <c r="F512" s="1">
        <v>31</v>
      </c>
      <c r="G512" s="1">
        <v>0</v>
      </c>
      <c r="H512" s="1">
        <v>5</v>
      </c>
      <c r="I512" s="2">
        <v>0.10025265999999999</v>
      </c>
      <c r="K512" s="2">
        <v>1.4</v>
      </c>
      <c r="N512" s="1" t="s">
        <v>40</v>
      </c>
      <c r="O512" s="1" t="s">
        <v>25</v>
      </c>
      <c r="P512" s="1" t="s">
        <v>90</v>
      </c>
      <c r="Q512" s="1" t="s">
        <v>27</v>
      </c>
      <c r="R512" s="1" t="s">
        <v>41</v>
      </c>
      <c r="S512" s="1">
        <v>2850687</v>
      </c>
      <c r="T512" s="1">
        <v>6145640</v>
      </c>
    </row>
    <row r="513" spans="1:20" x14ac:dyDescent="0.3">
      <c r="A513" s="1" t="s">
        <v>1598</v>
      </c>
      <c r="B513" s="1" t="s">
        <v>1599</v>
      </c>
      <c r="C513" s="1" t="s">
        <v>1600</v>
      </c>
      <c r="D513" s="1" t="s">
        <v>1601</v>
      </c>
      <c r="E513" s="1" t="s">
        <v>23</v>
      </c>
      <c r="F513" s="1">
        <v>59</v>
      </c>
      <c r="G513" s="1">
        <v>0</v>
      </c>
      <c r="H513" s="1">
        <v>5</v>
      </c>
      <c r="I513" s="2">
        <v>0.20699999999999999</v>
      </c>
      <c r="K513" s="2">
        <v>2.1</v>
      </c>
      <c r="N513" s="1" t="s">
        <v>33</v>
      </c>
      <c r="O513" s="1" t="s">
        <v>25</v>
      </c>
      <c r="P513" s="1" t="s">
        <v>230</v>
      </c>
      <c r="Q513" s="1" t="s">
        <v>27</v>
      </c>
      <c r="R513" s="1" t="s">
        <v>35</v>
      </c>
      <c r="S513" s="1">
        <v>2797667</v>
      </c>
      <c r="T513" s="1">
        <v>6125806</v>
      </c>
    </row>
    <row r="514" spans="1:20" x14ac:dyDescent="0.3">
      <c r="A514" s="1" t="s">
        <v>1602</v>
      </c>
      <c r="B514" s="1" t="s">
        <v>1603</v>
      </c>
      <c r="C514" s="1" t="s">
        <v>1604</v>
      </c>
      <c r="D514" s="1" t="s">
        <v>1605</v>
      </c>
      <c r="E514" s="1" t="s">
        <v>23</v>
      </c>
      <c r="F514" s="1">
        <v>24</v>
      </c>
      <c r="G514" s="1">
        <v>0</v>
      </c>
      <c r="H514" s="1">
        <v>5</v>
      </c>
      <c r="N514" s="1" t="s">
        <v>69</v>
      </c>
      <c r="O514" s="1" t="s">
        <v>25</v>
      </c>
      <c r="P514" s="1" t="s">
        <v>230</v>
      </c>
      <c r="Q514" s="1" t="s">
        <v>27</v>
      </c>
      <c r="R514" s="1" t="s">
        <v>70</v>
      </c>
      <c r="S514" s="1">
        <v>2841685</v>
      </c>
      <c r="T514" s="1">
        <v>6171462</v>
      </c>
    </row>
    <row r="515" spans="1:20" x14ac:dyDescent="0.3">
      <c r="A515" s="1" t="s">
        <v>1606</v>
      </c>
      <c r="B515" s="1" t="s">
        <v>1607</v>
      </c>
      <c r="C515" s="1" t="s">
        <v>1608</v>
      </c>
      <c r="D515" s="1" t="s">
        <v>1609</v>
      </c>
      <c r="E515" s="1" t="s">
        <v>23</v>
      </c>
      <c r="F515" s="1">
        <v>31</v>
      </c>
      <c r="G515" s="1">
        <v>0</v>
      </c>
      <c r="H515" s="1">
        <v>5</v>
      </c>
      <c r="I515" s="2">
        <v>7.6499999999999999E-2</v>
      </c>
      <c r="K515" s="2">
        <v>1.92</v>
      </c>
      <c r="N515" s="1" t="s">
        <v>40</v>
      </c>
      <c r="O515" s="1" t="s">
        <v>25</v>
      </c>
      <c r="P515" s="1" t="s">
        <v>63</v>
      </c>
      <c r="Q515" s="1" t="s">
        <v>27</v>
      </c>
      <c r="R515" s="1" t="s">
        <v>41</v>
      </c>
      <c r="S515" s="1">
        <v>2857492</v>
      </c>
      <c r="T515" s="1">
        <v>6221227</v>
      </c>
    </row>
    <row r="516" spans="1:20" x14ac:dyDescent="0.3">
      <c r="A516" s="1" t="s">
        <v>1614</v>
      </c>
      <c r="B516" s="1" t="s">
        <v>1486</v>
      </c>
      <c r="C516" s="1" t="s">
        <v>1615</v>
      </c>
      <c r="D516" s="1" t="s">
        <v>1616</v>
      </c>
      <c r="E516" s="1" t="s">
        <v>23</v>
      </c>
      <c r="F516" s="1">
        <v>56</v>
      </c>
      <c r="G516" s="1">
        <v>1</v>
      </c>
      <c r="H516" s="1">
        <v>5</v>
      </c>
      <c r="I516" s="2">
        <v>3.5525486000000002E-2</v>
      </c>
      <c r="K516" s="2">
        <v>1.626033101</v>
      </c>
      <c r="N516" s="1" t="s">
        <v>24</v>
      </c>
      <c r="O516" s="1" t="s">
        <v>25</v>
      </c>
      <c r="P516" s="1" t="s">
        <v>230</v>
      </c>
      <c r="Q516" s="1" t="s">
        <v>27</v>
      </c>
      <c r="R516" s="1" t="s">
        <v>28</v>
      </c>
      <c r="S516" s="1">
        <v>2826307</v>
      </c>
      <c r="T516" s="1">
        <v>6133014</v>
      </c>
    </row>
    <row r="517" spans="1:20" x14ac:dyDescent="0.3">
      <c r="A517" s="1" t="s">
        <v>1617</v>
      </c>
      <c r="B517" s="1" t="s">
        <v>1618</v>
      </c>
      <c r="C517" s="1" t="s">
        <v>1619</v>
      </c>
      <c r="D517" s="1" t="s">
        <v>1620</v>
      </c>
      <c r="E517" s="1" t="s">
        <v>23</v>
      </c>
      <c r="F517" s="1">
        <v>30</v>
      </c>
      <c r="G517" s="1">
        <v>0</v>
      </c>
      <c r="H517" s="1">
        <v>5</v>
      </c>
      <c r="I517" s="2">
        <v>0.06</v>
      </c>
      <c r="K517" s="2">
        <v>1.115</v>
      </c>
      <c r="N517" s="1" t="s">
        <v>40</v>
      </c>
      <c r="O517" s="1" t="s">
        <v>25</v>
      </c>
      <c r="P517" s="1" t="s">
        <v>26</v>
      </c>
      <c r="Q517" s="1" t="s">
        <v>27</v>
      </c>
      <c r="R517" s="1" t="s">
        <v>41</v>
      </c>
      <c r="S517" s="1">
        <v>2843587</v>
      </c>
      <c r="T517" s="1">
        <v>6130501</v>
      </c>
    </row>
    <row r="518" spans="1:20" x14ac:dyDescent="0.3">
      <c r="A518" s="1" t="s">
        <v>1621</v>
      </c>
      <c r="B518" s="1" t="s">
        <v>1622</v>
      </c>
      <c r="C518" s="1" t="s">
        <v>1623</v>
      </c>
      <c r="D518" s="1" t="s">
        <v>1624</v>
      </c>
      <c r="E518" s="1" t="s">
        <v>23</v>
      </c>
      <c r="F518" s="1">
        <v>56</v>
      </c>
      <c r="G518" s="1">
        <v>2</v>
      </c>
      <c r="H518" s="1">
        <v>5</v>
      </c>
      <c r="I518" s="2">
        <v>1.1042988579999999</v>
      </c>
      <c r="K518" s="2">
        <v>3.4649999999999999</v>
      </c>
      <c r="N518" s="1" t="s">
        <v>24</v>
      </c>
      <c r="O518" s="1" t="s">
        <v>140</v>
      </c>
      <c r="P518" s="1" t="s">
        <v>74</v>
      </c>
      <c r="Q518" s="1" t="s">
        <v>27</v>
      </c>
      <c r="R518" s="1" t="s">
        <v>150</v>
      </c>
      <c r="S518" s="1">
        <v>2794752</v>
      </c>
      <c r="T518" s="1">
        <v>6245472</v>
      </c>
    </row>
    <row r="519" spans="1:20" x14ac:dyDescent="0.3">
      <c r="A519" s="1" t="s">
        <v>1625</v>
      </c>
      <c r="B519" s="1" t="s">
        <v>1622</v>
      </c>
      <c r="C519" s="1" t="s">
        <v>1626</v>
      </c>
      <c r="D519" s="1" t="s">
        <v>1627</v>
      </c>
      <c r="E519" s="1" t="s">
        <v>23</v>
      </c>
      <c r="F519" s="1">
        <v>55</v>
      </c>
      <c r="G519" s="1">
        <v>1</v>
      </c>
      <c r="H519" s="1">
        <v>5</v>
      </c>
      <c r="I519" s="2">
        <v>1.4125000000000001</v>
      </c>
      <c r="K519" s="2">
        <v>4.68</v>
      </c>
      <c r="N519" s="1" t="s">
        <v>24</v>
      </c>
      <c r="O519" s="1" t="s">
        <v>140</v>
      </c>
      <c r="P519" s="1" t="s">
        <v>74</v>
      </c>
      <c r="Q519" s="1" t="s">
        <v>27</v>
      </c>
      <c r="R519" s="1" t="s">
        <v>150</v>
      </c>
      <c r="S519" s="1">
        <v>2794037</v>
      </c>
      <c r="T519" s="1">
        <v>6249125</v>
      </c>
    </row>
    <row r="520" spans="1:20" x14ac:dyDescent="0.3">
      <c r="A520" s="1" t="s">
        <v>1628</v>
      </c>
      <c r="B520" s="1" t="s">
        <v>1629</v>
      </c>
      <c r="C520" s="1" t="s">
        <v>1630</v>
      </c>
      <c r="D520" s="1" t="s">
        <v>1631</v>
      </c>
      <c r="E520" s="1" t="s">
        <v>23</v>
      </c>
      <c r="F520" s="1">
        <v>30</v>
      </c>
      <c r="G520" s="1">
        <v>0</v>
      </c>
      <c r="H520" s="1">
        <v>5</v>
      </c>
      <c r="I520" s="2">
        <v>1.2</v>
      </c>
      <c r="K520" s="2">
        <v>3.4030701190000001</v>
      </c>
      <c r="N520" s="1" t="s">
        <v>69</v>
      </c>
      <c r="O520" s="1" t="s">
        <v>25</v>
      </c>
      <c r="P520" s="1" t="s">
        <v>63</v>
      </c>
      <c r="Q520" s="1" t="s">
        <v>27</v>
      </c>
      <c r="R520" s="1" t="s">
        <v>70</v>
      </c>
      <c r="S520" s="1">
        <v>2828664</v>
      </c>
      <c r="T520" s="1">
        <v>6171753</v>
      </c>
    </row>
    <row r="521" spans="1:20" x14ac:dyDescent="0.3">
      <c r="A521" s="1" t="s">
        <v>1643</v>
      </c>
      <c r="B521" s="1" t="s">
        <v>1644</v>
      </c>
      <c r="C521" s="1" t="s">
        <v>1645</v>
      </c>
      <c r="D521" s="1" t="s">
        <v>1646</v>
      </c>
      <c r="E521" s="1" t="s">
        <v>23</v>
      </c>
      <c r="F521" s="1">
        <v>22</v>
      </c>
      <c r="G521" s="1">
        <v>0</v>
      </c>
      <c r="H521" s="1">
        <v>5</v>
      </c>
      <c r="N521" s="1" t="s">
        <v>69</v>
      </c>
      <c r="O521" s="1" t="s">
        <v>25</v>
      </c>
      <c r="P521" s="1" t="s">
        <v>90</v>
      </c>
      <c r="Q521" s="1" t="s">
        <v>27</v>
      </c>
      <c r="R521" s="1" t="s">
        <v>70</v>
      </c>
      <c r="S521" s="1">
        <v>2841599</v>
      </c>
      <c r="T521" s="1">
        <v>6163117</v>
      </c>
    </row>
    <row r="522" spans="1:20" x14ac:dyDescent="0.3">
      <c r="A522" s="1" t="s">
        <v>1647</v>
      </c>
      <c r="B522" s="1" t="s">
        <v>1648</v>
      </c>
      <c r="C522" s="1" t="s">
        <v>1649</v>
      </c>
      <c r="D522" s="1" t="s">
        <v>1650</v>
      </c>
      <c r="E522" s="1" t="s">
        <v>23</v>
      </c>
      <c r="F522" s="1">
        <v>52</v>
      </c>
      <c r="G522" s="1">
        <v>0</v>
      </c>
      <c r="H522" s="1">
        <v>5</v>
      </c>
      <c r="I522" s="2">
        <v>0.36583871899999998</v>
      </c>
      <c r="K522" s="2">
        <v>1.835</v>
      </c>
      <c r="N522" s="1" t="s">
        <v>24</v>
      </c>
      <c r="O522" s="1" t="s">
        <v>140</v>
      </c>
      <c r="P522" s="1" t="s">
        <v>74</v>
      </c>
      <c r="Q522" s="1" t="s">
        <v>27</v>
      </c>
      <c r="R522" s="1" t="s">
        <v>150</v>
      </c>
      <c r="S522" s="1">
        <v>2795714</v>
      </c>
      <c r="T522" s="1">
        <v>6231412</v>
      </c>
    </row>
    <row r="523" spans="1:20" x14ac:dyDescent="0.3">
      <c r="A523" s="1" t="s">
        <v>1658</v>
      </c>
      <c r="B523" s="1" t="s">
        <v>1655</v>
      </c>
      <c r="C523" s="1" t="s">
        <v>1659</v>
      </c>
      <c r="D523" s="1" t="s">
        <v>1660</v>
      </c>
      <c r="E523" s="1" t="s">
        <v>23</v>
      </c>
      <c r="F523" s="1">
        <v>51</v>
      </c>
      <c r="G523" s="1">
        <v>0</v>
      </c>
      <c r="H523" s="1">
        <v>5</v>
      </c>
      <c r="I523" s="2">
        <v>0.50032608700000003</v>
      </c>
      <c r="K523" s="2">
        <v>1.5955813489999999</v>
      </c>
      <c r="N523" s="1" t="s">
        <v>24</v>
      </c>
      <c r="O523" s="1" t="s">
        <v>140</v>
      </c>
      <c r="P523" s="1" t="s">
        <v>74</v>
      </c>
      <c r="Q523" s="1" t="s">
        <v>27</v>
      </c>
      <c r="R523" s="1" t="s">
        <v>150</v>
      </c>
      <c r="S523" s="1">
        <v>2715300</v>
      </c>
      <c r="T523" s="1">
        <v>6196800</v>
      </c>
    </row>
    <row r="524" spans="1:20" x14ac:dyDescent="0.3">
      <c r="A524" s="1" t="s">
        <v>1665</v>
      </c>
      <c r="B524" s="1" t="s">
        <v>1666</v>
      </c>
      <c r="C524" s="1" t="s">
        <v>1667</v>
      </c>
      <c r="D524" s="1" t="s">
        <v>1668</v>
      </c>
      <c r="E524" s="1" t="s">
        <v>23</v>
      </c>
      <c r="F524" s="1">
        <v>35</v>
      </c>
      <c r="G524" s="1">
        <v>0</v>
      </c>
      <c r="H524" s="1">
        <v>4</v>
      </c>
      <c r="I524" s="2">
        <v>0.17499999999999999</v>
      </c>
      <c r="K524" s="2">
        <v>1.4900990119999999</v>
      </c>
      <c r="N524" s="1" t="s">
        <v>24</v>
      </c>
      <c r="O524" s="1" t="s">
        <v>140</v>
      </c>
      <c r="P524" s="1" t="s">
        <v>74</v>
      </c>
      <c r="Q524" s="1" t="s">
        <v>27</v>
      </c>
      <c r="R524" s="1" t="s">
        <v>150</v>
      </c>
      <c r="S524" s="1">
        <v>2707047</v>
      </c>
      <c r="T524" s="1">
        <v>6193772</v>
      </c>
    </row>
    <row r="525" spans="1:20" x14ac:dyDescent="0.3">
      <c r="A525" s="1" t="s">
        <v>1669</v>
      </c>
      <c r="B525" s="1" t="s">
        <v>1670</v>
      </c>
      <c r="C525" s="1" t="s">
        <v>1671</v>
      </c>
      <c r="D525" s="1" t="s">
        <v>1672</v>
      </c>
      <c r="E525" s="1" t="s">
        <v>23</v>
      </c>
      <c r="F525" s="1">
        <v>28</v>
      </c>
      <c r="G525" s="1">
        <v>1</v>
      </c>
      <c r="H525" s="1">
        <v>4</v>
      </c>
      <c r="N525" s="1" t="s">
        <v>69</v>
      </c>
      <c r="O525" s="1" t="s">
        <v>25</v>
      </c>
      <c r="P525" s="1" t="s">
        <v>63</v>
      </c>
      <c r="Q525" s="1" t="s">
        <v>27</v>
      </c>
      <c r="R525" s="1" t="s">
        <v>70</v>
      </c>
      <c r="S525" s="1">
        <v>2700099</v>
      </c>
      <c r="T525" s="1">
        <v>6062500</v>
      </c>
    </row>
    <row r="526" spans="1:20" x14ac:dyDescent="0.3">
      <c r="A526" s="1" t="s">
        <v>1673</v>
      </c>
      <c r="B526" s="1" t="s">
        <v>1674</v>
      </c>
      <c r="C526" s="1" t="s">
        <v>1675</v>
      </c>
      <c r="D526" s="1" t="s">
        <v>1676</v>
      </c>
      <c r="E526" s="1" t="s">
        <v>23</v>
      </c>
      <c r="F526" s="1">
        <v>53</v>
      </c>
      <c r="G526" s="1">
        <v>4</v>
      </c>
      <c r="H526" s="1">
        <v>5</v>
      </c>
      <c r="I526" s="2">
        <v>9.8595528000000002E-2</v>
      </c>
      <c r="K526" s="2">
        <v>0.9</v>
      </c>
      <c r="N526" s="1" t="s">
        <v>33</v>
      </c>
      <c r="O526" s="1" t="s">
        <v>140</v>
      </c>
      <c r="P526" s="1" t="s">
        <v>74</v>
      </c>
      <c r="Q526" s="1" t="s">
        <v>27</v>
      </c>
      <c r="R526" s="1" t="s">
        <v>271</v>
      </c>
      <c r="S526" s="1">
        <v>2752999</v>
      </c>
      <c r="T526" s="1">
        <v>6157400</v>
      </c>
    </row>
    <row r="527" spans="1:20" x14ac:dyDescent="0.3">
      <c r="A527" s="1" t="s">
        <v>1677</v>
      </c>
      <c r="B527" s="1" t="s">
        <v>1678</v>
      </c>
      <c r="C527" s="1" t="s">
        <v>1679</v>
      </c>
      <c r="D527" s="1" t="s">
        <v>1680</v>
      </c>
      <c r="E527" s="1" t="s">
        <v>23</v>
      </c>
      <c r="F527" s="1">
        <v>24</v>
      </c>
      <c r="G527" s="1">
        <v>2</v>
      </c>
      <c r="H527" s="1">
        <v>3</v>
      </c>
      <c r="N527" s="1" t="s">
        <v>69</v>
      </c>
      <c r="O527" s="1" t="s">
        <v>25</v>
      </c>
      <c r="P527" s="1" t="s">
        <v>63</v>
      </c>
      <c r="Q527" s="1" t="s">
        <v>27</v>
      </c>
      <c r="R527" s="1" t="s">
        <v>70</v>
      </c>
      <c r="S527" s="1">
        <v>2702842</v>
      </c>
      <c r="T527" s="1">
        <v>6063969</v>
      </c>
    </row>
    <row r="528" spans="1:20" x14ac:dyDescent="0.3">
      <c r="A528" s="1" t="s">
        <v>1681</v>
      </c>
      <c r="B528" s="1" t="s">
        <v>1682</v>
      </c>
      <c r="C528" s="1" t="s">
        <v>1683</v>
      </c>
      <c r="D528" s="1" t="s">
        <v>1684</v>
      </c>
      <c r="E528" s="1" t="s">
        <v>23</v>
      </c>
      <c r="F528" s="1">
        <v>31</v>
      </c>
      <c r="G528" s="1">
        <v>3</v>
      </c>
      <c r="H528" s="1">
        <v>5</v>
      </c>
      <c r="I528" s="2">
        <v>0.30499999999999999</v>
      </c>
      <c r="K528" s="2">
        <v>1.7</v>
      </c>
      <c r="N528" s="1" t="s">
        <v>24</v>
      </c>
      <c r="O528" s="1" t="s">
        <v>25</v>
      </c>
      <c r="P528" s="1" t="s">
        <v>230</v>
      </c>
      <c r="Q528" s="1" t="s">
        <v>27</v>
      </c>
      <c r="R528" s="1" t="s">
        <v>28</v>
      </c>
      <c r="S528" s="1">
        <v>2750100</v>
      </c>
      <c r="T528" s="1">
        <v>6080200</v>
      </c>
    </row>
    <row r="529" spans="1:20" x14ac:dyDescent="0.3">
      <c r="A529" s="1" t="s">
        <v>1685</v>
      </c>
      <c r="B529" s="1" t="s">
        <v>1682</v>
      </c>
      <c r="C529" s="1" t="s">
        <v>1440</v>
      </c>
      <c r="D529" s="1" t="s">
        <v>1686</v>
      </c>
      <c r="E529" s="1" t="s">
        <v>23</v>
      </c>
      <c r="F529" s="1">
        <v>58</v>
      </c>
      <c r="G529" s="1">
        <v>1</v>
      </c>
      <c r="H529" s="1">
        <v>5</v>
      </c>
      <c r="I529" s="2">
        <v>0.45856490799999999</v>
      </c>
      <c r="K529" s="2">
        <v>2.2024721079999998</v>
      </c>
      <c r="N529" s="1" t="s">
        <v>24</v>
      </c>
      <c r="O529" s="1" t="s">
        <v>25</v>
      </c>
      <c r="P529" s="1" t="s">
        <v>230</v>
      </c>
      <c r="Q529" s="1" t="s">
        <v>27</v>
      </c>
      <c r="R529" s="1" t="s">
        <v>28</v>
      </c>
      <c r="S529" s="1">
        <v>2752800</v>
      </c>
      <c r="T529" s="1">
        <v>6083100</v>
      </c>
    </row>
    <row r="530" spans="1:20" x14ac:dyDescent="0.3">
      <c r="A530" s="1" t="s">
        <v>1687</v>
      </c>
      <c r="B530" s="1" t="s">
        <v>1688</v>
      </c>
      <c r="C530" s="1" t="s">
        <v>1689</v>
      </c>
      <c r="D530" s="1" t="s">
        <v>1690</v>
      </c>
      <c r="E530" s="1" t="s">
        <v>23</v>
      </c>
      <c r="F530" s="1">
        <v>56</v>
      </c>
      <c r="G530" s="1">
        <v>0</v>
      </c>
      <c r="H530" s="1">
        <v>5</v>
      </c>
      <c r="I530" s="2">
        <v>0.17857519999999999</v>
      </c>
      <c r="K530" s="2">
        <v>1.325</v>
      </c>
      <c r="N530" s="1" t="s">
        <v>24</v>
      </c>
      <c r="O530" s="1" t="s">
        <v>25</v>
      </c>
      <c r="P530" s="1" t="s">
        <v>26</v>
      </c>
      <c r="Q530" s="1" t="s">
        <v>27</v>
      </c>
      <c r="R530" s="1" t="s">
        <v>28</v>
      </c>
      <c r="S530" s="1">
        <v>2773599</v>
      </c>
      <c r="T530" s="1">
        <v>6102599</v>
      </c>
    </row>
    <row r="531" spans="1:20" x14ac:dyDescent="0.3">
      <c r="A531" s="1" t="s">
        <v>1691</v>
      </c>
      <c r="B531" s="1" t="s">
        <v>1692</v>
      </c>
      <c r="C531" s="1" t="s">
        <v>1693</v>
      </c>
      <c r="D531" s="1" t="s">
        <v>1694</v>
      </c>
      <c r="E531" s="1" t="s">
        <v>23</v>
      </c>
      <c r="F531" s="1">
        <v>39</v>
      </c>
      <c r="G531" s="1">
        <v>1</v>
      </c>
      <c r="H531" s="1">
        <v>4</v>
      </c>
      <c r="I531" s="2">
        <v>0.206217341</v>
      </c>
      <c r="K531" s="2">
        <v>1.05</v>
      </c>
      <c r="N531" s="1" t="s">
        <v>69</v>
      </c>
      <c r="O531" s="1" t="s">
        <v>25</v>
      </c>
      <c r="P531" s="1" t="s">
        <v>63</v>
      </c>
      <c r="Q531" s="1" t="s">
        <v>27</v>
      </c>
      <c r="R531" s="1" t="s">
        <v>70</v>
      </c>
      <c r="S531" s="1">
        <v>2672600</v>
      </c>
      <c r="T531" s="1">
        <v>6144800</v>
      </c>
    </row>
    <row r="532" spans="1:20" x14ac:dyDescent="0.3">
      <c r="A532" s="1" t="s">
        <v>1695</v>
      </c>
      <c r="B532" s="1" t="s">
        <v>1696</v>
      </c>
      <c r="C532" s="1" t="s">
        <v>1697</v>
      </c>
      <c r="D532" s="1" t="s">
        <v>1698</v>
      </c>
      <c r="E532" s="1" t="s">
        <v>23</v>
      </c>
      <c r="F532" s="1">
        <v>57</v>
      </c>
      <c r="G532" s="1">
        <v>3</v>
      </c>
      <c r="H532" s="1">
        <v>5</v>
      </c>
      <c r="I532" s="2">
        <v>0.106854223</v>
      </c>
      <c r="K532" s="2">
        <v>1.1999679350000001</v>
      </c>
      <c r="N532" s="1" t="s">
        <v>24</v>
      </c>
      <c r="O532" s="1" t="s">
        <v>25</v>
      </c>
      <c r="P532" s="1" t="s">
        <v>26</v>
      </c>
      <c r="Q532" s="1" t="s">
        <v>27</v>
      </c>
      <c r="R532" s="1" t="s">
        <v>28</v>
      </c>
      <c r="S532" s="1">
        <v>2761500</v>
      </c>
      <c r="T532" s="1">
        <v>6089800</v>
      </c>
    </row>
    <row r="533" spans="1:20" x14ac:dyDescent="0.3">
      <c r="A533" s="1" t="s">
        <v>1699</v>
      </c>
      <c r="B533" s="1" t="s">
        <v>1696</v>
      </c>
      <c r="C533" s="1" t="s">
        <v>1700</v>
      </c>
      <c r="D533" s="1" t="s">
        <v>1701</v>
      </c>
      <c r="E533" s="1" t="s">
        <v>23</v>
      </c>
      <c r="F533" s="1">
        <v>41</v>
      </c>
      <c r="G533" s="1">
        <v>0</v>
      </c>
      <c r="H533" s="1">
        <v>5</v>
      </c>
      <c r="I533" s="2">
        <v>4.0992859999999999E-2</v>
      </c>
      <c r="K533" s="2">
        <v>0.50114675600000003</v>
      </c>
      <c r="N533" s="1" t="s">
        <v>24</v>
      </c>
      <c r="O533" s="1" t="s">
        <v>25</v>
      </c>
      <c r="P533" s="1" t="s">
        <v>230</v>
      </c>
      <c r="Q533" s="1" t="s">
        <v>27</v>
      </c>
      <c r="R533" s="1" t="s">
        <v>28</v>
      </c>
      <c r="S533" s="1">
        <v>2702200</v>
      </c>
      <c r="T533" s="1">
        <v>6074700</v>
      </c>
    </row>
    <row r="534" spans="1:20" x14ac:dyDescent="0.3">
      <c r="A534" s="1" t="s">
        <v>1702</v>
      </c>
      <c r="B534" s="1" t="s">
        <v>1703</v>
      </c>
      <c r="C534" s="1" t="s">
        <v>1704</v>
      </c>
      <c r="D534" s="1" t="s">
        <v>1705</v>
      </c>
      <c r="E534" s="1" t="s">
        <v>23</v>
      </c>
      <c r="F534" s="1">
        <v>55</v>
      </c>
      <c r="G534" s="1">
        <v>1</v>
      </c>
      <c r="H534" s="1">
        <v>5</v>
      </c>
      <c r="I534" s="2">
        <v>5.2790706999999999E-2</v>
      </c>
      <c r="K534" s="2">
        <v>1.25</v>
      </c>
      <c r="N534" s="1" t="s">
        <v>33</v>
      </c>
      <c r="O534" s="1" t="s">
        <v>140</v>
      </c>
      <c r="P534" s="1" t="s">
        <v>63</v>
      </c>
      <c r="Q534" s="1" t="s">
        <v>27</v>
      </c>
      <c r="R534" s="1" t="s">
        <v>271</v>
      </c>
      <c r="S534" s="1">
        <v>2724400</v>
      </c>
      <c r="T534" s="1">
        <v>6100300</v>
      </c>
    </row>
    <row r="535" spans="1:20" x14ac:dyDescent="0.3">
      <c r="A535" s="1" t="s">
        <v>1706</v>
      </c>
      <c r="B535" s="1" t="s">
        <v>1707</v>
      </c>
      <c r="C535" s="1" t="s">
        <v>1708</v>
      </c>
      <c r="D535" s="1" t="s">
        <v>1709</v>
      </c>
      <c r="E535" s="1" t="s">
        <v>23</v>
      </c>
      <c r="F535" s="1">
        <v>37</v>
      </c>
      <c r="G535" s="1">
        <v>0</v>
      </c>
      <c r="H535" s="1">
        <v>4</v>
      </c>
      <c r="I535" s="2">
        <v>7.3499999999999996E-2</v>
      </c>
      <c r="K535" s="2">
        <v>0.55000000000000004</v>
      </c>
      <c r="N535" s="1" t="s">
        <v>24</v>
      </c>
      <c r="O535" s="1" t="s">
        <v>25</v>
      </c>
      <c r="P535" s="1" t="s">
        <v>26</v>
      </c>
      <c r="Q535" s="1" t="s">
        <v>27</v>
      </c>
      <c r="R535" s="1" t="s">
        <v>28</v>
      </c>
      <c r="S535" s="1">
        <v>2781500</v>
      </c>
      <c r="T535" s="1">
        <v>6068000</v>
      </c>
    </row>
    <row r="536" spans="1:20" x14ac:dyDescent="0.3">
      <c r="A536" s="1" t="s">
        <v>1710</v>
      </c>
      <c r="B536" s="1" t="s">
        <v>1711</v>
      </c>
      <c r="C536" s="1" t="s">
        <v>1712</v>
      </c>
      <c r="D536" s="1" t="s">
        <v>1713</v>
      </c>
      <c r="E536" s="1" t="s">
        <v>23</v>
      </c>
      <c r="F536" s="1">
        <v>45</v>
      </c>
      <c r="G536" s="1">
        <v>1</v>
      </c>
      <c r="H536" s="1">
        <v>5</v>
      </c>
      <c r="I536" s="2">
        <v>0.168196126</v>
      </c>
      <c r="K536" s="2">
        <v>2.2000000000000002</v>
      </c>
      <c r="N536" s="1" t="s">
        <v>33</v>
      </c>
      <c r="O536" s="1" t="s">
        <v>25</v>
      </c>
      <c r="P536" s="1" t="s">
        <v>63</v>
      </c>
      <c r="Q536" s="1" t="s">
        <v>27</v>
      </c>
      <c r="R536" s="1" t="s">
        <v>35</v>
      </c>
      <c r="S536" s="1">
        <v>2719200</v>
      </c>
      <c r="T536" s="1">
        <v>6122500</v>
      </c>
    </row>
    <row r="537" spans="1:20" x14ac:dyDescent="0.3">
      <c r="A537" s="1" t="s">
        <v>1714</v>
      </c>
      <c r="B537" s="1" t="s">
        <v>1715</v>
      </c>
      <c r="C537" s="1" t="s">
        <v>1716</v>
      </c>
      <c r="D537" s="1" t="s">
        <v>1717</v>
      </c>
      <c r="E537" s="1" t="s">
        <v>23</v>
      </c>
      <c r="F537" s="1">
        <v>42</v>
      </c>
      <c r="G537" s="1">
        <v>0</v>
      </c>
      <c r="H537" s="1">
        <v>5</v>
      </c>
      <c r="I537" s="2">
        <v>2.6959799E-2</v>
      </c>
      <c r="K537" s="2">
        <v>1.3009827549999999</v>
      </c>
      <c r="N537" s="1" t="s">
        <v>24</v>
      </c>
      <c r="O537" s="1" t="s">
        <v>140</v>
      </c>
      <c r="P537" s="1" t="s">
        <v>63</v>
      </c>
      <c r="Q537" s="1" t="s">
        <v>27</v>
      </c>
      <c r="R537" s="1" t="s">
        <v>150</v>
      </c>
      <c r="S537" s="1">
        <v>2712400</v>
      </c>
      <c r="T537" s="1">
        <v>6110200</v>
      </c>
    </row>
    <row r="538" spans="1:20" x14ac:dyDescent="0.3">
      <c r="A538" s="1" t="s">
        <v>1718</v>
      </c>
      <c r="B538" s="1" t="s">
        <v>1719</v>
      </c>
      <c r="C538" s="1" t="s">
        <v>1720</v>
      </c>
      <c r="D538" s="1" t="s">
        <v>1721</v>
      </c>
      <c r="E538" s="1" t="s">
        <v>23</v>
      </c>
      <c r="F538" s="1">
        <v>32</v>
      </c>
      <c r="G538" s="1">
        <v>1</v>
      </c>
      <c r="H538" s="1">
        <v>5</v>
      </c>
      <c r="I538" s="2">
        <v>9.9111943999999993E-2</v>
      </c>
      <c r="K538" s="2">
        <v>1.1576351899999999</v>
      </c>
      <c r="N538" s="1" t="s">
        <v>69</v>
      </c>
      <c r="O538" s="1" t="s">
        <v>25</v>
      </c>
      <c r="P538" s="1" t="s">
        <v>63</v>
      </c>
      <c r="Q538" s="1" t="s">
        <v>27</v>
      </c>
      <c r="R538" s="1" t="s">
        <v>70</v>
      </c>
      <c r="S538" s="1">
        <v>2721800</v>
      </c>
      <c r="T538" s="1">
        <v>6116200</v>
      </c>
    </row>
    <row r="539" spans="1:20" x14ac:dyDescent="0.3">
      <c r="A539" s="1" t="s">
        <v>1729</v>
      </c>
      <c r="B539" s="1" t="s">
        <v>1393</v>
      </c>
      <c r="C539" s="1" t="s">
        <v>1730</v>
      </c>
      <c r="D539" s="1" t="s">
        <v>1731</v>
      </c>
      <c r="E539" s="1" t="s">
        <v>23</v>
      </c>
      <c r="F539" s="1">
        <v>48</v>
      </c>
      <c r="G539" s="1">
        <v>3</v>
      </c>
      <c r="H539" s="1">
        <v>5</v>
      </c>
      <c r="I539" s="2">
        <v>3.3507259999999997E-2</v>
      </c>
      <c r="K539" s="2">
        <v>0.10580804100000001</v>
      </c>
      <c r="N539" s="1" t="s">
        <v>24</v>
      </c>
      <c r="O539" s="1" t="s">
        <v>140</v>
      </c>
      <c r="P539" s="1" t="s">
        <v>26</v>
      </c>
      <c r="Q539" s="1" t="s">
        <v>27</v>
      </c>
      <c r="R539" s="1" t="s">
        <v>150</v>
      </c>
      <c r="S539" s="1">
        <v>2704399</v>
      </c>
      <c r="T539" s="1">
        <v>6139700</v>
      </c>
    </row>
    <row r="540" spans="1:20" x14ac:dyDescent="0.3">
      <c r="A540" s="1" t="s">
        <v>1732</v>
      </c>
      <c r="B540" s="1" t="s">
        <v>1733</v>
      </c>
      <c r="C540" s="1" t="s">
        <v>1734</v>
      </c>
      <c r="D540" s="1" t="s">
        <v>1735</v>
      </c>
      <c r="E540" s="1" t="s">
        <v>23</v>
      </c>
      <c r="F540" s="1">
        <v>38</v>
      </c>
      <c r="G540" s="1">
        <v>0</v>
      </c>
      <c r="H540" s="1">
        <v>5</v>
      </c>
      <c r="I540" s="2">
        <v>0.27600000000000002</v>
      </c>
      <c r="K540" s="2">
        <v>1.472803152</v>
      </c>
      <c r="N540" s="1" t="s">
        <v>24</v>
      </c>
      <c r="O540" s="1" t="s">
        <v>140</v>
      </c>
      <c r="P540" s="1" t="s">
        <v>74</v>
      </c>
      <c r="Q540" s="1" t="s">
        <v>27</v>
      </c>
      <c r="R540" s="1" t="s">
        <v>150</v>
      </c>
      <c r="S540" s="1">
        <v>2705700</v>
      </c>
      <c r="T540" s="1">
        <v>6254499</v>
      </c>
    </row>
    <row r="541" spans="1:20" x14ac:dyDescent="0.3">
      <c r="A541" s="1" t="s">
        <v>1736</v>
      </c>
      <c r="B541" s="1" t="s">
        <v>1733</v>
      </c>
      <c r="C541" s="1" t="s">
        <v>1737</v>
      </c>
      <c r="D541" s="1" t="s">
        <v>1738</v>
      </c>
      <c r="E541" s="1" t="s">
        <v>23</v>
      </c>
      <c r="F541" s="1">
        <v>41</v>
      </c>
      <c r="G541" s="1">
        <v>0</v>
      </c>
      <c r="H541" s="1">
        <v>5</v>
      </c>
      <c r="I541" s="2">
        <v>4.5499999999999999E-2</v>
      </c>
      <c r="K541" s="2">
        <v>0.43</v>
      </c>
      <c r="N541" s="1" t="s">
        <v>24</v>
      </c>
      <c r="O541" s="1" t="s">
        <v>140</v>
      </c>
      <c r="P541" s="1" t="s">
        <v>74</v>
      </c>
      <c r="Q541" s="1" t="s">
        <v>27</v>
      </c>
      <c r="R541" s="1" t="s">
        <v>150</v>
      </c>
      <c r="S541" s="1">
        <v>2688299</v>
      </c>
      <c r="T541" s="1">
        <v>6230500</v>
      </c>
    </row>
    <row r="542" spans="1:20" x14ac:dyDescent="0.3">
      <c r="A542" s="1" t="s">
        <v>1739</v>
      </c>
      <c r="B542" s="1" t="s">
        <v>1733</v>
      </c>
      <c r="C542" s="1" t="s">
        <v>1740</v>
      </c>
      <c r="D542" s="1" t="s">
        <v>1741</v>
      </c>
      <c r="E542" s="1" t="s">
        <v>23</v>
      </c>
      <c r="F542" s="1">
        <v>52</v>
      </c>
      <c r="G542" s="1">
        <v>2</v>
      </c>
      <c r="H542" s="1">
        <v>5</v>
      </c>
      <c r="I542" s="2">
        <v>6.0156231999999997E-2</v>
      </c>
      <c r="K542" s="2">
        <v>0.50109062599999998</v>
      </c>
      <c r="N542" s="1" t="s">
        <v>24</v>
      </c>
      <c r="O542" s="1" t="s">
        <v>25</v>
      </c>
      <c r="P542" s="1" t="s">
        <v>74</v>
      </c>
      <c r="Q542" s="1" t="s">
        <v>27</v>
      </c>
      <c r="R542" s="1" t="s">
        <v>28</v>
      </c>
      <c r="S542" s="1">
        <v>2685799</v>
      </c>
      <c r="T542" s="1">
        <v>6189600</v>
      </c>
    </row>
    <row r="543" spans="1:20" x14ac:dyDescent="0.3">
      <c r="A543" s="1" t="s">
        <v>1742</v>
      </c>
      <c r="B543" s="1" t="s">
        <v>96</v>
      </c>
      <c r="C543" s="1" t="s">
        <v>1743</v>
      </c>
      <c r="D543" s="1" t="s">
        <v>1744</v>
      </c>
      <c r="E543" s="1" t="s">
        <v>23</v>
      </c>
      <c r="F543" s="1">
        <v>30</v>
      </c>
      <c r="G543" s="1">
        <v>0</v>
      </c>
      <c r="H543" s="1">
        <v>5</v>
      </c>
      <c r="I543" s="2">
        <v>0.4</v>
      </c>
      <c r="K543" s="2">
        <v>1.3691919770000001</v>
      </c>
      <c r="N543" s="1" t="s">
        <v>33</v>
      </c>
      <c r="O543" s="1" t="s">
        <v>140</v>
      </c>
      <c r="P543" s="1" t="s">
        <v>74</v>
      </c>
      <c r="Q543" s="1" t="s">
        <v>27</v>
      </c>
      <c r="R543" s="1" t="s">
        <v>271</v>
      </c>
      <c r="S543" s="1">
        <v>2738800</v>
      </c>
      <c r="T543" s="1">
        <v>6190300</v>
      </c>
    </row>
    <row r="544" spans="1:20" x14ac:dyDescent="0.3">
      <c r="A544" s="1" t="s">
        <v>1748</v>
      </c>
      <c r="B544" s="1" t="s">
        <v>1715</v>
      </c>
      <c r="C544" s="1" t="s">
        <v>1749</v>
      </c>
      <c r="D544" s="1" t="s">
        <v>1750</v>
      </c>
      <c r="E544" s="1" t="s">
        <v>23</v>
      </c>
      <c r="F544" s="1">
        <v>54</v>
      </c>
      <c r="G544" s="1">
        <v>4</v>
      </c>
      <c r="H544" s="1">
        <v>5</v>
      </c>
      <c r="I544" s="2">
        <v>0.216</v>
      </c>
      <c r="K544" s="2">
        <v>2.5008018490000001</v>
      </c>
      <c r="N544" s="1" t="s">
        <v>24</v>
      </c>
      <c r="O544" s="1" t="s">
        <v>63</v>
      </c>
      <c r="P544" s="1" t="s">
        <v>74</v>
      </c>
      <c r="Q544" s="1" t="s">
        <v>27</v>
      </c>
      <c r="R544" s="1" t="s">
        <v>413</v>
      </c>
      <c r="S544" s="1">
        <v>2771299</v>
      </c>
      <c r="T544" s="1">
        <v>6170800</v>
      </c>
    </row>
    <row r="545" spans="1:20" x14ac:dyDescent="0.3">
      <c r="A545" s="1" t="s">
        <v>1751</v>
      </c>
      <c r="B545" s="1" t="s">
        <v>1733</v>
      </c>
      <c r="C545" s="1" t="s">
        <v>1752</v>
      </c>
      <c r="D545" s="1" t="s">
        <v>1753</v>
      </c>
      <c r="E545" s="1" t="s">
        <v>23</v>
      </c>
      <c r="F545" s="1">
        <v>49</v>
      </c>
      <c r="G545" s="1">
        <v>1</v>
      </c>
      <c r="H545" s="1">
        <v>5</v>
      </c>
      <c r="I545" s="2">
        <v>7.8522284999999997E-2</v>
      </c>
      <c r="K545" s="2">
        <v>0.50218844100000004</v>
      </c>
      <c r="N545" s="1" t="s">
        <v>24</v>
      </c>
      <c r="O545" s="1" t="s">
        <v>25</v>
      </c>
      <c r="P545" s="1" t="s">
        <v>74</v>
      </c>
      <c r="Q545" s="1" t="s">
        <v>27</v>
      </c>
      <c r="R545" s="1" t="s">
        <v>28</v>
      </c>
      <c r="S545" s="1">
        <v>2695200</v>
      </c>
      <c r="T545" s="1">
        <v>6157300</v>
      </c>
    </row>
    <row r="546" spans="1:20" x14ac:dyDescent="0.3">
      <c r="A546" s="1" t="s">
        <v>1754</v>
      </c>
      <c r="B546" s="1" t="s">
        <v>1755</v>
      </c>
      <c r="C546" s="1" t="s">
        <v>1756</v>
      </c>
      <c r="D546" s="1" t="s">
        <v>1757</v>
      </c>
      <c r="E546" s="1" t="s">
        <v>23</v>
      </c>
      <c r="F546" s="1">
        <v>55</v>
      </c>
      <c r="G546" s="1">
        <v>9</v>
      </c>
      <c r="H546" s="1">
        <v>5</v>
      </c>
      <c r="I546" s="2">
        <v>0.32669784600000001</v>
      </c>
      <c r="K546" s="2">
        <v>4.25</v>
      </c>
      <c r="N546" s="1" t="s">
        <v>24</v>
      </c>
      <c r="O546" s="1" t="s">
        <v>25</v>
      </c>
      <c r="P546" s="1" t="s">
        <v>90</v>
      </c>
      <c r="Q546" s="1" t="s">
        <v>27</v>
      </c>
      <c r="R546" s="1" t="s">
        <v>28</v>
      </c>
      <c r="S546" s="1">
        <v>2695800</v>
      </c>
      <c r="T546" s="1">
        <v>6057899</v>
      </c>
    </row>
    <row r="547" spans="1:20" x14ac:dyDescent="0.3">
      <c r="A547" s="1" t="s">
        <v>1772</v>
      </c>
      <c r="B547" s="1" t="s">
        <v>1773</v>
      </c>
      <c r="C547" s="1" t="s">
        <v>1774</v>
      </c>
      <c r="D547" s="1" t="s">
        <v>1775</v>
      </c>
      <c r="E547" s="1" t="s">
        <v>23</v>
      </c>
      <c r="F547" s="1">
        <v>43</v>
      </c>
      <c r="G547" s="1">
        <v>2</v>
      </c>
      <c r="H547" s="1">
        <v>5</v>
      </c>
      <c r="I547" s="2">
        <v>0.31010692099999998</v>
      </c>
      <c r="K547" s="2">
        <v>1.55</v>
      </c>
      <c r="N547" s="1" t="s">
        <v>24</v>
      </c>
      <c r="O547" s="1" t="s">
        <v>140</v>
      </c>
      <c r="P547" s="1" t="s">
        <v>90</v>
      </c>
      <c r="Q547" s="1" t="s">
        <v>27</v>
      </c>
      <c r="R547" s="1" t="s">
        <v>150</v>
      </c>
      <c r="S547" s="1">
        <v>2746700</v>
      </c>
      <c r="T547" s="1">
        <v>6081799</v>
      </c>
    </row>
    <row r="548" spans="1:20" x14ac:dyDescent="0.3">
      <c r="A548" s="1" t="s">
        <v>1780</v>
      </c>
      <c r="B548" s="1" t="s">
        <v>1777</v>
      </c>
      <c r="C548" s="1" t="s">
        <v>1781</v>
      </c>
      <c r="D548" s="1" t="s">
        <v>1782</v>
      </c>
      <c r="E548" s="1" t="s">
        <v>23</v>
      </c>
      <c r="F548" s="1">
        <v>54</v>
      </c>
      <c r="G548" s="1">
        <v>0</v>
      </c>
      <c r="H548" s="1">
        <v>5</v>
      </c>
      <c r="I548" s="2">
        <v>0.19495126400000001</v>
      </c>
      <c r="K548" s="2">
        <v>1.1016223270000001</v>
      </c>
      <c r="N548" s="1" t="s">
        <v>24</v>
      </c>
      <c r="O548" s="1" t="s">
        <v>140</v>
      </c>
      <c r="P548" s="1" t="s">
        <v>90</v>
      </c>
      <c r="Q548" s="1" t="s">
        <v>27</v>
      </c>
      <c r="R548" s="1" t="s">
        <v>150</v>
      </c>
      <c r="S548" s="1">
        <v>2746800</v>
      </c>
      <c r="T548" s="1">
        <v>6105299</v>
      </c>
    </row>
    <row r="549" spans="1:20" x14ac:dyDescent="0.3">
      <c r="A549" s="1" t="s">
        <v>1783</v>
      </c>
      <c r="B549" s="1" t="s">
        <v>1784</v>
      </c>
      <c r="C549" s="1" t="s">
        <v>1785</v>
      </c>
      <c r="D549" s="1" t="s">
        <v>1786</v>
      </c>
      <c r="E549" s="1" t="s">
        <v>23</v>
      </c>
      <c r="F549" s="1">
        <v>29</v>
      </c>
      <c r="G549" s="1">
        <v>5</v>
      </c>
      <c r="H549" s="1">
        <v>5</v>
      </c>
      <c r="N549" s="1" t="s">
        <v>33</v>
      </c>
      <c r="O549" s="1" t="s">
        <v>140</v>
      </c>
      <c r="P549" s="1" t="s">
        <v>63</v>
      </c>
      <c r="Q549" s="1" t="s">
        <v>27</v>
      </c>
      <c r="R549" s="1" t="s">
        <v>271</v>
      </c>
      <c r="S549" s="1">
        <v>2748200</v>
      </c>
      <c r="T549" s="1">
        <v>6123299</v>
      </c>
    </row>
    <row r="550" spans="1:20" x14ac:dyDescent="0.3">
      <c r="A550" s="1" t="s">
        <v>1787</v>
      </c>
      <c r="B550" s="1" t="s">
        <v>1788</v>
      </c>
      <c r="C550" s="1" t="s">
        <v>1789</v>
      </c>
      <c r="D550" s="1" t="s">
        <v>1790</v>
      </c>
      <c r="E550" s="1" t="s">
        <v>23</v>
      </c>
      <c r="F550" s="1">
        <v>58</v>
      </c>
      <c r="G550" s="1">
        <v>0</v>
      </c>
      <c r="H550" s="1">
        <v>5</v>
      </c>
      <c r="I550" s="2">
        <v>0.12577511499999999</v>
      </c>
      <c r="K550" s="2">
        <v>1.345</v>
      </c>
      <c r="N550" s="1" t="s">
        <v>24</v>
      </c>
      <c r="O550" s="1" t="s">
        <v>140</v>
      </c>
      <c r="P550" s="1" t="s">
        <v>90</v>
      </c>
      <c r="Q550" s="1" t="s">
        <v>27</v>
      </c>
      <c r="R550" s="1" t="s">
        <v>150</v>
      </c>
      <c r="S550" s="1">
        <v>2758300</v>
      </c>
      <c r="T550" s="1">
        <v>6071600</v>
      </c>
    </row>
    <row r="551" spans="1:20" x14ac:dyDescent="0.3">
      <c r="A551" s="1" t="s">
        <v>1791</v>
      </c>
      <c r="B551" s="1" t="s">
        <v>1792</v>
      </c>
      <c r="C551" s="1" t="s">
        <v>1793</v>
      </c>
      <c r="D551" s="1" t="s">
        <v>1794</v>
      </c>
      <c r="E551" s="1" t="s">
        <v>23</v>
      </c>
      <c r="F551" s="1">
        <v>55</v>
      </c>
      <c r="G551" s="1">
        <v>6</v>
      </c>
      <c r="H551" s="1">
        <v>5</v>
      </c>
      <c r="I551" s="2">
        <v>0.76249999999999996</v>
      </c>
      <c r="K551" s="2">
        <v>2.1</v>
      </c>
      <c r="N551" s="1" t="s">
        <v>24</v>
      </c>
      <c r="O551" s="1" t="s">
        <v>25</v>
      </c>
      <c r="P551" s="1" t="s">
        <v>90</v>
      </c>
      <c r="Q551" s="1" t="s">
        <v>27</v>
      </c>
      <c r="R551" s="1" t="s">
        <v>28</v>
      </c>
      <c r="S551" s="1">
        <v>2767900</v>
      </c>
      <c r="T551" s="1">
        <v>6101400</v>
      </c>
    </row>
    <row r="552" spans="1:20" x14ac:dyDescent="0.3">
      <c r="A552" s="1" t="s">
        <v>1795</v>
      </c>
      <c r="B552" s="1" t="s">
        <v>1796</v>
      </c>
      <c r="C552" s="1" t="s">
        <v>1797</v>
      </c>
      <c r="D552" s="1" t="s">
        <v>1798</v>
      </c>
      <c r="E552" s="1" t="s">
        <v>23</v>
      </c>
      <c r="F552" s="1">
        <v>47</v>
      </c>
      <c r="G552" s="1">
        <v>5</v>
      </c>
      <c r="H552" s="1">
        <v>5</v>
      </c>
      <c r="I552" s="2">
        <v>0.100568176</v>
      </c>
      <c r="K552" s="2">
        <v>1.9</v>
      </c>
      <c r="N552" s="1" t="s">
        <v>24</v>
      </c>
      <c r="O552" s="1" t="s">
        <v>140</v>
      </c>
      <c r="P552" s="1" t="s">
        <v>90</v>
      </c>
      <c r="Q552" s="1" t="s">
        <v>27</v>
      </c>
      <c r="R552" s="1" t="s">
        <v>150</v>
      </c>
      <c r="S552" s="1">
        <v>2766407</v>
      </c>
      <c r="T552" s="1">
        <v>6105229</v>
      </c>
    </row>
    <row r="553" spans="1:20" x14ac:dyDescent="0.3">
      <c r="A553" s="1" t="s">
        <v>1799</v>
      </c>
      <c r="B553" s="1" t="s">
        <v>1682</v>
      </c>
      <c r="C553" s="1" t="s">
        <v>1800</v>
      </c>
      <c r="D553" s="1" t="s">
        <v>1801</v>
      </c>
      <c r="E553" s="1" t="s">
        <v>23</v>
      </c>
      <c r="F553" s="1">
        <v>59</v>
      </c>
      <c r="G553" s="1">
        <v>7</v>
      </c>
      <c r="H553" s="1">
        <v>5</v>
      </c>
      <c r="I553" s="2">
        <v>1.19</v>
      </c>
      <c r="K553" s="2">
        <v>3.42</v>
      </c>
      <c r="N553" s="1" t="s">
        <v>332</v>
      </c>
      <c r="O553" s="1" t="s">
        <v>140</v>
      </c>
      <c r="P553" s="1" t="s">
        <v>90</v>
      </c>
      <c r="Q553" s="1" t="s">
        <v>27</v>
      </c>
      <c r="R553" s="1" t="s">
        <v>1002</v>
      </c>
      <c r="S553" s="1">
        <v>2730799</v>
      </c>
      <c r="T553" s="1">
        <v>6059600</v>
      </c>
    </row>
    <row r="554" spans="1:20" x14ac:dyDescent="0.3">
      <c r="A554" s="1" t="s">
        <v>1802</v>
      </c>
      <c r="B554" s="1" t="s">
        <v>1803</v>
      </c>
      <c r="C554" s="1" t="s">
        <v>1804</v>
      </c>
      <c r="D554" s="1" t="s">
        <v>1805</v>
      </c>
      <c r="E554" s="1" t="s">
        <v>23</v>
      </c>
      <c r="F554" s="1">
        <v>17</v>
      </c>
      <c r="G554" s="1">
        <v>0</v>
      </c>
      <c r="H554" s="1">
        <v>4</v>
      </c>
      <c r="N554" s="1" t="s">
        <v>69</v>
      </c>
      <c r="O554" s="1" t="s">
        <v>25</v>
      </c>
      <c r="P554" s="1" t="s">
        <v>63</v>
      </c>
      <c r="Q554" s="1" t="s">
        <v>27</v>
      </c>
      <c r="R554" s="1" t="s">
        <v>70</v>
      </c>
      <c r="S554" s="1">
        <v>2715200</v>
      </c>
      <c r="T554" s="1">
        <v>6107300</v>
      </c>
    </row>
    <row r="555" spans="1:20" x14ac:dyDescent="0.3">
      <c r="A555" s="1" t="s">
        <v>1806</v>
      </c>
      <c r="B555" s="1" t="s">
        <v>1807</v>
      </c>
      <c r="C555" s="1" t="s">
        <v>1808</v>
      </c>
      <c r="D555" s="1" t="s">
        <v>1809</v>
      </c>
      <c r="E555" s="1" t="s">
        <v>23</v>
      </c>
      <c r="F555" s="1">
        <v>55</v>
      </c>
      <c r="G555" s="1">
        <v>1</v>
      </c>
      <c r="H555" s="1">
        <v>5</v>
      </c>
      <c r="I555" s="2">
        <v>4.2615361999999997E-2</v>
      </c>
      <c r="K555" s="2">
        <v>0.34</v>
      </c>
      <c r="N555" s="1" t="s">
        <v>24</v>
      </c>
      <c r="O555" s="1" t="s">
        <v>25</v>
      </c>
      <c r="P555" s="1" t="s">
        <v>26</v>
      </c>
      <c r="Q555" s="1" t="s">
        <v>27</v>
      </c>
      <c r="R555" s="1" t="s">
        <v>28</v>
      </c>
      <c r="S555" s="1">
        <v>2789399</v>
      </c>
      <c r="T555" s="1">
        <v>6058700</v>
      </c>
    </row>
    <row r="556" spans="1:20" x14ac:dyDescent="0.3">
      <c r="A556" s="1" t="s">
        <v>1810</v>
      </c>
      <c r="B556" s="1" t="s">
        <v>1703</v>
      </c>
      <c r="C556" s="1" t="s">
        <v>1811</v>
      </c>
      <c r="D556" s="1" t="s">
        <v>1812</v>
      </c>
      <c r="E556" s="1" t="s">
        <v>23</v>
      </c>
      <c r="F556" s="1">
        <v>54</v>
      </c>
      <c r="G556" s="1">
        <v>2</v>
      </c>
      <c r="H556" s="1">
        <v>5</v>
      </c>
      <c r="I556" s="2">
        <v>6.0977811999999999E-2</v>
      </c>
      <c r="K556" s="2">
        <v>2.2954306099999999</v>
      </c>
      <c r="N556" s="1" t="s">
        <v>24</v>
      </c>
      <c r="O556" s="1" t="s">
        <v>140</v>
      </c>
      <c r="P556" s="1" t="s">
        <v>63</v>
      </c>
      <c r="Q556" s="1" t="s">
        <v>27</v>
      </c>
      <c r="R556" s="1" t="s">
        <v>150</v>
      </c>
      <c r="S556" s="1">
        <v>2736499</v>
      </c>
      <c r="T556" s="1">
        <v>6111300</v>
      </c>
    </row>
    <row r="557" spans="1:20" x14ac:dyDescent="0.3">
      <c r="A557" s="1" t="s">
        <v>1813</v>
      </c>
      <c r="B557" s="1" t="s">
        <v>1696</v>
      </c>
      <c r="C557" s="1" t="s">
        <v>1814</v>
      </c>
      <c r="D557" s="1" t="s">
        <v>1815</v>
      </c>
      <c r="E557" s="1" t="s">
        <v>23</v>
      </c>
      <c r="F557" s="1">
        <v>55</v>
      </c>
      <c r="G557" s="1">
        <v>1</v>
      </c>
      <c r="H557" s="1">
        <v>5</v>
      </c>
      <c r="I557" s="2">
        <v>0.114542294</v>
      </c>
      <c r="K557" s="2">
        <v>0.90381971999999999</v>
      </c>
      <c r="N557" s="1" t="s">
        <v>24</v>
      </c>
      <c r="O557" s="1" t="s">
        <v>25</v>
      </c>
      <c r="P557" s="1" t="s">
        <v>26</v>
      </c>
      <c r="Q557" s="1" t="s">
        <v>27</v>
      </c>
      <c r="R557" s="1" t="s">
        <v>28</v>
      </c>
      <c r="S557" s="1">
        <v>2749399</v>
      </c>
      <c r="T557" s="1">
        <v>6093299</v>
      </c>
    </row>
    <row r="558" spans="1:20" x14ac:dyDescent="0.3">
      <c r="A558" s="1" t="s">
        <v>1816</v>
      </c>
      <c r="B558" s="1" t="s">
        <v>1655</v>
      </c>
      <c r="C558" s="1" t="s">
        <v>1817</v>
      </c>
      <c r="D558" s="1" t="s">
        <v>1818</v>
      </c>
      <c r="E558" s="1" t="s">
        <v>23</v>
      </c>
      <c r="F558" s="1">
        <v>48</v>
      </c>
      <c r="G558" s="1">
        <v>1</v>
      </c>
      <c r="H558" s="1">
        <v>5</v>
      </c>
      <c r="I558" s="2">
        <v>0.19</v>
      </c>
      <c r="K558" s="2">
        <v>1.1995080330000001</v>
      </c>
      <c r="N558" s="1" t="s">
        <v>24</v>
      </c>
      <c r="O558" s="1" t="s">
        <v>140</v>
      </c>
      <c r="P558" s="1" t="s">
        <v>74</v>
      </c>
      <c r="Q558" s="1" t="s">
        <v>27</v>
      </c>
      <c r="R558" s="1" t="s">
        <v>150</v>
      </c>
      <c r="S558" s="1">
        <v>2710000</v>
      </c>
      <c r="T558" s="1">
        <v>6194500</v>
      </c>
    </row>
    <row r="559" spans="1:20" x14ac:dyDescent="0.3">
      <c r="A559" s="1" t="s">
        <v>1819</v>
      </c>
      <c r="B559" s="1" t="s">
        <v>1715</v>
      </c>
      <c r="C559" s="1" t="s">
        <v>1820</v>
      </c>
      <c r="D559" s="1" t="s">
        <v>1821</v>
      </c>
      <c r="E559" s="1" t="s">
        <v>23</v>
      </c>
      <c r="F559" s="1">
        <v>42</v>
      </c>
      <c r="G559" s="1">
        <v>1</v>
      </c>
      <c r="H559" s="1">
        <v>5</v>
      </c>
      <c r="I559" s="2">
        <v>9.6854438000000001E-2</v>
      </c>
      <c r="K559" s="2">
        <v>0.59856879299999999</v>
      </c>
      <c r="N559" s="1" t="s">
        <v>24</v>
      </c>
      <c r="O559" s="1" t="s">
        <v>140</v>
      </c>
      <c r="P559" s="1" t="s">
        <v>74</v>
      </c>
      <c r="Q559" s="1" t="s">
        <v>27</v>
      </c>
      <c r="R559" s="1" t="s">
        <v>150</v>
      </c>
      <c r="S559" s="1">
        <v>2720099</v>
      </c>
      <c r="T559" s="1">
        <v>6122200</v>
      </c>
    </row>
    <row r="560" spans="1:20" x14ac:dyDescent="0.3">
      <c r="A560" s="1" t="s">
        <v>1822</v>
      </c>
      <c r="B560" s="1" t="s">
        <v>1823</v>
      </c>
      <c r="C560" s="1" t="s">
        <v>1824</v>
      </c>
      <c r="D560" s="1" t="s">
        <v>1825</v>
      </c>
      <c r="E560" s="1" t="s">
        <v>23</v>
      </c>
      <c r="F560" s="1">
        <v>57</v>
      </c>
      <c r="G560" s="1">
        <v>3</v>
      </c>
      <c r="H560" s="1">
        <v>5</v>
      </c>
      <c r="I560" s="2">
        <v>0.48299999999999998</v>
      </c>
      <c r="K560" s="2">
        <v>1.8</v>
      </c>
      <c r="N560" s="1" t="s">
        <v>24</v>
      </c>
      <c r="O560" s="1" t="s">
        <v>25</v>
      </c>
      <c r="P560" s="1" t="s">
        <v>26</v>
      </c>
      <c r="Q560" s="1" t="s">
        <v>27</v>
      </c>
      <c r="R560" s="1" t="s">
        <v>28</v>
      </c>
      <c r="S560" s="1">
        <v>2742400</v>
      </c>
      <c r="T560" s="1">
        <v>6067600</v>
      </c>
    </row>
    <row r="561" spans="1:20" x14ac:dyDescent="0.3">
      <c r="A561" s="1" t="s">
        <v>1826</v>
      </c>
      <c r="B561" s="1" t="s">
        <v>1827</v>
      </c>
      <c r="C561" s="1" t="s">
        <v>1828</v>
      </c>
      <c r="D561" s="1" t="s">
        <v>1829</v>
      </c>
      <c r="E561" s="1" t="s">
        <v>23</v>
      </c>
      <c r="F561" s="1">
        <v>43</v>
      </c>
      <c r="G561" s="1">
        <v>2</v>
      </c>
      <c r="H561" s="1">
        <v>5</v>
      </c>
      <c r="I561" s="2">
        <v>0.165494579</v>
      </c>
      <c r="K561" s="2">
        <v>1.6</v>
      </c>
      <c r="N561" s="1" t="s">
        <v>24</v>
      </c>
      <c r="O561" s="1" t="s">
        <v>25</v>
      </c>
      <c r="P561" s="1" t="s">
        <v>63</v>
      </c>
      <c r="Q561" s="1" t="s">
        <v>27</v>
      </c>
      <c r="R561" s="1" t="s">
        <v>28</v>
      </c>
      <c r="S561" s="1">
        <v>2751899</v>
      </c>
      <c r="T561" s="1">
        <v>6092100</v>
      </c>
    </row>
    <row r="562" spans="1:20" x14ac:dyDescent="0.3">
      <c r="A562" s="1" t="s">
        <v>1830</v>
      </c>
      <c r="B562" s="1" t="s">
        <v>1655</v>
      </c>
      <c r="C562" s="1" t="s">
        <v>1831</v>
      </c>
      <c r="D562" s="1" t="s">
        <v>1832</v>
      </c>
      <c r="E562" s="1" t="s">
        <v>23</v>
      </c>
      <c r="F562" s="1">
        <v>41</v>
      </c>
      <c r="G562" s="1">
        <v>1</v>
      </c>
      <c r="H562" s="1">
        <v>5</v>
      </c>
      <c r="I562" s="2">
        <v>5.6250000000000001E-2</v>
      </c>
      <c r="K562" s="2">
        <v>0.49934166299999999</v>
      </c>
      <c r="N562" s="1" t="s">
        <v>24</v>
      </c>
      <c r="O562" s="1" t="s">
        <v>140</v>
      </c>
      <c r="P562" s="1" t="s">
        <v>26</v>
      </c>
      <c r="Q562" s="1" t="s">
        <v>27</v>
      </c>
      <c r="R562" s="1" t="s">
        <v>150</v>
      </c>
      <c r="S562" s="1">
        <v>2709900</v>
      </c>
      <c r="T562" s="1">
        <v>6164600</v>
      </c>
    </row>
    <row r="563" spans="1:20" x14ac:dyDescent="0.3">
      <c r="A563" s="1" t="s">
        <v>1833</v>
      </c>
      <c r="B563" s="1" t="s">
        <v>1715</v>
      </c>
      <c r="C563" s="1" t="s">
        <v>1834</v>
      </c>
      <c r="D563" s="1" t="s">
        <v>1835</v>
      </c>
      <c r="E563" s="1" t="s">
        <v>23</v>
      </c>
      <c r="F563" s="1">
        <v>39</v>
      </c>
      <c r="G563" s="1">
        <v>1</v>
      </c>
      <c r="H563" s="1">
        <v>5</v>
      </c>
      <c r="I563" s="2">
        <v>8.3500000000000005E-2</v>
      </c>
      <c r="K563" s="2">
        <v>0.50201800900000004</v>
      </c>
      <c r="N563" s="1" t="s">
        <v>24</v>
      </c>
      <c r="O563" s="1" t="s">
        <v>140</v>
      </c>
      <c r="P563" s="1" t="s">
        <v>63</v>
      </c>
      <c r="Q563" s="1" t="s">
        <v>27</v>
      </c>
      <c r="R563" s="1" t="s">
        <v>150</v>
      </c>
      <c r="S563" s="1">
        <v>2703429</v>
      </c>
      <c r="T563" s="1">
        <v>6098660</v>
      </c>
    </row>
    <row r="564" spans="1:20" x14ac:dyDescent="0.3">
      <c r="A564" s="1" t="s">
        <v>1836</v>
      </c>
      <c r="B564" s="1" t="s">
        <v>1837</v>
      </c>
      <c r="C564" s="1" t="s">
        <v>1838</v>
      </c>
      <c r="D564" s="1" t="s">
        <v>1839</v>
      </c>
      <c r="E564" s="1" t="s">
        <v>23</v>
      </c>
      <c r="F564" s="1">
        <v>49</v>
      </c>
      <c r="G564" s="1">
        <v>2</v>
      </c>
      <c r="H564" s="1">
        <v>5</v>
      </c>
      <c r="I564" s="2">
        <v>0.31850000000000001</v>
      </c>
      <c r="K564" s="2">
        <v>1.993762531</v>
      </c>
      <c r="N564" s="1" t="s">
        <v>24</v>
      </c>
      <c r="O564" s="1" t="s">
        <v>25</v>
      </c>
      <c r="P564" s="1" t="s">
        <v>230</v>
      </c>
      <c r="Q564" s="1" t="s">
        <v>27</v>
      </c>
      <c r="R564" s="1" t="s">
        <v>28</v>
      </c>
      <c r="S564" s="1">
        <v>2764500</v>
      </c>
      <c r="T564" s="1">
        <v>6093799</v>
      </c>
    </row>
    <row r="565" spans="1:20" x14ac:dyDescent="0.3">
      <c r="A565" s="1" t="s">
        <v>1840</v>
      </c>
      <c r="B565" s="1" t="s">
        <v>1841</v>
      </c>
      <c r="C565" s="1" t="s">
        <v>1842</v>
      </c>
      <c r="D565" s="1" t="s">
        <v>1843</v>
      </c>
      <c r="E565" s="1" t="s">
        <v>23</v>
      </c>
      <c r="F565" s="1">
        <v>53</v>
      </c>
      <c r="G565" s="1">
        <v>2</v>
      </c>
      <c r="H565" s="1">
        <v>5</v>
      </c>
      <c r="I565" s="2">
        <v>0.10969949900000001</v>
      </c>
      <c r="K565" s="2">
        <v>0.88</v>
      </c>
      <c r="N565" s="1" t="s">
        <v>24</v>
      </c>
      <c r="O565" s="1" t="s">
        <v>25</v>
      </c>
      <c r="P565" s="1" t="s">
        <v>26</v>
      </c>
      <c r="Q565" s="1" t="s">
        <v>27</v>
      </c>
      <c r="R565" s="1" t="s">
        <v>28</v>
      </c>
      <c r="S565" s="1">
        <v>2781299</v>
      </c>
      <c r="T565" s="1">
        <v>6101899</v>
      </c>
    </row>
    <row r="566" spans="1:20" x14ac:dyDescent="0.3">
      <c r="A566" s="1" t="s">
        <v>1844</v>
      </c>
      <c r="B566" s="1" t="s">
        <v>1674</v>
      </c>
      <c r="C566" s="1" t="s">
        <v>1845</v>
      </c>
      <c r="D566" s="1" t="s">
        <v>1846</v>
      </c>
      <c r="E566" s="1" t="s">
        <v>23</v>
      </c>
      <c r="F566" s="1">
        <v>52</v>
      </c>
      <c r="G566" s="1">
        <v>3</v>
      </c>
      <c r="H566" s="1">
        <v>5</v>
      </c>
      <c r="I566" s="2">
        <v>0.10317014100000001</v>
      </c>
      <c r="K566" s="2">
        <v>1.173768132</v>
      </c>
      <c r="N566" s="1" t="s">
        <v>33</v>
      </c>
      <c r="O566" s="1" t="s">
        <v>140</v>
      </c>
      <c r="P566" s="1" t="s">
        <v>74</v>
      </c>
      <c r="Q566" s="1" t="s">
        <v>27</v>
      </c>
      <c r="R566" s="1" t="s">
        <v>271</v>
      </c>
      <c r="S566" s="1">
        <v>2748600</v>
      </c>
      <c r="T566" s="1">
        <v>6168300</v>
      </c>
    </row>
    <row r="567" spans="1:20" x14ac:dyDescent="0.3">
      <c r="A567" s="1" t="s">
        <v>1847</v>
      </c>
      <c r="B567" s="1" t="s">
        <v>1848</v>
      </c>
      <c r="C567" s="1" t="s">
        <v>1849</v>
      </c>
      <c r="D567" s="1" t="s">
        <v>1850</v>
      </c>
      <c r="E567" s="1" t="s">
        <v>23</v>
      </c>
      <c r="F567" s="1">
        <v>50</v>
      </c>
      <c r="G567" s="1">
        <v>1</v>
      </c>
      <c r="H567" s="1">
        <v>5</v>
      </c>
      <c r="I567" s="2">
        <v>0.14043483100000001</v>
      </c>
      <c r="K567" s="2">
        <v>1.0935311889999999</v>
      </c>
      <c r="N567" s="1" t="s">
        <v>24</v>
      </c>
      <c r="O567" s="1" t="s">
        <v>25</v>
      </c>
      <c r="P567" s="1" t="s">
        <v>90</v>
      </c>
      <c r="Q567" s="1" t="s">
        <v>27</v>
      </c>
      <c r="R567" s="1" t="s">
        <v>28</v>
      </c>
      <c r="S567" s="1">
        <v>2692999</v>
      </c>
      <c r="T567" s="1">
        <v>6055500</v>
      </c>
    </row>
    <row r="568" spans="1:20" x14ac:dyDescent="0.3">
      <c r="A568" s="1" t="s">
        <v>1851</v>
      </c>
      <c r="B568" s="1" t="s">
        <v>1766</v>
      </c>
      <c r="C568" s="1" t="s">
        <v>1852</v>
      </c>
      <c r="D568" s="1" t="s">
        <v>1853</v>
      </c>
      <c r="E568" s="1" t="s">
        <v>23</v>
      </c>
      <c r="F568" s="1">
        <v>53</v>
      </c>
      <c r="G568" s="1">
        <v>3</v>
      </c>
      <c r="H568" s="1">
        <v>5</v>
      </c>
      <c r="I568" s="2">
        <v>0.35749999999999998</v>
      </c>
      <c r="K568" s="2">
        <v>2</v>
      </c>
      <c r="N568" s="1" t="s">
        <v>24</v>
      </c>
      <c r="O568" s="1" t="s">
        <v>140</v>
      </c>
      <c r="P568" s="1" t="s">
        <v>90</v>
      </c>
      <c r="Q568" s="1" t="s">
        <v>27</v>
      </c>
      <c r="R568" s="1" t="s">
        <v>150</v>
      </c>
      <c r="S568" s="1">
        <v>2770700</v>
      </c>
      <c r="T568" s="1">
        <v>6102200</v>
      </c>
    </row>
    <row r="569" spans="1:20" x14ac:dyDescent="0.3">
      <c r="A569" s="1" t="s">
        <v>1854</v>
      </c>
      <c r="B569" s="1" t="s">
        <v>1855</v>
      </c>
      <c r="C569" s="1" t="s">
        <v>1856</v>
      </c>
      <c r="D569" s="1" t="s">
        <v>1857</v>
      </c>
      <c r="E569" s="1" t="s">
        <v>23</v>
      </c>
      <c r="F569" s="1">
        <v>39</v>
      </c>
      <c r="G569" s="1">
        <v>0</v>
      </c>
      <c r="H569" s="1">
        <v>5</v>
      </c>
      <c r="I569" s="2">
        <v>9.4278999000000002E-2</v>
      </c>
      <c r="K569" s="2">
        <v>1.4</v>
      </c>
      <c r="N569" s="1" t="s">
        <v>24</v>
      </c>
      <c r="O569" s="1" t="s">
        <v>25</v>
      </c>
      <c r="P569" s="1" t="s">
        <v>90</v>
      </c>
      <c r="Q569" s="1" t="s">
        <v>27</v>
      </c>
      <c r="R569" s="1" t="s">
        <v>28</v>
      </c>
      <c r="S569" s="1">
        <v>2713300</v>
      </c>
      <c r="T569" s="1">
        <v>6071500</v>
      </c>
    </row>
    <row r="570" spans="1:20" x14ac:dyDescent="0.3">
      <c r="A570" s="1" t="s">
        <v>1861</v>
      </c>
      <c r="B570" s="1" t="s">
        <v>1862</v>
      </c>
      <c r="C570" s="1" t="s">
        <v>1863</v>
      </c>
      <c r="D570" s="1" t="s">
        <v>1864</v>
      </c>
      <c r="E570" s="1" t="s">
        <v>23</v>
      </c>
      <c r="F570" s="1">
        <v>47</v>
      </c>
      <c r="G570" s="1">
        <v>3</v>
      </c>
      <c r="H570" s="1">
        <v>5</v>
      </c>
      <c r="I570" s="2">
        <v>0.280055373</v>
      </c>
      <c r="K570" s="2">
        <v>1.598203711</v>
      </c>
      <c r="N570" s="1" t="s">
        <v>24</v>
      </c>
      <c r="O570" s="1" t="s">
        <v>25</v>
      </c>
      <c r="P570" s="1" t="s">
        <v>90</v>
      </c>
      <c r="Q570" s="1" t="s">
        <v>27</v>
      </c>
      <c r="R570" s="1" t="s">
        <v>28</v>
      </c>
      <c r="S570" s="1">
        <v>2696800</v>
      </c>
      <c r="T570" s="1">
        <v>6051200</v>
      </c>
    </row>
    <row r="571" spans="1:20" x14ac:dyDescent="0.3">
      <c r="A571" s="1" t="s">
        <v>1868</v>
      </c>
      <c r="B571" s="1" t="s">
        <v>1869</v>
      </c>
      <c r="C571" s="1" t="s">
        <v>1870</v>
      </c>
      <c r="D571" s="1" t="s">
        <v>1871</v>
      </c>
      <c r="E571" s="1" t="s">
        <v>23</v>
      </c>
      <c r="F571" s="1">
        <v>55</v>
      </c>
      <c r="G571" s="1">
        <v>1</v>
      </c>
      <c r="H571" s="1">
        <v>5</v>
      </c>
      <c r="I571" s="2">
        <v>0.19061304700000001</v>
      </c>
      <c r="K571" s="2">
        <v>1.4931376460000001</v>
      </c>
      <c r="N571" s="1" t="s">
        <v>24</v>
      </c>
      <c r="O571" s="1" t="s">
        <v>25</v>
      </c>
      <c r="P571" s="1" t="s">
        <v>63</v>
      </c>
      <c r="Q571" s="1" t="s">
        <v>27</v>
      </c>
      <c r="R571" s="1" t="s">
        <v>28</v>
      </c>
      <c r="S571" s="1">
        <v>2752400</v>
      </c>
      <c r="T571" s="1">
        <v>6091800</v>
      </c>
    </row>
    <row r="572" spans="1:20" x14ac:dyDescent="0.3">
      <c r="A572" s="1" t="s">
        <v>1872</v>
      </c>
      <c r="B572" s="1" t="s">
        <v>1823</v>
      </c>
      <c r="C572" s="1" t="s">
        <v>1873</v>
      </c>
      <c r="D572" s="1" t="s">
        <v>1874</v>
      </c>
      <c r="E572" s="1" t="s">
        <v>23</v>
      </c>
      <c r="F572" s="1">
        <v>53</v>
      </c>
      <c r="G572" s="1">
        <v>0</v>
      </c>
      <c r="H572" s="1">
        <v>5</v>
      </c>
      <c r="I572" s="2">
        <v>0.747</v>
      </c>
      <c r="K572" s="2">
        <v>2.0010774310000001</v>
      </c>
      <c r="N572" s="1" t="s">
        <v>24</v>
      </c>
      <c r="O572" s="1" t="s">
        <v>25</v>
      </c>
      <c r="P572" s="1" t="s">
        <v>90</v>
      </c>
      <c r="Q572" s="1" t="s">
        <v>27</v>
      </c>
      <c r="R572" s="1" t="s">
        <v>28</v>
      </c>
      <c r="S572" s="1">
        <v>2738600</v>
      </c>
      <c r="T572" s="1">
        <v>6058100</v>
      </c>
    </row>
    <row r="573" spans="1:20" x14ac:dyDescent="0.3">
      <c r="A573" s="1" t="s">
        <v>1875</v>
      </c>
      <c r="B573" s="1" t="s">
        <v>1703</v>
      </c>
      <c r="C573" s="1" t="s">
        <v>1876</v>
      </c>
      <c r="D573" s="1" t="s">
        <v>1877</v>
      </c>
      <c r="E573" s="1" t="s">
        <v>23</v>
      </c>
      <c r="F573" s="1">
        <v>51</v>
      </c>
      <c r="G573" s="1">
        <v>1</v>
      </c>
      <c r="H573" s="1">
        <v>5</v>
      </c>
      <c r="I573" s="2">
        <v>6.1708139000000002E-2</v>
      </c>
      <c r="K573" s="2">
        <v>1.590616848</v>
      </c>
      <c r="N573" s="1" t="s">
        <v>24</v>
      </c>
      <c r="O573" s="1" t="s">
        <v>140</v>
      </c>
      <c r="P573" s="1" t="s">
        <v>63</v>
      </c>
      <c r="Q573" s="1" t="s">
        <v>27</v>
      </c>
      <c r="R573" s="1" t="s">
        <v>150</v>
      </c>
      <c r="S573" s="1">
        <v>2729700</v>
      </c>
      <c r="T573" s="1">
        <v>6105000</v>
      </c>
    </row>
    <row r="574" spans="1:20" x14ac:dyDescent="0.3">
      <c r="A574" s="1" t="s">
        <v>1878</v>
      </c>
      <c r="B574" s="1" t="s">
        <v>1703</v>
      </c>
      <c r="C574" s="1" t="s">
        <v>1879</v>
      </c>
      <c r="D574" s="1" t="s">
        <v>1880</v>
      </c>
      <c r="E574" s="1" t="s">
        <v>23</v>
      </c>
      <c r="F574" s="1">
        <v>37</v>
      </c>
      <c r="G574" s="1">
        <v>1</v>
      </c>
      <c r="H574" s="1">
        <v>4</v>
      </c>
      <c r="I574" s="2">
        <v>0.10249999999999999</v>
      </c>
      <c r="K574" s="2">
        <v>1.206524709</v>
      </c>
      <c r="N574" s="1" t="s">
        <v>24</v>
      </c>
      <c r="O574" s="1" t="s">
        <v>140</v>
      </c>
      <c r="P574" s="1" t="s">
        <v>63</v>
      </c>
      <c r="Q574" s="1" t="s">
        <v>27</v>
      </c>
      <c r="R574" s="1" t="s">
        <v>150</v>
      </c>
      <c r="S574" s="1">
        <v>2726400</v>
      </c>
      <c r="T574" s="1">
        <v>6101699</v>
      </c>
    </row>
    <row r="575" spans="1:20" x14ac:dyDescent="0.3">
      <c r="A575" s="1" t="s">
        <v>1881</v>
      </c>
      <c r="B575" s="1" t="s">
        <v>1882</v>
      </c>
      <c r="C575" s="1" t="s">
        <v>1883</v>
      </c>
      <c r="D575" s="1" t="s">
        <v>1884</v>
      </c>
      <c r="E575" s="1" t="s">
        <v>23</v>
      </c>
      <c r="F575" s="1">
        <v>45</v>
      </c>
      <c r="G575" s="1">
        <v>0</v>
      </c>
      <c r="H575" s="1">
        <v>5</v>
      </c>
      <c r="I575" s="2">
        <v>0.13299966199999999</v>
      </c>
      <c r="K575" s="2">
        <v>1</v>
      </c>
      <c r="N575" s="1" t="s">
        <v>24</v>
      </c>
      <c r="O575" s="1" t="s">
        <v>140</v>
      </c>
      <c r="P575" s="1" t="s">
        <v>74</v>
      </c>
      <c r="Q575" s="1" t="s">
        <v>27</v>
      </c>
      <c r="R575" s="1" t="s">
        <v>150</v>
      </c>
      <c r="S575" s="1">
        <v>2704299</v>
      </c>
      <c r="T575" s="1">
        <v>6257799</v>
      </c>
    </row>
    <row r="576" spans="1:20" x14ac:dyDescent="0.3">
      <c r="A576" s="1" t="s">
        <v>1885</v>
      </c>
      <c r="B576" s="1" t="s">
        <v>1696</v>
      </c>
      <c r="C576" s="1" t="s">
        <v>1886</v>
      </c>
      <c r="D576" s="1" t="s">
        <v>1887</v>
      </c>
      <c r="E576" s="1" t="s">
        <v>23</v>
      </c>
      <c r="F576" s="1">
        <v>46</v>
      </c>
      <c r="G576" s="1">
        <v>0</v>
      </c>
      <c r="H576" s="1">
        <v>5</v>
      </c>
      <c r="I576" s="2">
        <v>0.108</v>
      </c>
      <c r="K576" s="2">
        <v>1.1297874269999999</v>
      </c>
      <c r="N576" s="1" t="s">
        <v>24</v>
      </c>
      <c r="O576" s="1" t="s">
        <v>25</v>
      </c>
      <c r="P576" s="1" t="s">
        <v>90</v>
      </c>
      <c r="Q576" s="1" t="s">
        <v>27</v>
      </c>
      <c r="R576" s="1" t="s">
        <v>28</v>
      </c>
      <c r="S576" s="1">
        <v>2729200</v>
      </c>
      <c r="T576" s="1">
        <v>6087700</v>
      </c>
    </row>
    <row r="577" spans="1:20" x14ac:dyDescent="0.3">
      <c r="A577" s="1" t="s">
        <v>1888</v>
      </c>
      <c r="B577" s="1" t="s">
        <v>1696</v>
      </c>
      <c r="C577" s="1" t="s">
        <v>1889</v>
      </c>
      <c r="D577" s="1" t="s">
        <v>1890</v>
      </c>
      <c r="E577" s="1" t="s">
        <v>23</v>
      </c>
      <c r="F577" s="1">
        <v>46</v>
      </c>
      <c r="G577" s="1">
        <v>0</v>
      </c>
      <c r="H577" s="1">
        <v>5</v>
      </c>
      <c r="I577" s="2">
        <v>0.13600000000000001</v>
      </c>
      <c r="K577" s="2">
        <v>1.348949038</v>
      </c>
      <c r="N577" s="1" t="s">
        <v>24</v>
      </c>
      <c r="O577" s="1" t="s">
        <v>25</v>
      </c>
      <c r="P577" s="1" t="s">
        <v>63</v>
      </c>
      <c r="Q577" s="1" t="s">
        <v>27</v>
      </c>
      <c r="R577" s="1" t="s">
        <v>28</v>
      </c>
      <c r="S577" s="1">
        <v>2727000</v>
      </c>
      <c r="T577" s="1">
        <v>6086599</v>
      </c>
    </row>
    <row r="578" spans="1:20" x14ac:dyDescent="0.3">
      <c r="A578" s="1" t="s">
        <v>1891</v>
      </c>
      <c r="B578" s="1" t="s">
        <v>1696</v>
      </c>
      <c r="C578" s="1" t="s">
        <v>1892</v>
      </c>
      <c r="D578" s="1" t="s">
        <v>1893</v>
      </c>
      <c r="E578" s="1" t="s">
        <v>23</v>
      </c>
      <c r="F578" s="1">
        <v>23</v>
      </c>
      <c r="G578" s="1">
        <v>0</v>
      </c>
      <c r="H578" s="1">
        <v>5</v>
      </c>
      <c r="N578" s="1" t="s">
        <v>24</v>
      </c>
      <c r="O578" s="1" t="s">
        <v>25</v>
      </c>
      <c r="P578" s="1" t="s">
        <v>230</v>
      </c>
      <c r="Q578" s="1" t="s">
        <v>27</v>
      </c>
      <c r="R578" s="1" t="s">
        <v>28</v>
      </c>
      <c r="S578" s="1">
        <v>2713300</v>
      </c>
      <c r="T578" s="1">
        <v>6072799</v>
      </c>
    </row>
    <row r="579" spans="1:20" x14ac:dyDescent="0.3">
      <c r="A579" s="1" t="s">
        <v>1894</v>
      </c>
      <c r="B579" s="1" t="s">
        <v>1682</v>
      </c>
      <c r="C579" s="1" t="s">
        <v>1895</v>
      </c>
      <c r="D579" s="1" t="s">
        <v>1896</v>
      </c>
      <c r="E579" s="1" t="s">
        <v>23</v>
      </c>
      <c r="F579" s="1">
        <v>40</v>
      </c>
      <c r="G579" s="1">
        <v>0</v>
      </c>
      <c r="H579" s="1">
        <v>5</v>
      </c>
      <c r="I579" s="2">
        <v>0.65</v>
      </c>
      <c r="K579" s="2">
        <v>2.0966078509999999</v>
      </c>
      <c r="N579" s="1" t="s">
        <v>24</v>
      </c>
      <c r="O579" s="1" t="s">
        <v>25</v>
      </c>
      <c r="P579" s="1" t="s">
        <v>230</v>
      </c>
      <c r="Q579" s="1" t="s">
        <v>27</v>
      </c>
      <c r="R579" s="1" t="s">
        <v>28</v>
      </c>
      <c r="S579" s="1">
        <v>2750900</v>
      </c>
      <c r="T579" s="1">
        <v>6081299</v>
      </c>
    </row>
    <row r="580" spans="1:20" x14ac:dyDescent="0.3">
      <c r="A580" s="1" t="s">
        <v>1897</v>
      </c>
      <c r="B580" s="1" t="s">
        <v>1898</v>
      </c>
      <c r="C580" s="1" t="s">
        <v>1898</v>
      </c>
      <c r="D580" s="1" t="s">
        <v>1899</v>
      </c>
      <c r="E580" s="1" t="s">
        <v>23</v>
      </c>
      <c r="F580" s="1">
        <v>16</v>
      </c>
      <c r="G580" s="1">
        <v>0</v>
      </c>
      <c r="H580" s="1">
        <v>5</v>
      </c>
      <c r="N580" s="1" t="s">
        <v>24</v>
      </c>
      <c r="O580" s="1" t="s">
        <v>140</v>
      </c>
      <c r="P580" s="1" t="s">
        <v>26</v>
      </c>
      <c r="Q580" s="1" t="s">
        <v>27</v>
      </c>
      <c r="R580" s="1" t="s">
        <v>150</v>
      </c>
      <c r="S580" s="1">
        <v>2498150</v>
      </c>
      <c r="T580" s="1">
        <v>5950180</v>
      </c>
    </row>
    <row r="581" spans="1:20" x14ac:dyDescent="0.3">
      <c r="A581" s="1" t="s">
        <v>1900</v>
      </c>
      <c r="B581" s="1" t="s">
        <v>1901</v>
      </c>
      <c r="C581" s="1" t="s">
        <v>1902</v>
      </c>
      <c r="D581" s="1" t="s">
        <v>1903</v>
      </c>
      <c r="E581" s="1" t="s">
        <v>23</v>
      </c>
      <c r="F581" s="1">
        <v>24</v>
      </c>
      <c r="G581" s="1">
        <v>0</v>
      </c>
      <c r="H581" s="1">
        <v>4</v>
      </c>
      <c r="N581" s="1" t="s">
        <v>69</v>
      </c>
      <c r="O581" s="1" t="s">
        <v>166</v>
      </c>
      <c r="P581" s="1" t="s">
        <v>230</v>
      </c>
      <c r="Q581" s="1" t="s">
        <v>27</v>
      </c>
      <c r="R581" s="1" t="s">
        <v>1152</v>
      </c>
      <c r="S581" s="1">
        <v>2699200</v>
      </c>
      <c r="T581" s="1">
        <v>6064399</v>
      </c>
    </row>
    <row r="582" spans="1:20" x14ac:dyDescent="0.3">
      <c r="A582" s="1" t="s">
        <v>1904</v>
      </c>
      <c r="B582" s="1" t="s">
        <v>1905</v>
      </c>
      <c r="C582" s="1" t="s">
        <v>1906</v>
      </c>
      <c r="D582" s="1" t="s">
        <v>1907</v>
      </c>
      <c r="E582" s="1" t="s">
        <v>23</v>
      </c>
      <c r="F582" s="1">
        <v>37</v>
      </c>
      <c r="G582" s="1">
        <v>0</v>
      </c>
      <c r="H582" s="1">
        <v>5</v>
      </c>
      <c r="I582" s="2">
        <v>0.24079884700000001</v>
      </c>
      <c r="K582" s="2">
        <v>1.2896245850000001</v>
      </c>
      <c r="N582" s="1" t="s">
        <v>33</v>
      </c>
      <c r="O582" s="1" t="s">
        <v>25</v>
      </c>
      <c r="P582" s="1" t="s">
        <v>63</v>
      </c>
      <c r="Q582" s="1" t="s">
        <v>27</v>
      </c>
      <c r="R582" s="1" t="s">
        <v>35</v>
      </c>
      <c r="S582" s="1">
        <v>2713500</v>
      </c>
      <c r="T582" s="1">
        <v>6119500</v>
      </c>
    </row>
    <row r="583" spans="1:20" x14ac:dyDescent="0.3">
      <c r="A583" s="1" t="s">
        <v>1908</v>
      </c>
      <c r="B583" s="1" t="s">
        <v>1032</v>
      </c>
      <c r="C583" s="1" t="s">
        <v>1909</v>
      </c>
      <c r="D583" s="1" t="s">
        <v>1910</v>
      </c>
      <c r="E583" s="1" t="s">
        <v>23</v>
      </c>
      <c r="F583" s="1">
        <v>31</v>
      </c>
      <c r="G583" s="1">
        <v>0</v>
      </c>
      <c r="H583" s="1">
        <v>5</v>
      </c>
      <c r="I583" s="2">
        <v>5.5E-2</v>
      </c>
      <c r="K583" s="2">
        <v>0.49682704599999999</v>
      </c>
      <c r="N583" s="1" t="s">
        <v>24</v>
      </c>
      <c r="O583" s="1" t="s">
        <v>25</v>
      </c>
      <c r="P583" s="1" t="s">
        <v>26</v>
      </c>
      <c r="Q583" s="1" t="s">
        <v>27</v>
      </c>
      <c r="R583" s="1" t="s">
        <v>28</v>
      </c>
      <c r="S583" s="1">
        <v>2755900</v>
      </c>
      <c r="T583" s="1">
        <v>6085400</v>
      </c>
    </row>
    <row r="584" spans="1:20" x14ac:dyDescent="0.3">
      <c r="A584" s="1" t="s">
        <v>1911</v>
      </c>
      <c r="B584" s="1" t="s">
        <v>1912</v>
      </c>
      <c r="C584" s="1" t="s">
        <v>1913</v>
      </c>
      <c r="D584" s="1" t="s">
        <v>1914</v>
      </c>
      <c r="E584" s="1" t="s">
        <v>23</v>
      </c>
      <c r="F584" s="1">
        <v>55</v>
      </c>
      <c r="G584" s="1">
        <v>2</v>
      </c>
      <c r="H584" s="1">
        <v>5</v>
      </c>
      <c r="I584" s="2">
        <v>0.47749999999999998</v>
      </c>
      <c r="K584" s="2">
        <v>2.2000000000000002</v>
      </c>
      <c r="M584" s="1">
        <v>6</v>
      </c>
      <c r="N584" s="1" t="s">
        <v>24</v>
      </c>
      <c r="O584" s="1" t="s">
        <v>140</v>
      </c>
      <c r="P584" s="1" t="s">
        <v>90</v>
      </c>
      <c r="Q584" s="1" t="s">
        <v>27</v>
      </c>
      <c r="R584" s="1" t="s">
        <v>150</v>
      </c>
      <c r="S584" s="1">
        <v>2732333</v>
      </c>
      <c r="T584" s="1">
        <v>6080804</v>
      </c>
    </row>
    <row r="585" spans="1:20" x14ac:dyDescent="0.3">
      <c r="A585" s="1" t="s">
        <v>1915</v>
      </c>
      <c r="B585" s="1" t="s">
        <v>1916</v>
      </c>
      <c r="C585" s="1" t="s">
        <v>1917</v>
      </c>
      <c r="D585" s="1" t="s">
        <v>1918</v>
      </c>
      <c r="E585" s="1" t="s">
        <v>23</v>
      </c>
      <c r="F585" s="1">
        <v>48</v>
      </c>
      <c r="G585" s="1">
        <v>2</v>
      </c>
      <c r="H585" s="1">
        <v>5</v>
      </c>
      <c r="I585" s="2">
        <v>4.9422552000000002E-2</v>
      </c>
      <c r="K585" s="2">
        <v>0.44007852800000002</v>
      </c>
      <c r="N585" s="1" t="s">
        <v>33</v>
      </c>
      <c r="O585" s="1" t="s">
        <v>25</v>
      </c>
      <c r="P585" s="1" t="s">
        <v>26</v>
      </c>
      <c r="Q585" s="1" t="s">
        <v>27</v>
      </c>
      <c r="R585" s="1" t="s">
        <v>35</v>
      </c>
      <c r="S585" s="1">
        <v>2700600</v>
      </c>
      <c r="T585" s="1">
        <v>6128699</v>
      </c>
    </row>
    <row r="586" spans="1:20" x14ac:dyDescent="0.3">
      <c r="A586" s="1" t="s">
        <v>1919</v>
      </c>
      <c r="B586" s="1" t="s">
        <v>1920</v>
      </c>
      <c r="C586" s="1" t="s">
        <v>1921</v>
      </c>
      <c r="D586" s="1" t="s">
        <v>1922</v>
      </c>
      <c r="E586" s="1" t="s">
        <v>23</v>
      </c>
      <c r="F586" s="1">
        <v>44</v>
      </c>
      <c r="G586" s="1">
        <v>2</v>
      </c>
      <c r="H586" s="1">
        <v>5</v>
      </c>
      <c r="I586" s="2">
        <v>0.84232841700000005</v>
      </c>
      <c r="K586" s="2">
        <v>1.684871483</v>
      </c>
      <c r="N586" s="1" t="s">
        <v>24</v>
      </c>
      <c r="O586" s="1" t="s">
        <v>25</v>
      </c>
      <c r="P586" s="1" t="s">
        <v>26</v>
      </c>
      <c r="Q586" s="1" t="s">
        <v>27</v>
      </c>
      <c r="R586" s="1" t="s">
        <v>28</v>
      </c>
      <c r="S586" s="1">
        <v>2784800</v>
      </c>
      <c r="T586" s="1">
        <v>6119999</v>
      </c>
    </row>
    <row r="587" spans="1:20" x14ac:dyDescent="0.3">
      <c r="A587" s="1" t="s">
        <v>1923</v>
      </c>
      <c r="B587" s="1" t="s">
        <v>1924</v>
      </c>
      <c r="C587" s="1" t="s">
        <v>1925</v>
      </c>
      <c r="D587" s="1" t="s">
        <v>1926</v>
      </c>
      <c r="E587" s="1" t="s">
        <v>23</v>
      </c>
      <c r="F587" s="1">
        <v>4</v>
      </c>
      <c r="G587" s="1">
        <v>1</v>
      </c>
      <c r="H587" s="1">
        <v>3</v>
      </c>
      <c r="N587" s="1" t="s">
        <v>69</v>
      </c>
      <c r="O587" s="1" t="s">
        <v>25</v>
      </c>
      <c r="P587" s="1" t="s">
        <v>63</v>
      </c>
      <c r="Q587" s="1" t="s">
        <v>27</v>
      </c>
      <c r="R587" s="1" t="s">
        <v>70</v>
      </c>
      <c r="S587" s="1">
        <v>2695025</v>
      </c>
      <c r="T587" s="1">
        <v>6127239</v>
      </c>
    </row>
    <row r="588" spans="1:20" x14ac:dyDescent="0.3">
      <c r="A588" s="1" t="s">
        <v>1927</v>
      </c>
      <c r="B588" s="1" t="s">
        <v>1696</v>
      </c>
      <c r="C588" s="1" t="s">
        <v>1928</v>
      </c>
      <c r="D588" s="1" t="s">
        <v>1929</v>
      </c>
      <c r="E588" s="1" t="s">
        <v>23</v>
      </c>
      <c r="F588" s="1">
        <v>37</v>
      </c>
      <c r="G588" s="1">
        <v>2</v>
      </c>
      <c r="H588" s="1">
        <v>5</v>
      </c>
      <c r="I588" s="2">
        <v>0.16750000000000001</v>
      </c>
      <c r="K588" s="2">
        <v>0.98399020299999995</v>
      </c>
      <c r="N588" s="1" t="s">
        <v>24</v>
      </c>
      <c r="O588" s="1" t="s">
        <v>25</v>
      </c>
      <c r="P588" s="1" t="s">
        <v>26</v>
      </c>
      <c r="Q588" s="1" t="s">
        <v>27</v>
      </c>
      <c r="R588" s="1" t="s">
        <v>28</v>
      </c>
      <c r="S588" s="1">
        <v>2755300</v>
      </c>
      <c r="T588" s="1">
        <v>6086999</v>
      </c>
    </row>
    <row r="589" spans="1:20" x14ac:dyDescent="0.3">
      <c r="A589" s="1" t="s">
        <v>1930</v>
      </c>
      <c r="B589" s="1" t="s">
        <v>1032</v>
      </c>
      <c r="C589" s="1" t="s">
        <v>1931</v>
      </c>
      <c r="D589" s="1" t="s">
        <v>1932</v>
      </c>
      <c r="E589" s="1" t="s">
        <v>23</v>
      </c>
      <c r="F589" s="1">
        <v>36</v>
      </c>
      <c r="G589" s="1">
        <v>0</v>
      </c>
      <c r="H589" s="1">
        <v>5</v>
      </c>
      <c r="I589" s="2">
        <v>0.155956909</v>
      </c>
      <c r="K589" s="2">
        <v>0.93033408900000003</v>
      </c>
      <c r="N589" s="1" t="s">
        <v>24</v>
      </c>
      <c r="O589" s="1" t="s">
        <v>25</v>
      </c>
      <c r="P589" s="1" t="s">
        <v>26</v>
      </c>
      <c r="Q589" s="1" t="s">
        <v>27</v>
      </c>
      <c r="R589" s="1" t="s">
        <v>28</v>
      </c>
      <c r="S589" s="1">
        <v>2755200</v>
      </c>
      <c r="T589" s="1">
        <v>6086799</v>
      </c>
    </row>
    <row r="590" spans="1:20" x14ac:dyDescent="0.3">
      <c r="A590" s="1" t="s">
        <v>1936</v>
      </c>
      <c r="B590" s="1" t="s">
        <v>1688</v>
      </c>
      <c r="C590" s="1" t="s">
        <v>1937</v>
      </c>
      <c r="D590" s="1" t="s">
        <v>1938</v>
      </c>
      <c r="E590" s="1" t="s">
        <v>23</v>
      </c>
      <c r="F590" s="1">
        <v>52</v>
      </c>
      <c r="G590" s="1">
        <v>1</v>
      </c>
      <c r="H590" s="1">
        <v>5</v>
      </c>
      <c r="I590" s="2">
        <v>0.42324910700000001</v>
      </c>
      <c r="K590" s="2">
        <v>1.455402045</v>
      </c>
      <c r="N590" s="1" t="s">
        <v>24</v>
      </c>
      <c r="O590" s="1" t="s">
        <v>25</v>
      </c>
      <c r="P590" s="1" t="s">
        <v>26</v>
      </c>
      <c r="Q590" s="1" t="s">
        <v>27</v>
      </c>
      <c r="R590" s="1" t="s">
        <v>28</v>
      </c>
      <c r="S590" s="1">
        <v>2773900</v>
      </c>
      <c r="T590" s="1">
        <v>6104400</v>
      </c>
    </row>
    <row r="591" spans="1:20" x14ac:dyDescent="0.3">
      <c r="A591" s="1" t="s">
        <v>1939</v>
      </c>
      <c r="B591" s="1" t="s">
        <v>1940</v>
      </c>
      <c r="C591" s="1" t="s">
        <v>1941</v>
      </c>
      <c r="D591" s="1" t="s">
        <v>1940</v>
      </c>
      <c r="E591" s="1" t="s">
        <v>23</v>
      </c>
      <c r="F591" s="1">
        <v>51</v>
      </c>
      <c r="G591" s="1">
        <v>2</v>
      </c>
      <c r="H591" s="1">
        <v>5</v>
      </c>
      <c r="I591" s="2">
        <v>0.30499999999999999</v>
      </c>
      <c r="K591" s="2">
        <v>1.85</v>
      </c>
      <c r="N591" s="1" t="s">
        <v>24</v>
      </c>
      <c r="O591" s="1" t="s">
        <v>140</v>
      </c>
      <c r="P591" s="1" t="s">
        <v>74</v>
      </c>
      <c r="Q591" s="1" t="s">
        <v>27</v>
      </c>
      <c r="R591" s="1" t="s">
        <v>150</v>
      </c>
      <c r="S591" s="1">
        <v>2706500</v>
      </c>
      <c r="T591" s="1">
        <v>6195699</v>
      </c>
    </row>
    <row r="592" spans="1:20" x14ac:dyDescent="0.3">
      <c r="A592" s="1" t="s">
        <v>1942</v>
      </c>
      <c r="B592" s="1" t="s">
        <v>1943</v>
      </c>
      <c r="C592" s="1" t="s">
        <v>1944</v>
      </c>
      <c r="D592" s="1" t="s">
        <v>1945</v>
      </c>
      <c r="E592" s="1" t="s">
        <v>23</v>
      </c>
      <c r="F592" s="1">
        <v>60</v>
      </c>
      <c r="G592" s="1">
        <v>0</v>
      </c>
      <c r="H592" s="1">
        <v>5</v>
      </c>
      <c r="I592" s="2">
        <v>0.31549810499999997</v>
      </c>
      <c r="K592" s="2">
        <v>0.99507597800000003</v>
      </c>
      <c r="N592" s="1" t="s">
        <v>40</v>
      </c>
      <c r="O592" s="1" t="s">
        <v>25</v>
      </c>
      <c r="P592" s="1" t="s">
        <v>26</v>
      </c>
      <c r="Q592" s="1" t="s">
        <v>27</v>
      </c>
      <c r="R592" s="1" t="s">
        <v>41</v>
      </c>
      <c r="S592" s="1">
        <v>2646033</v>
      </c>
      <c r="T592" s="1">
        <v>6534038</v>
      </c>
    </row>
    <row r="593" spans="1:20" x14ac:dyDescent="0.3">
      <c r="A593" s="1" t="s">
        <v>1946</v>
      </c>
      <c r="B593" s="1" t="s">
        <v>1947</v>
      </c>
      <c r="C593" s="1" t="s">
        <v>1948</v>
      </c>
      <c r="D593" s="1" t="s">
        <v>1949</v>
      </c>
      <c r="E593" s="1" t="s">
        <v>23</v>
      </c>
      <c r="F593" s="1">
        <v>60</v>
      </c>
      <c r="G593" s="1">
        <v>0</v>
      </c>
      <c r="H593" s="1">
        <v>5</v>
      </c>
      <c r="I593" s="2">
        <v>0.235411487</v>
      </c>
      <c r="K593" s="2">
        <v>0.88547468799999995</v>
      </c>
      <c r="N593" s="1" t="s">
        <v>40</v>
      </c>
      <c r="O593" s="1" t="s">
        <v>25</v>
      </c>
      <c r="P593" s="1" t="s">
        <v>26</v>
      </c>
      <c r="Q593" s="1" t="s">
        <v>27</v>
      </c>
      <c r="R593" s="1" t="s">
        <v>41</v>
      </c>
      <c r="S593" s="1">
        <v>2654991</v>
      </c>
      <c r="T593" s="1">
        <v>6494819</v>
      </c>
    </row>
    <row r="594" spans="1:20" x14ac:dyDescent="0.3">
      <c r="A594" s="1" t="s">
        <v>1969</v>
      </c>
      <c r="B594" s="1" t="s">
        <v>1966</v>
      </c>
      <c r="C594" s="1" t="s">
        <v>1970</v>
      </c>
      <c r="D594" s="1" t="s">
        <v>1971</v>
      </c>
      <c r="E594" s="1" t="s">
        <v>23</v>
      </c>
      <c r="F594" s="1">
        <v>60</v>
      </c>
      <c r="G594" s="1">
        <v>0</v>
      </c>
      <c r="H594" s="1">
        <v>5</v>
      </c>
      <c r="I594" s="2">
        <v>7.4627129E-2</v>
      </c>
      <c r="K594" s="2">
        <v>1.184667124</v>
      </c>
      <c r="N594" s="1" t="s">
        <v>24</v>
      </c>
      <c r="O594" s="1" t="s">
        <v>140</v>
      </c>
      <c r="P594" s="1" t="s">
        <v>90</v>
      </c>
      <c r="Q594" s="1" t="s">
        <v>27</v>
      </c>
      <c r="R594" s="1" t="s">
        <v>150</v>
      </c>
      <c r="S594" s="1">
        <v>2517897</v>
      </c>
      <c r="T594" s="1">
        <v>5812110</v>
      </c>
    </row>
    <row r="595" spans="1:20" x14ac:dyDescent="0.3">
      <c r="A595" s="1" t="s">
        <v>1978</v>
      </c>
      <c r="B595" s="1" t="s">
        <v>1979</v>
      </c>
      <c r="C595" s="1" t="s">
        <v>1980</v>
      </c>
      <c r="D595" s="1" t="s">
        <v>1981</v>
      </c>
      <c r="E595" s="1" t="s">
        <v>23</v>
      </c>
      <c r="F595" s="1">
        <v>60</v>
      </c>
      <c r="G595" s="1">
        <v>0</v>
      </c>
      <c r="H595" s="1">
        <v>5</v>
      </c>
      <c r="I595" s="2">
        <v>0.18516201800000001</v>
      </c>
      <c r="K595" s="2">
        <v>0.96499999999999997</v>
      </c>
      <c r="N595" s="1" t="s">
        <v>33</v>
      </c>
      <c r="O595" s="1" t="s">
        <v>140</v>
      </c>
      <c r="P595" s="1" t="s">
        <v>90</v>
      </c>
      <c r="Q595" s="1" t="s">
        <v>27</v>
      </c>
      <c r="R595" s="1" t="s">
        <v>271</v>
      </c>
      <c r="S595" s="1">
        <v>2295855</v>
      </c>
      <c r="T595" s="1">
        <v>5546607</v>
      </c>
    </row>
    <row r="596" spans="1:20" x14ac:dyDescent="0.3">
      <c r="A596" s="1" t="s">
        <v>1982</v>
      </c>
      <c r="B596" s="1" t="s">
        <v>1983</v>
      </c>
      <c r="C596" s="1" t="s">
        <v>1984</v>
      </c>
      <c r="D596" s="1" t="s">
        <v>1985</v>
      </c>
      <c r="E596" s="1" t="s">
        <v>23</v>
      </c>
      <c r="F596" s="1">
        <v>60</v>
      </c>
      <c r="G596" s="1">
        <v>0</v>
      </c>
      <c r="H596" s="1">
        <v>5</v>
      </c>
      <c r="I596" s="2">
        <v>0.514772338</v>
      </c>
      <c r="K596" s="2">
        <v>2.5299999999999998</v>
      </c>
      <c r="N596" s="1" t="s">
        <v>33</v>
      </c>
      <c r="O596" s="1" t="s">
        <v>140</v>
      </c>
      <c r="P596" s="1" t="s">
        <v>90</v>
      </c>
      <c r="Q596" s="1" t="s">
        <v>27</v>
      </c>
      <c r="R596" s="1" t="s">
        <v>271</v>
      </c>
      <c r="S596" s="1">
        <v>2283172</v>
      </c>
      <c r="T596" s="1">
        <v>5508439</v>
      </c>
    </row>
    <row r="597" spans="1:20" x14ac:dyDescent="0.3">
      <c r="A597" s="1" t="s">
        <v>1986</v>
      </c>
      <c r="B597" s="1" t="s">
        <v>1979</v>
      </c>
      <c r="C597" s="1" t="s">
        <v>1987</v>
      </c>
      <c r="D597" s="1" t="s">
        <v>1988</v>
      </c>
      <c r="E597" s="1" t="s">
        <v>23</v>
      </c>
      <c r="F597" s="1">
        <v>60</v>
      </c>
      <c r="G597" s="1">
        <v>0</v>
      </c>
      <c r="H597" s="1">
        <v>5</v>
      </c>
      <c r="I597" s="2">
        <v>0.13036072600000001</v>
      </c>
      <c r="K597" s="2">
        <v>1.3051899170000001</v>
      </c>
      <c r="N597" s="1" t="s">
        <v>33</v>
      </c>
      <c r="O597" s="1" t="s">
        <v>140</v>
      </c>
      <c r="P597" s="1" t="s">
        <v>90</v>
      </c>
      <c r="Q597" s="1" t="s">
        <v>27</v>
      </c>
      <c r="R597" s="1" t="s">
        <v>271</v>
      </c>
      <c r="S597" s="1">
        <v>2295809</v>
      </c>
      <c r="T597" s="1">
        <v>5481042</v>
      </c>
    </row>
    <row r="598" spans="1:20" x14ac:dyDescent="0.3">
      <c r="A598" s="1" t="s">
        <v>1989</v>
      </c>
      <c r="B598" s="1" t="s">
        <v>1951</v>
      </c>
      <c r="C598" s="1" t="s">
        <v>1990</v>
      </c>
      <c r="D598" s="1" t="s">
        <v>1991</v>
      </c>
      <c r="E598" s="1" t="s">
        <v>23</v>
      </c>
      <c r="F598" s="1">
        <v>60</v>
      </c>
      <c r="G598" s="1">
        <v>0</v>
      </c>
      <c r="H598" s="1">
        <v>5</v>
      </c>
      <c r="I598" s="2">
        <v>0.20410519099999999</v>
      </c>
      <c r="K598" s="2">
        <v>1.2950282339999999</v>
      </c>
      <c r="N598" s="1" t="s">
        <v>24</v>
      </c>
      <c r="O598" s="1" t="s">
        <v>166</v>
      </c>
      <c r="P598" s="1" t="s">
        <v>90</v>
      </c>
      <c r="Q598" s="1" t="s">
        <v>27</v>
      </c>
      <c r="R598" s="1" t="s">
        <v>167</v>
      </c>
      <c r="S598" s="1">
        <v>2258996</v>
      </c>
      <c r="T598" s="1">
        <v>5436246</v>
      </c>
    </row>
    <row r="599" spans="1:20" x14ac:dyDescent="0.3">
      <c r="A599" s="1" t="s">
        <v>1992</v>
      </c>
      <c r="B599" s="1" t="s">
        <v>1993</v>
      </c>
      <c r="C599" s="1" t="s">
        <v>757</v>
      </c>
      <c r="D599" s="1" t="s">
        <v>1994</v>
      </c>
      <c r="E599" s="1" t="s">
        <v>23</v>
      </c>
      <c r="F599" s="1">
        <v>60</v>
      </c>
      <c r="G599" s="1">
        <v>0</v>
      </c>
      <c r="H599" s="1">
        <v>5</v>
      </c>
      <c r="I599" s="2">
        <v>0.115011409</v>
      </c>
      <c r="K599" s="2">
        <v>1.0101117449999999</v>
      </c>
      <c r="N599" s="1" t="s">
        <v>33</v>
      </c>
      <c r="O599" s="1" t="s">
        <v>25</v>
      </c>
      <c r="P599" s="1" t="s">
        <v>90</v>
      </c>
      <c r="Q599" s="1" t="s">
        <v>27</v>
      </c>
      <c r="R599" s="1" t="s">
        <v>35</v>
      </c>
      <c r="S599" s="1">
        <v>2186569</v>
      </c>
      <c r="T599" s="1">
        <v>5416006</v>
      </c>
    </row>
    <row r="600" spans="1:20" x14ac:dyDescent="0.3">
      <c r="A600" s="1" t="s">
        <v>1995</v>
      </c>
      <c r="B600" s="1" t="s">
        <v>1993</v>
      </c>
      <c r="C600" s="1" t="s">
        <v>1996</v>
      </c>
      <c r="D600" s="1" t="s">
        <v>1997</v>
      </c>
      <c r="E600" s="1" t="s">
        <v>23</v>
      </c>
      <c r="F600" s="1">
        <v>60</v>
      </c>
      <c r="G600" s="1">
        <v>0</v>
      </c>
      <c r="H600" s="1">
        <v>5</v>
      </c>
      <c r="I600" s="2">
        <v>0.16030669</v>
      </c>
      <c r="K600" s="2">
        <v>2.2047382369999999</v>
      </c>
      <c r="N600" s="1" t="s">
        <v>24</v>
      </c>
      <c r="O600" s="1" t="s">
        <v>140</v>
      </c>
      <c r="P600" s="1" t="s">
        <v>90</v>
      </c>
      <c r="Q600" s="1" t="s">
        <v>27</v>
      </c>
      <c r="R600" s="1" t="s">
        <v>150</v>
      </c>
      <c r="S600" s="1">
        <v>2163536</v>
      </c>
      <c r="T600" s="1">
        <v>5507277</v>
      </c>
    </row>
    <row r="601" spans="1:20" x14ac:dyDescent="0.3">
      <c r="A601" s="1" t="s">
        <v>1998</v>
      </c>
      <c r="B601" s="1" t="s">
        <v>1999</v>
      </c>
      <c r="C601" s="1" t="s">
        <v>2000</v>
      </c>
      <c r="D601" s="1" t="s">
        <v>2001</v>
      </c>
      <c r="E601" s="1" t="s">
        <v>23</v>
      </c>
      <c r="F601" s="1">
        <v>60</v>
      </c>
      <c r="G601" s="1">
        <v>0</v>
      </c>
      <c r="H601" s="1">
        <v>5</v>
      </c>
      <c r="I601" s="2">
        <v>0.29499999999999998</v>
      </c>
      <c r="K601" s="2">
        <v>4.0406131729999997</v>
      </c>
      <c r="N601" s="1" t="s">
        <v>24</v>
      </c>
      <c r="O601" s="1" t="s">
        <v>140</v>
      </c>
      <c r="P601" s="1" t="s">
        <v>90</v>
      </c>
      <c r="Q601" s="1" t="s">
        <v>27</v>
      </c>
      <c r="R601" s="1" t="s">
        <v>150</v>
      </c>
      <c r="S601" s="1">
        <v>2154070</v>
      </c>
      <c r="T601" s="1">
        <v>5489203</v>
      </c>
    </row>
    <row r="602" spans="1:20" x14ac:dyDescent="0.3">
      <c r="A602" s="1" t="s">
        <v>2002</v>
      </c>
      <c r="B602" s="1" t="s">
        <v>1999</v>
      </c>
      <c r="C602" s="1" t="s">
        <v>2003</v>
      </c>
      <c r="D602" s="1" t="s">
        <v>2004</v>
      </c>
      <c r="E602" s="1" t="s">
        <v>23</v>
      </c>
      <c r="F602" s="1">
        <v>60</v>
      </c>
      <c r="G602" s="1">
        <v>0</v>
      </c>
      <c r="H602" s="1">
        <v>5</v>
      </c>
      <c r="I602" s="2">
        <v>0.129766153</v>
      </c>
      <c r="K602" s="2">
        <v>1.7904180649999999</v>
      </c>
      <c r="N602" s="1" t="s">
        <v>33</v>
      </c>
      <c r="O602" s="1" t="s">
        <v>25</v>
      </c>
      <c r="P602" s="1" t="s">
        <v>230</v>
      </c>
      <c r="Q602" s="1" t="s">
        <v>27</v>
      </c>
      <c r="R602" s="1" t="s">
        <v>35</v>
      </c>
      <c r="S602" s="1">
        <v>2145365</v>
      </c>
      <c r="T602" s="1">
        <v>5420798</v>
      </c>
    </row>
    <row r="603" spans="1:20" x14ac:dyDescent="0.3">
      <c r="A603" s="1" t="s">
        <v>2013</v>
      </c>
      <c r="B603" s="1" t="s">
        <v>2014</v>
      </c>
      <c r="C603" s="1" t="s">
        <v>2015</v>
      </c>
      <c r="D603" s="1" t="s">
        <v>2016</v>
      </c>
      <c r="E603" s="1" t="s">
        <v>23</v>
      </c>
      <c r="F603" s="1">
        <v>60</v>
      </c>
      <c r="G603" s="1">
        <v>0</v>
      </c>
      <c r="H603" s="1">
        <v>5</v>
      </c>
      <c r="I603" s="2">
        <v>2.0104898E-2</v>
      </c>
      <c r="K603" s="2">
        <v>9.9891156999999994E-2</v>
      </c>
      <c r="N603" s="1" t="s">
        <v>40</v>
      </c>
      <c r="O603" s="1" t="s">
        <v>25</v>
      </c>
      <c r="P603" s="1" t="s">
        <v>26</v>
      </c>
      <c r="Q603" s="1" t="s">
        <v>27</v>
      </c>
      <c r="R603" s="1" t="s">
        <v>41</v>
      </c>
      <c r="S603" s="1">
        <v>2935881</v>
      </c>
      <c r="T603" s="1">
        <v>6292331</v>
      </c>
    </row>
    <row r="604" spans="1:20" x14ac:dyDescent="0.3">
      <c r="A604" s="1" t="s">
        <v>2017</v>
      </c>
      <c r="B604" s="1" t="s">
        <v>2018</v>
      </c>
      <c r="C604" s="1" t="s">
        <v>2019</v>
      </c>
      <c r="D604" s="1" t="s">
        <v>2020</v>
      </c>
      <c r="E604" s="1" t="s">
        <v>23</v>
      </c>
      <c r="F604" s="1">
        <v>59</v>
      </c>
      <c r="G604" s="1">
        <v>0</v>
      </c>
      <c r="H604" s="1">
        <v>5</v>
      </c>
      <c r="I604" s="2">
        <v>0.26150000000000001</v>
      </c>
      <c r="K604" s="2">
        <v>1.558806167</v>
      </c>
      <c r="N604" s="1" t="s">
        <v>24</v>
      </c>
      <c r="O604" s="1" t="s">
        <v>140</v>
      </c>
      <c r="P604" s="1" t="s">
        <v>26</v>
      </c>
      <c r="Q604" s="1" t="s">
        <v>27</v>
      </c>
      <c r="R604" s="1" t="s">
        <v>150</v>
      </c>
      <c r="S604" s="1">
        <v>2908293</v>
      </c>
      <c r="T604" s="1">
        <v>6299695</v>
      </c>
    </row>
    <row r="605" spans="1:20" x14ac:dyDescent="0.3">
      <c r="A605" s="1" t="s">
        <v>2021</v>
      </c>
      <c r="B605" s="1" t="s">
        <v>2022</v>
      </c>
      <c r="C605" s="1" t="s">
        <v>2023</v>
      </c>
      <c r="D605" s="1" t="s">
        <v>2024</v>
      </c>
      <c r="E605" s="1" t="s">
        <v>23</v>
      </c>
      <c r="F605" s="1">
        <v>60</v>
      </c>
      <c r="G605" s="1">
        <v>0</v>
      </c>
      <c r="H605" s="1">
        <v>5</v>
      </c>
      <c r="I605" s="2">
        <v>9.4504991999999996E-2</v>
      </c>
      <c r="K605" s="2">
        <v>1.2250000000000001</v>
      </c>
      <c r="N605" s="1" t="s">
        <v>24</v>
      </c>
      <c r="O605" s="1" t="s">
        <v>140</v>
      </c>
      <c r="P605" s="1" t="s">
        <v>26</v>
      </c>
      <c r="Q605" s="1" t="s">
        <v>27</v>
      </c>
      <c r="R605" s="1" t="s">
        <v>150</v>
      </c>
      <c r="S605" s="1">
        <v>2914723</v>
      </c>
      <c r="T605" s="1">
        <v>6323286</v>
      </c>
    </row>
    <row r="606" spans="1:20" x14ac:dyDescent="0.3">
      <c r="A606" s="1" t="s">
        <v>2043</v>
      </c>
      <c r="B606" s="1" t="s">
        <v>2044</v>
      </c>
      <c r="C606" s="1" t="s">
        <v>2045</v>
      </c>
      <c r="D606" s="1" t="s">
        <v>2046</v>
      </c>
      <c r="E606" s="1" t="s">
        <v>23</v>
      </c>
      <c r="F606" s="1">
        <v>60</v>
      </c>
      <c r="G606" s="1">
        <v>0</v>
      </c>
      <c r="H606" s="1">
        <v>5</v>
      </c>
      <c r="I606" s="2">
        <v>0.17007504800000001</v>
      </c>
      <c r="K606" s="2">
        <v>1.7450000000000001</v>
      </c>
      <c r="N606" s="1" t="s">
        <v>24</v>
      </c>
      <c r="O606" s="1" t="s">
        <v>140</v>
      </c>
      <c r="P606" s="1" t="s">
        <v>74</v>
      </c>
      <c r="Q606" s="1" t="s">
        <v>27</v>
      </c>
      <c r="R606" s="1" t="s">
        <v>150</v>
      </c>
      <c r="S606" s="1">
        <v>2715637</v>
      </c>
      <c r="T606" s="1">
        <v>6323441</v>
      </c>
    </row>
    <row r="607" spans="1:20" x14ac:dyDescent="0.3">
      <c r="A607" s="1" t="s">
        <v>2047</v>
      </c>
      <c r="B607" s="1" t="s">
        <v>2044</v>
      </c>
      <c r="C607" s="1" t="s">
        <v>2048</v>
      </c>
      <c r="D607" s="1" t="s">
        <v>2049</v>
      </c>
      <c r="E607" s="1" t="s">
        <v>23</v>
      </c>
      <c r="F607" s="1">
        <v>60</v>
      </c>
      <c r="G607" s="1">
        <v>0</v>
      </c>
      <c r="H607" s="1">
        <v>5</v>
      </c>
      <c r="I607" s="2">
        <v>0.16486024199999999</v>
      </c>
      <c r="K607" s="2">
        <v>0.53076557400000002</v>
      </c>
      <c r="N607" s="1" t="s">
        <v>40</v>
      </c>
      <c r="O607" s="1" t="s">
        <v>25</v>
      </c>
      <c r="P607" s="1" t="s">
        <v>74</v>
      </c>
      <c r="Q607" s="1" t="s">
        <v>27</v>
      </c>
      <c r="R607" s="1" t="s">
        <v>41</v>
      </c>
      <c r="S607" s="1">
        <v>2699656</v>
      </c>
      <c r="T607" s="1">
        <v>6376025</v>
      </c>
    </row>
    <row r="608" spans="1:20" x14ac:dyDescent="0.3">
      <c r="A608" s="1" t="s">
        <v>2050</v>
      </c>
      <c r="B608" s="1" t="s">
        <v>2051</v>
      </c>
      <c r="C608" s="1" t="s">
        <v>2052</v>
      </c>
      <c r="D608" s="1" t="s">
        <v>2053</v>
      </c>
      <c r="E608" s="1" t="s">
        <v>23</v>
      </c>
      <c r="F608" s="1">
        <v>60</v>
      </c>
      <c r="G608" s="1">
        <v>0</v>
      </c>
      <c r="H608" s="1">
        <v>5</v>
      </c>
      <c r="I608" s="2">
        <v>0.57485025099999998</v>
      </c>
      <c r="K608" s="2">
        <v>1.094176933</v>
      </c>
      <c r="N608" s="1" t="s">
        <v>24</v>
      </c>
      <c r="O608" s="1" t="s">
        <v>166</v>
      </c>
      <c r="P608" s="1" t="s">
        <v>74</v>
      </c>
      <c r="Q608" s="1" t="s">
        <v>27</v>
      </c>
      <c r="R608" s="1" t="s">
        <v>167</v>
      </c>
      <c r="S608" s="1">
        <v>2711831</v>
      </c>
      <c r="T608" s="1">
        <v>6376412</v>
      </c>
    </row>
    <row r="609" spans="1:20" x14ac:dyDescent="0.3">
      <c r="A609" s="1" t="s">
        <v>2054</v>
      </c>
      <c r="B609" s="1" t="s">
        <v>2051</v>
      </c>
      <c r="C609" s="1" t="s">
        <v>2055</v>
      </c>
      <c r="D609" s="1" t="s">
        <v>2056</v>
      </c>
      <c r="E609" s="1" t="s">
        <v>23</v>
      </c>
      <c r="F609" s="1">
        <v>60</v>
      </c>
      <c r="G609" s="1">
        <v>0</v>
      </c>
      <c r="H609" s="1">
        <v>5</v>
      </c>
      <c r="I609" s="2">
        <v>0.235278342</v>
      </c>
      <c r="K609" s="2">
        <v>0.69468369399999996</v>
      </c>
      <c r="N609" s="1" t="s">
        <v>24</v>
      </c>
      <c r="O609" s="1" t="s">
        <v>166</v>
      </c>
      <c r="P609" s="1" t="s">
        <v>74</v>
      </c>
      <c r="Q609" s="1" t="s">
        <v>27</v>
      </c>
      <c r="R609" s="1" t="s">
        <v>167</v>
      </c>
      <c r="S609" s="1">
        <v>2698887</v>
      </c>
      <c r="T609" s="1">
        <v>6416748</v>
      </c>
    </row>
    <row r="610" spans="1:20" x14ac:dyDescent="0.3">
      <c r="A610" s="1" t="s">
        <v>2057</v>
      </c>
      <c r="B610" s="1" t="s">
        <v>2058</v>
      </c>
      <c r="C610" s="1" t="s">
        <v>2059</v>
      </c>
      <c r="D610" s="1" t="s">
        <v>2060</v>
      </c>
      <c r="E610" s="1" t="s">
        <v>23</v>
      </c>
      <c r="F610" s="1">
        <v>60</v>
      </c>
      <c r="G610" s="1">
        <v>0</v>
      </c>
      <c r="H610" s="1">
        <v>5</v>
      </c>
      <c r="I610" s="2">
        <v>0.31534198499999999</v>
      </c>
      <c r="K610" s="2">
        <v>0.68978689599999998</v>
      </c>
      <c r="N610" s="1" t="s">
        <v>40</v>
      </c>
      <c r="O610" s="1" t="s">
        <v>25</v>
      </c>
      <c r="P610" s="1" t="s">
        <v>26</v>
      </c>
      <c r="Q610" s="1" t="s">
        <v>27</v>
      </c>
      <c r="R610" s="1" t="s">
        <v>41</v>
      </c>
      <c r="S610" s="1">
        <v>2749432</v>
      </c>
      <c r="T610" s="1">
        <v>6402603</v>
      </c>
    </row>
    <row r="611" spans="1:20" x14ac:dyDescent="0.3">
      <c r="A611" s="1" t="s">
        <v>2061</v>
      </c>
      <c r="B611" s="1" t="s">
        <v>2062</v>
      </c>
      <c r="C611" s="1" t="s">
        <v>2063</v>
      </c>
      <c r="D611" s="1" t="s">
        <v>2064</v>
      </c>
      <c r="E611" s="1" t="s">
        <v>23</v>
      </c>
      <c r="F611" s="1">
        <v>60</v>
      </c>
      <c r="G611" s="1">
        <v>0</v>
      </c>
      <c r="H611" s="1">
        <v>5</v>
      </c>
      <c r="I611" s="2">
        <v>0.56000000000000005</v>
      </c>
      <c r="K611" s="2">
        <v>2.6656296410000002</v>
      </c>
      <c r="N611" s="1" t="s">
        <v>40</v>
      </c>
      <c r="O611" s="1" t="s">
        <v>25</v>
      </c>
      <c r="P611" s="1" t="s">
        <v>74</v>
      </c>
      <c r="Q611" s="1" t="s">
        <v>27</v>
      </c>
      <c r="R611" s="1" t="s">
        <v>41</v>
      </c>
      <c r="S611" s="1">
        <v>2750577</v>
      </c>
      <c r="T611" s="1">
        <v>6417205</v>
      </c>
    </row>
    <row r="612" spans="1:20" x14ac:dyDescent="0.3">
      <c r="A612" s="1" t="s">
        <v>2069</v>
      </c>
      <c r="B612" s="1" t="s">
        <v>2070</v>
      </c>
      <c r="C612" s="1" t="s">
        <v>2071</v>
      </c>
      <c r="D612" s="1" t="s">
        <v>2072</v>
      </c>
      <c r="E612" s="1" t="s">
        <v>23</v>
      </c>
      <c r="F612" s="1">
        <v>60</v>
      </c>
      <c r="G612" s="1">
        <v>0</v>
      </c>
      <c r="H612" s="1">
        <v>5</v>
      </c>
      <c r="I612" s="2">
        <v>5.5727618999999999E-2</v>
      </c>
      <c r="K612" s="2">
        <v>2.2505383370000001</v>
      </c>
      <c r="N612" s="1" t="s">
        <v>33</v>
      </c>
      <c r="O612" s="1" t="s">
        <v>25</v>
      </c>
      <c r="P612" s="1" t="s">
        <v>230</v>
      </c>
      <c r="Q612" s="1" t="s">
        <v>27</v>
      </c>
      <c r="R612" s="1" t="s">
        <v>35</v>
      </c>
      <c r="S612" s="1">
        <v>2846597</v>
      </c>
      <c r="T612" s="1">
        <v>6158135</v>
      </c>
    </row>
    <row r="613" spans="1:20" x14ac:dyDescent="0.3">
      <c r="A613" s="1" t="s">
        <v>2073</v>
      </c>
      <c r="B613" s="1" t="s">
        <v>2074</v>
      </c>
      <c r="C613" s="1" t="s">
        <v>2075</v>
      </c>
      <c r="D613" s="1" t="s">
        <v>2076</v>
      </c>
      <c r="E613" s="1" t="s">
        <v>23</v>
      </c>
      <c r="F613" s="1">
        <v>60</v>
      </c>
      <c r="G613" s="1">
        <v>0</v>
      </c>
      <c r="H613" s="1">
        <v>5</v>
      </c>
      <c r="I613" s="2">
        <v>6.5076987000000003E-2</v>
      </c>
      <c r="K613" s="2">
        <v>1.304192542</v>
      </c>
      <c r="N613" s="1" t="s">
        <v>24</v>
      </c>
      <c r="O613" s="1" t="s">
        <v>140</v>
      </c>
      <c r="P613" s="1" t="s">
        <v>74</v>
      </c>
      <c r="Q613" s="1" t="s">
        <v>27</v>
      </c>
      <c r="R613" s="1" t="s">
        <v>150</v>
      </c>
      <c r="S613" s="1">
        <v>2842492</v>
      </c>
      <c r="T613" s="1">
        <v>6171513</v>
      </c>
    </row>
    <row r="614" spans="1:20" x14ac:dyDescent="0.3">
      <c r="A614" s="1" t="s">
        <v>2124</v>
      </c>
      <c r="B614" s="1" t="s">
        <v>2125</v>
      </c>
      <c r="C614" s="1" t="s">
        <v>2126</v>
      </c>
      <c r="D614" s="1" t="s">
        <v>2127</v>
      </c>
      <c r="E614" s="1" t="s">
        <v>23</v>
      </c>
      <c r="F614" s="1">
        <v>60</v>
      </c>
      <c r="G614" s="1">
        <v>0</v>
      </c>
      <c r="H614" s="1">
        <v>5</v>
      </c>
      <c r="I614" s="2">
        <v>0.37453490499999997</v>
      </c>
      <c r="K614" s="2">
        <v>4.03</v>
      </c>
      <c r="N614" s="1" t="s">
        <v>33</v>
      </c>
      <c r="O614" s="1" t="s">
        <v>140</v>
      </c>
      <c r="P614" s="1" t="s">
        <v>90</v>
      </c>
      <c r="Q614" s="1" t="s">
        <v>27</v>
      </c>
      <c r="R614" s="1" t="s">
        <v>271</v>
      </c>
      <c r="S614" s="1">
        <v>2376168</v>
      </c>
      <c r="T614" s="1">
        <v>5658589</v>
      </c>
    </row>
    <row r="615" spans="1:20" x14ac:dyDescent="0.3">
      <c r="A615" s="1" t="s">
        <v>2128</v>
      </c>
      <c r="B615" s="1" t="s">
        <v>2125</v>
      </c>
      <c r="C615" s="1" t="s">
        <v>2129</v>
      </c>
      <c r="D615" s="1" t="s">
        <v>2130</v>
      </c>
      <c r="E615" s="1" t="s">
        <v>23</v>
      </c>
      <c r="F615" s="1">
        <v>60</v>
      </c>
      <c r="G615" s="1">
        <v>0</v>
      </c>
      <c r="H615" s="1">
        <v>5</v>
      </c>
      <c r="I615" s="2">
        <v>0.355785252</v>
      </c>
      <c r="K615" s="2">
        <v>3.6398573010000002</v>
      </c>
      <c r="N615" s="1" t="s">
        <v>33</v>
      </c>
      <c r="O615" s="1" t="s">
        <v>140</v>
      </c>
      <c r="P615" s="1" t="s">
        <v>90</v>
      </c>
      <c r="Q615" s="1" t="s">
        <v>27</v>
      </c>
      <c r="R615" s="1" t="s">
        <v>271</v>
      </c>
      <c r="S615" s="1">
        <v>2345438</v>
      </c>
      <c r="T615" s="1">
        <v>5669013</v>
      </c>
    </row>
    <row r="616" spans="1:20" x14ac:dyDescent="0.3">
      <c r="A616" s="1" t="s">
        <v>2131</v>
      </c>
      <c r="B616" s="1" t="s">
        <v>2132</v>
      </c>
      <c r="C616" s="1" t="s">
        <v>2133</v>
      </c>
      <c r="D616" s="1" t="s">
        <v>2134</v>
      </c>
      <c r="E616" s="1" t="s">
        <v>23</v>
      </c>
      <c r="F616" s="1">
        <v>60</v>
      </c>
      <c r="G616" s="1">
        <v>0</v>
      </c>
      <c r="H616" s="1">
        <v>5</v>
      </c>
      <c r="I616" s="2">
        <v>0.17500557</v>
      </c>
      <c r="K616" s="2">
        <v>1.885</v>
      </c>
      <c r="N616" s="1" t="s">
        <v>24</v>
      </c>
      <c r="O616" s="1" t="s">
        <v>140</v>
      </c>
      <c r="P616" s="1" t="s">
        <v>90</v>
      </c>
      <c r="Q616" s="1" t="s">
        <v>27</v>
      </c>
      <c r="R616" s="1" t="s">
        <v>150</v>
      </c>
      <c r="S616" s="1">
        <v>2348185</v>
      </c>
      <c r="T616" s="1">
        <v>5679030</v>
      </c>
    </row>
    <row r="617" spans="1:20" x14ac:dyDescent="0.3">
      <c r="A617" s="1" t="s">
        <v>2139</v>
      </c>
      <c r="B617" s="1" t="s">
        <v>2140</v>
      </c>
      <c r="C617" s="1" t="s">
        <v>2141</v>
      </c>
      <c r="D617" s="1" t="s">
        <v>2142</v>
      </c>
      <c r="E617" s="1" t="s">
        <v>23</v>
      </c>
      <c r="F617" s="1">
        <v>59</v>
      </c>
      <c r="G617" s="1">
        <v>0</v>
      </c>
      <c r="H617" s="1">
        <v>5</v>
      </c>
      <c r="I617" s="2">
        <v>1.218</v>
      </c>
      <c r="K617" s="2">
        <v>6.12</v>
      </c>
      <c r="N617" s="1" t="s">
        <v>33</v>
      </c>
      <c r="O617" s="1" t="s">
        <v>140</v>
      </c>
      <c r="P617" s="1" t="s">
        <v>90</v>
      </c>
      <c r="Q617" s="1" t="s">
        <v>27</v>
      </c>
      <c r="R617" s="1" t="s">
        <v>271</v>
      </c>
      <c r="S617" s="1">
        <v>2311170</v>
      </c>
      <c r="T617" s="1">
        <v>5606221</v>
      </c>
    </row>
    <row r="618" spans="1:20" x14ac:dyDescent="0.3">
      <c r="A618" s="1" t="s">
        <v>2145</v>
      </c>
      <c r="B618" s="1" t="s">
        <v>2146</v>
      </c>
      <c r="C618" s="1" t="s">
        <v>2147</v>
      </c>
      <c r="D618" s="1" t="s">
        <v>2148</v>
      </c>
      <c r="E618" s="1" t="s">
        <v>23</v>
      </c>
      <c r="F618" s="1">
        <v>59</v>
      </c>
      <c r="G618" s="1">
        <v>0</v>
      </c>
      <c r="H618" s="1">
        <v>5</v>
      </c>
      <c r="I618" s="2">
        <v>0.188</v>
      </c>
      <c r="K618" s="2">
        <v>1.0507492700000001</v>
      </c>
      <c r="N618" s="1" t="s">
        <v>24</v>
      </c>
      <c r="O618" s="1" t="s">
        <v>140</v>
      </c>
      <c r="P618" s="1" t="s">
        <v>74</v>
      </c>
      <c r="Q618" s="1" t="s">
        <v>27</v>
      </c>
      <c r="R618" s="1" t="s">
        <v>150</v>
      </c>
      <c r="S618" s="1">
        <v>2699812</v>
      </c>
      <c r="T618" s="1">
        <v>6248985</v>
      </c>
    </row>
    <row r="619" spans="1:20" x14ac:dyDescent="0.3">
      <c r="A619" s="1" t="s">
        <v>2153</v>
      </c>
      <c r="B619" s="1" t="s">
        <v>2154</v>
      </c>
      <c r="C619" s="1" t="s">
        <v>2155</v>
      </c>
      <c r="D619" s="1" t="s">
        <v>2156</v>
      </c>
      <c r="E619" s="1" t="s">
        <v>23</v>
      </c>
      <c r="F619" s="1">
        <v>60</v>
      </c>
      <c r="G619" s="1">
        <v>0</v>
      </c>
      <c r="H619" s="1">
        <v>5</v>
      </c>
      <c r="I619" s="2">
        <v>8.5156132999999995E-2</v>
      </c>
      <c r="K619" s="2">
        <v>0.495143583</v>
      </c>
      <c r="N619" s="1" t="s">
        <v>139</v>
      </c>
      <c r="O619" s="1" t="s">
        <v>25</v>
      </c>
      <c r="P619" s="1" t="s">
        <v>26</v>
      </c>
      <c r="Q619" s="1" t="s">
        <v>27</v>
      </c>
      <c r="R619" s="1" t="s">
        <v>235</v>
      </c>
      <c r="S619" s="1">
        <v>2618682</v>
      </c>
      <c r="T619" s="1">
        <v>6238934</v>
      </c>
    </row>
    <row r="620" spans="1:20" x14ac:dyDescent="0.3">
      <c r="A620" s="1" t="s">
        <v>2161</v>
      </c>
      <c r="B620" s="1" t="s">
        <v>2162</v>
      </c>
      <c r="C620" s="1" t="s">
        <v>2163</v>
      </c>
      <c r="D620" s="1" t="s">
        <v>2164</v>
      </c>
      <c r="E620" s="1" t="s">
        <v>23</v>
      </c>
      <c r="F620" s="1">
        <v>60</v>
      </c>
      <c r="G620" s="1">
        <v>0</v>
      </c>
      <c r="H620" s="1">
        <v>5</v>
      </c>
      <c r="I620" s="2">
        <v>0.46968615000000002</v>
      </c>
      <c r="K620" s="2">
        <v>1.21437952</v>
      </c>
      <c r="N620" s="1" t="s">
        <v>24</v>
      </c>
      <c r="O620" s="1" t="s">
        <v>25</v>
      </c>
      <c r="P620" s="1" t="s">
        <v>74</v>
      </c>
      <c r="Q620" s="1" t="s">
        <v>27</v>
      </c>
      <c r="R620" s="1" t="s">
        <v>28</v>
      </c>
      <c r="S620" s="1">
        <v>2614004</v>
      </c>
      <c r="T620" s="1">
        <v>6180263</v>
      </c>
    </row>
    <row r="621" spans="1:20" x14ac:dyDescent="0.3">
      <c r="A621" s="1" t="s">
        <v>2165</v>
      </c>
      <c r="B621" s="1" t="s">
        <v>2146</v>
      </c>
      <c r="C621" s="1" t="s">
        <v>2166</v>
      </c>
      <c r="D621" s="1" t="s">
        <v>2167</v>
      </c>
      <c r="E621" s="1" t="s">
        <v>23</v>
      </c>
      <c r="F621" s="1">
        <v>60</v>
      </c>
      <c r="G621" s="1">
        <v>0</v>
      </c>
      <c r="H621" s="1">
        <v>5</v>
      </c>
      <c r="I621" s="2">
        <v>9.9208512999999998E-2</v>
      </c>
      <c r="K621" s="2">
        <v>0.36086343599999998</v>
      </c>
      <c r="N621" s="1" t="s">
        <v>24</v>
      </c>
      <c r="O621" s="1" t="s">
        <v>25</v>
      </c>
      <c r="P621" s="1" t="s">
        <v>74</v>
      </c>
      <c r="Q621" s="1" t="s">
        <v>27</v>
      </c>
      <c r="R621" s="1" t="s">
        <v>28</v>
      </c>
      <c r="S621" s="1">
        <v>2693722</v>
      </c>
      <c r="T621" s="1">
        <v>6156603</v>
      </c>
    </row>
    <row r="622" spans="1:20" x14ac:dyDescent="0.3">
      <c r="A622" s="1" t="s">
        <v>2168</v>
      </c>
      <c r="B622" s="1" t="s">
        <v>2169</v>
      </c>
      <c r="C622" s="1" t="s">
        <v>2170</v>
      </c>
      <c r="D622" s="1" t="s">
        <v>2171</v>
      </c>
      <c r="E622" s="1" t="s">
        <v>23</v>
      </c>
      <c r="F622" s="1">
        <v>60</v>
      </c>
      <c r="G622" s="1">
        <v>0</v>
      </c>
      <c r="H622" s="1">
        <v>5</v>
      </c>
      <c r="I622" s="2">
        <v>0.100012403</v>
      </c>
      <c r="K622" s="2">
        <v>1.0891359920000001</v>
      </c>
      <c r="N622" s="1" t="s">
        <v>24</v>
      </c>
      <c r="O622" s="1" t="s">
        <v>63</v>
      </c>
      <c r="P622" s="1" t="s">
        <v>74</v>
      </c>
      <c r="Q622" s="1" t="s">
        <v>27</v>
      </c>
      <c r="R622" s="1" t="s">
        <v>413</v>
      </c>
      <c r="S622" s="1">
        <v>2750370</v>
      </c>
      <c r="T622" s="1">
        <v>6151340</v>
      </c>
    </row>
    <row r="623" spans="1:20" x14ac:dyDescent="0.3">
      <c r="A623" s="1" t="s">
        <v>2172</v>
      </c>
      <c r="B623" s="1" t="s">
        <v>2169</v>
      </c>
      <c r="C623" s="1" t="s">
        <v>2173</v>
      </c>
      <c r="D623" s="1" t="s">
        <v>2174</v>
      </c>
      <c r="E623" s="1" t="s">
        <v>23</v>
      </c>
      <c r="F623" s="1">
        <v>60</v>
      </c>
      <c r="G623" s="1">
        <v>0</v>
      </c>
      <c r="H623" s="1">
        <v>5</v>
      </c>
      <c r="I623" s="2">
        <v>7.9542495000000005E-2</v>
      </c>
      <c r="K623" s="2">
        <v>0.61923867300000002</v>
      </c>
      <c r="N623" s="1" t="s">
        <v>24</v>
      </c>
      <c r="O623" s="1" t="s">
        <v>140</v>
      </c>
      <c r="P623" s="1" t="s">
        <v>63</v>
      </c>
      <c r="Q623" s="1" t="s">
        <v>27</v>
      </c>
      <c r="R623" s="1" t="s">
        <v>150</v>
      </c>
      <c r="S623" s="1">
        <v>2718305</v>
      </c>
      <c r="T623" s="1">
        <v>6117218</v>
      </c>
    </row>
    <row r="624" spans="1:20" x14ac:dyDescent="0.3">
      <c r="A624" s="1" t="s">
        <v>2175</v>
      </c>
      <c r="B624" s="1" t="s">
        <v>2176</v>
      </c>
      <c r="C624" s="1" t="s">
        <v>2177</v>
      </c>
      <c r="D624" s="1" t="s">
        <v>2178</v>
      </c>
      <c r="E624" s="1" t="s">
        <v>23</v>
      </c>
      <c r="F624" s="1">
        <v>60</v>
      </c>
      <c r="G624" s="1">
        <v>0</v>
      </c>
      <c r="H624" s="1">
        <v>5</v>
      </c>
      <c r="I624" s="2">
        <v>5.5414426000000003E-2</v>
      </c>
      <c r="K624" s="2">
        <v>1.0250683009999999</v>
      </c>
      <c r="N624" s="1" t="s">
        <v>24</v>
      </c>
      <c r="O624" s="1" t="s">
        <v>25</v>
      </c>
      <c r="P624" s="1" t="s">
        <v>26</v>
      </c>
      <c r="Q624" s="1" t="s">
        <v>27</v>
      </c>
      <c r="R624" s="1" t="s">
        <v>28</v>
      </c>
      <c r="S624" s="1">
        <v>2775061</v>
      </c>
      <c r="T624" s="1">
        <v>6102713</v>
      </c>
    </row>
    <row r="625" spans="1:20" x14ac:dyDescent="0.3">
      <c r="A625" s="1" t="s">
        <v>2179</v>
      </c>
      <c r="B625" s="1" t="s">
        <v>2176</v>
      </c>
      <c r="C625" s="1" t="s">
        <v>2180</v>
      </c>
      <c r="D625" s="1" t="s">
        <v>2181</v>
      </c>
      <c r="E625" s="1" t="s">
        <v>23</v>
      </c>
      <c r="F625" s="1">
        <v>60</v>
      </c>
      <c r="G625" s="1">
        <v>0</v>
      </c>
      <c r="H625" s="1">
        <v>5</v>
      </c>
      <c r="I625" s="2">
        <v>5.6523525999999998E-2</v>
      </c>
      <c r="K625" s="2">
        <v>0.71115143999999997</v>
      </c>
      <c r="N625" s="1" t="s">
        <v>24</v>
      </c>
      <c r="O625" s="1" t="s">
        <v>25</v>
      </c>
      <c r="P625" s="1" t="s">
        <v>90</v>
      </c>
      <c r="Q625" s="1" t="s">
        <v>27</v>
      </c>
      <c r="R625" s="1" t="s">
        <v>28</v>
      </c>
      <c r="S625" s="1">
        <v>2733100</v>
      </c>
      <c r="T625" s="1">
        <v>6089200</v>
      </c>
    </row>
    <row r="626" spans="1:20" x14ac:dyDescent="0.3">
      <c r="A626" s="1" t="s">
        <v>2182</v>
      </c>
      <c r="B626" s="1" t="s">
        <v>2176</v>
      </c>
      <c r="C626" s="1" t="s">
        <v>2183</v>
      </c>
      <c r="D626" s="1" t="s">
        <v>2184</v>
      </c>
      <c r="E626" s="1" t="s">
        <v>23</v>
      </c>
      <c r="F626" s="1">
        <v>60</v>
      </c>
      <c r="G626" s="1">
        <v>0</v>
      </c>
      <c r="H626" s="1">
        <v>5</v>
      </c>
      <c r="I626" s="2">
        <v>5.9320689000000003E-2</v>
      </c>
      <c r="K626" s="2">
        <v>0.59002948</v>
      </c>
      <c r="N626" s="1" t="s">
        <v>24</v>
      </c>
      <c r="O626" s="1" t="s">
        <v>25</v>
      </c>
      <c r="P626" s="1" t="s">
        <v>63</v>
      </c>
      <c r="Q626" s="1" t="s">
        <v>27</v>
      </c>
      <c r="R626" s="1" t="s">
        <v>28</v>
      </c>
      <c r="S626" s="1">
        <v>2719400</v>
      </c>
      <c r="T626" s="1">
        <v>6082740</v>
      </c>
    </row>
    <row r="627" spans="1:20" x14ac:dyDescent="0.3">
      <c r="A627" s="1" t="s">
        <v>2188</v>
      </c>
      <c r="B627" s="1" t="s">
        <v>2189</v>
      </c>
      <c r="C627" s="1" t="s">
        <v>2190</v>
      </c>
      <c r="D627" s="1" t="s">
        <v>2191</v>
      </c>
      <c r="E627" s="1" t="s">
        <v>23</v>
      </c>
      <c r="F627" s="1">
        <v>60</v>
      </c>
      <c r="G627" s="1">
        <v>0</v>
      </c>
      <c r="H627" s="1">
        <v>5</v>
      </c>
      <c r="I627" s="2">
        <v>0.25510545699999998</v>
      </c>
      <c r="K627" s="2">
        <v>1.6240057219999999</v>
      </c>
      <c r="N627" s="1" t="s">
        <v>40</v>
      </c>
      <c r="O627" s="1" t="s">
        <v>25</v>
      </c>
      <c r="P627" s="1" t="s">
        <v>90</v>
      </c>
      <c r="Q627" s="1" t="s">
        <v>27</v>
      </c>
      <c r="R627" s="1" t="s">
        <v>41</v>
      </c>
      <c r="S627" s="1">
        <v>2606139</v>
      </c>
      <c r="T627" s="1">
        <v>6657724</v>
      </c>
    </row>
    <row r="628" spans="1:20" x14ac:dyDescent="0.3">
      <c r="A628" s="1" t="s">
        <v>2192</v>
      </c>
      <c r="B628" s="1" t="s">
        <v>2193</v>
      </c>
      <c r="C628" s="1" t="s">
        <v>2194</v>
      </c>
      <c r="D628" s="1" t="s">
        <v>2195</v>
      </c>
      <c r="E628" s="1" t="s">
        <v>23</v>
      </c>
      <c r="F628" s="1">
        <v>60</v>
      </c>
      <c r="G628" s="1">
        <v>0</v>
      </c>
      <c r="H628" s="1">
        <v>5</v>
      </c>
      <c r="I628" s="2">
        <v>0.17474501200000001</v>
      </c>
      <c r="K628" s="2">
        <v>1.095149902</v>
      </c>
      <c r="N628" s="1" t="s">
        <v>40</v>
      </c>
      <c r="O628" s="1" t="s">
        <v>25</v>
      </c>
      <c r="P628" s="1" t="s">
        <v>74</v>
      </c>
      <c r="Q628" s="1" t="s">
        <v>27</v>
      </c>
      <c r="R628" s="1" t="s">
        <v>41</v>
      </c>
      <c r="S628" s="1">
        <v>2605914</v>
      </c>
      <c r="T628" s="1">
        <v>6607059</v>
      </c>
    </row>
    <row r="629" spans="1:20" x14ac:dyDescent="0.3">
      <c r="A629" s="1" t="s">
        <v>2196</v>
      </c>
      <c r="B629" s="1" t="s">
        <v>2197</v>
      </c>
      <c r="C629" s="1" t="s">
        <v>2198</v>
      </c>
      <c r="D629" s="1" t="s">
        <v>2199</v>
      </c>
      <c r="E629" s="1" t="s">
        <v>23</v>
      </c>
      <c r="F629" s="1">
        <v>59</v>
      </c>
      <c r="G629" s="1">
        <v>0</v>
      </c>
      <c r="H629" s="1">
        <v>5</v>
      </c>
      <c r="I629" s="2">
        <v>0.19861641899999999</v>
      </c>
      <c r="K629" s="2">
        <v>0.71092214499999995</v>
      </c>
      <c r="N629" s="1" t="s">
        <v>40</v>
      </c>
      <c r="O629" s="1" t="s">
        <v>25</v>
      </c>
      <c r="P629" s="1" t="s">
        <v>90</v>
      </c>
      <c r="Q629" s="1" t="s">
        <v>27</v>
      </c>
      <c r="R629" s="1" t="s">
        <v>41</v>
      </c>
      <c r="S629" s="1">
        <v>2614941</v>
      </c>
      <c r="T629" s="1">
        <v>6615862</v>
      </c>
    </row>
    <row r="630" spans="1:20" x14ac:dyDescent="0.3">
      <c r="A630" s="1" t="s">
        <v>2203</v>
      </c>
      <c r="B630" s="1" t="s">
        <v>2204</v>
      </c>
      <c r="C630" s="1" t="s">
        <v>2205</v>
      </c>
      <c r="D630" s="1" t="s">
        <v>2206</v>
      </c>
      <c r="E630" s="1" t="s">
        <v>23</v>
      </c>
      <c r="F630" s="1">
        <v>60</v>
      </c>
      <c r="G630" s="1">
        <v>0</v>
      </c>
      <c r="H630" s="1">
        <v>5</v>
      </c>
      <c r="I630" s="2">
        <v>0.13506876800000001</v>
      </c>
      <c r="K630" s="2">
        <v>1.5008300480000001</v>
      </c>
      <c r="N630" s="1" t="s">
        <v>24</v>
      </c>
      <c r="O630" s="1" t="s">
        <v>25</v>
      </c>
      <c r="P630" s="1" t="s">
        <v>26</v>
      </c>
      <c r="Q630" s="1" t="s">
        <v>27</v>
      </c>
      <c r="R630" s="1" t="s">
        <v>28</v>
      </c>
      <c r="S630" s="1">
        <v>2714559</v>
      </c>
      <c r="T630" s="1">
        <v>5998412</v>
      </c>
    </row>
    <row r="631" spans="1:20" x14ac:dyDescent="0.3">
      <c r="A631" s="1" t="s">
        <v>2207</v>
      </c>
      <c r="B631" s="1" t="s">
        <v>2204</v>
      </c>
      <c r="C631" s="1" t="s">
        <v>2208</v>
      </c>
      <c r="D631" s="1" t="s">
        <v>2209</v>
      </c>
      <c r="E631" s="1" t="s">
        <v>23</v>
      </c>
      <c r="F631" s="1">
        <v>60</v>
      </c>
      <c r="G631" s="1">
        <v>0</v>
      </c>
      <c r="H631" s="1">
        <v>5</v>
      </c>
      <c r="I631" s="2">
        <v>0.12464146399999999</v>
      </c>
      <c r="K631" s="2">
        <v>2.2999999999999998</v>
      </c>
      <c r="N631" s="1" t="s">
        <v>24</v>
      </c>
      <c r="O631" s="1" t="s">
        <v>25</v>
      </c>
      <c r="P631" s="1" t="s">
        <v>26</v>
      </c>
      <c r="Q631" s="1" t="s">
        <v>27</v>
      </c>
      <c r="R631" s="1" t="s">
        <v>28</v>
      </c>
      <c r="S631" s="1">
        <v>2734728</v>
      </c>
      <c r="T631" s="1">
        <v>6019152</v>
      </c>
    </row>
    <row r="632" spans="1:20" x14ac:dyDescent="0.3">
      <c r="A632" s="1" t="s">
        <v>2213</v>
      </c>
      <c r="B632" s="1" t="s">
        <v>2214</v>
      </c>
      <c r="D632" s="1" t="s">
        <v>2215</v>
      </c>
      <c r="E632" s="1" t="s">
        <v>23</v>
      </c>
      <c r="F632" s="1">
        <v>22</v>
      </c>
      <c r="G632" s="1">
        <v>1</v>
      </c>
      <c r="H632" s="1">
        <v>5</v>
      </c>
      <c r="N632" s="1" t="s">
        <v>24</v>
      </c>
      <c r="O632" s="1" t="s">
        <v>25</v>
      </c>
      <c r="P632" s="1" t="s">
        <v>26</v>
      </c>
      <c r="Q632" s="1" t="s">
        <v>27</v>
      </c>
      <c r="R632" s="1" t="s">
        <v>28</v>
      </c>
      <c r="S632" s="1">
        <v>2528200</v>
      </c>
      <c r="T632" s="1">
        <v>5986647</v>
      </c>
    </row>
    <row r="633" spans="1:20" x14ac:dyDescent="0.3">
      <c r="A633" s="1" t="s">
        <v>2247</v>
      </c>
      <c r="B633" s="1" t="s">
        <v>2248</v>
      </c>
      <c r="C633" s="1" t="s">
        <v>2218</v>
      </c>
      <c r="D633" s="1" t="s">
        <v>2249</v>
      </c>
      <c r="E633" s="1" t="s">
        <v>23</v>
      </c>
      <c r="F633" s="1">
        <v>21</v>
      </c>
      <c r="G633" s="1">
        <v>0</v>
      </c>
      <c r="H633" s="1">
        <v>5</v>
      </c>
      <c r="N633" s="1" t="s">
        <v>33</v>
      </c>
      <c r="O633" s="1" t="s">
        <v>25</v>
      </c>
      <c r="P633" s="1" t="s">
        <v>34</v>
      </c>
      <c r="Q633" s="1" t="s">
        <v>27</v>
      </c>
      <c r="R633" s="1" t="s">
        <v>35</v>
      </c>
      <c r="S633" s="1">
        <v>2538169</v>
      </c>
      <c r="T633" s="1">
        <v>5999137</v>
      </c>
    </row>
    <row r="634" spans="1:20" x14ac:dyDescent="0.3">
      <c r="A634" s="1" t="s">
        <v>2277</v>
      </c>
      <c r="B634" s="1" t="s">
        <v>2278</v>
      </c>
      <c r="D634" s="1" t="s">
        <v>2279</v>
      </c>
      <c r="E634" s="1" t="s">
        <v>23</v>
      </c>
      <c r="F634" s="1">
        <v>18</v>
      </c>
      <c r="G634" s="1">
        <v>0</v>
      </c>
      <c r="H634" s="1">
        <v>5</v>
      </c>
      <c r="N634" s="1" t="s">
        <v>24</v>
      </c>
      <c r="O634" s="1" t="s">
        <v>25</v>
      </c>
      <c r="P634" s="1" t="s">
        <v>34</v>
      </c>
      <c r="Q634" s="1" t="s">
        <v>27</v>
      </c>
      <c r="R634" s="1" t="s">
        <v>28</v>
      </c>
      <c r="S634" s="1">
        <v>2540136</v>
      </c>
      <c r="T634" s="1">
        <v>6000294</v>
      </c>
    </row>
    <row r="635" spans="1:20" x14ac:dyDescent="0.3">
      <c r="A635" s="1" t="s">
        <v>2280</v>
      </c>
      <c r="B635" s="1" t="s">
        <v>2281</v>
      </c>
      <c r="C635" s="1" t="s">
        <v>2282</v>
      </c>
      <c r="D635" s="1" t="s">
        <v>2283</v>
      </c>
      <c r="E635" s="1" t="s">
        <v>23</v>
      </c>
      <c r="F635" s="1">
        <v>59</v>
      </c>
      <c r="G635" s="1">
        <v>0</v>
      </c>
      <c r="H635" s="1">
        <v>5</v>
      </c>
      <c r="I635" s="2">
        <v>0.398733371</v>
      </c>
      <c r="K635" s="2">
        <v>0.87</v>
      </c>
      <c r="N635" s="1" t="s">
        <v>40</v>
      </c>
      <c r="O635" s="1" t="s">
        <v>25</v>
      </c>
      <c r="P635" s="1" t="s">
        <v>26</v>
      </c>
      <c r="Q635" s="1" t="s">
        <v>27</v>
      </c>
      <c r="R635" s="1" t="s">
        <v>41</v>
      </c>
      <c r="S635" s="1">
        <v>2603400</v>
      </c>
      <c r="T635" s="1">
        <v>6644700</v>
      </c>
    </row>
    <row r="636" spans="1:20" x14ac:dyDescent="0.3">
      <c r="A636" s="1" t="s">
        <v>2291</v>
      </c>
      <c r="B636" s="1" t="s">
        <v>2288</v>
      </c>
      <c r="C636" s="1" t="s">
        <v>2292</v>
      </c>
      <c r="D636" s="1" t="s">
        <v>2293</v>
      </c>
      <c r="E636" s="1" t="s">
        <v>23</v>
      </c>
      <c r="F636" s="1">
        <v>59</v>
      </c>
      <c r="G636" s="1">
        <v>0</v>
      </c>
      <c r="H636" s="1">
        <v>5</v>
      </c>
      <c r="I636" s="2">
        <v>0.40799999999999997</v>
      </c>
      <c r="K636" s="2">
        <v>1.0608074810000001</v>
      </c>
      <c r="N636" s="1" t="s">
        <v>40</v>
      </c>
      <c r="O636" s="1" t="s">
        <v>25</v>
      </c>
      <c r="P636" s="1" t="s">
        <v>90</v>
      </c>
      <c r="Q636" s="1" t="s">
        <v>27</v>
      </c>
      <c r="R636" s="1" t="s">
        <v>41</v>
      </c>
      <c r="S636" s="1">
        <v>2624857</v>
      </c>
      <c r="T636" s="1">
        <v>6619549</v>
      </c>
    </row>
    <row r="637" spans="1:20" x14ac:dyDescent="0.3">
      <c r="A637" s="1" t="s">
        <v>2294</v>
      </c>
      <c r="B637" s="1" t="s">
        <v>2295</v>
      </c>
      <c r="C637" s="1" t="s">
        <v>2296</v>
      </c>
      <c r="D637" s="1" t="s">
        <v>2297</v>
      </c>
      <c r="E637" s="1" t="s">
        <v>23</v>
      </c>
      <c r="F637" s="1">
        <v>57</v>
      </c>
      <c r="G637" s="1">
        <v>2</v>
      </c>
      <c r="H637" s="1">
        <v>5</v>
      </c>
      <c r="I637" s="2">
        <v>0.45700000000000002</v>
      </c>
      <c r="K637" s="2">
        <v>0.99024987499999995</v>
      </c>
      <c r="N637" s="1" t="s">
        <v>40</v>
      </c>
      <c r="O637" s="1" t="s">
        <v>25</v>
      </c>
      <c r="P637" s="1" t="s">
        <v>26</v>
      </c>
      <c r="Q637" s="1" t="s">
        <v>27</v>
      </c>
      <c r="R637" s="1" t="s">
        <v>41</v>
      </c>
      <c r="S637" s="1">
        <v>2535940</v>
      </c>
      <c r="T637" s="1">
        <v>6675529</v>
      </c>
    </row>
    <row r="638" spans="1:20" x14ac:dyDescent="0.3">
      <c r="A638" s="1" t="s">
        <v>2298</v>
      </c>
      <c r="B638" s="1" t="s">
        <v>2295</v>
      </c>
      <c r="C638" s="1" t="s">
        <v>2299</v>
      </c>
      <c r="D638" s="1" t="s">
        <v>2300</v>
      </c>
      <c r="E638" s="1" t="s">
        <v>23</v>
      </c>
      <c r="F638" s="1">
        <v>52</v>
      </c>
      <c r="G638" s="1">
        <v>0</v>
      </c>
      <c r="H638" s="1">
        <v>5</v>
      </c>
      <c r="I638" s="2">
        <v>0.39929672599999999</v>
      </c>
      <c r="K638" s="2">
        <v>0.77</v>
      </c>
      <c r="N638" s="1" t="s">
        <v>40</v>
      </c>
      <c r="O638" s="1" t="s">
        <v>25</v>
      </c>
      <c r="P638" s="1" t="s">
        <v>74</v>
      </c>
      <c r="Q638" s="1" t="s">
        <v>27</v>
      </c>
      <c r="R638" s="1" t="s">
        <v>41</v>
      </c>
      <c r="S638" s="1">
        <v>2531560</v>
      </c>
      <c r="T638" s="1">
        <v>6677055</v>
      </c>
    </row>
    <row r="639" spans="1:20" x14ac:dyDescent="0.3">
      <c r="A639" s="1" t="s">
        <v>2301</v>
      </c>
      <c r="B639" s="1" t="s">
        <v>2302</v>
      </c>
      <c r="C639" s="1" t="s">
        <v>2303</v>
      </c>
      <c r="D639" s="1" t="s">
        <v>2304</v>
      </c>
      <c r="E639" s="1" t="s">
        <v>23</v>
      </c>
      <c r="F639" s="1">
        <v>59</v>
      </c>
      <c r="G639" s="1">
        <v>6</v>
      </c>
      <c r="H639" s="1">
        <v>5</v>
      </c>
      <c r="I639" s="2">
        <v>0.72250000000000003</v>
      </c>
      <c r="K639" s="2">
        <v>2.2078508929999998</v>
      </c>
      <c r="N639" s="1" t="s">
        <v>40</v>
      </c>
      <c r="O639" s="1" t="s">
        <v>166</v>
      </c>
      <c r="P639" s="1" t="s">
        <v>74</v>
      </c>
      <c r="Q639" s="1" t="s">
        <v>27</v>
      </c>
      <c r="R639" s="1" t="s">
        <v>1152</v>
      </c>
      <c r="S639" s="1">
        <v>2599000</v>
      </c>
      <c r="T639" s="1">
        <v>6665900</v>
      </c>
    </row>
    <row r="640" spans="1:20" x14ac:dyDescent="0.3">
      <c r="A640" s="1" t="s">
        <v>2305</v>
      </c>
      <c r="B640" s="1" t="s">
        <v>2306</v>
      </c>
      <c r="C640" s="1" t="s">
        <v>2307</v>
      </c>
      <c r="D640" s="1" t="s">
        <v>2308</v>
      </c>
      <c r="E640" s="1" t="s">
        <v>23</v>
      </c>
      <c r="F640" s="1">
        <v>59</v>
      </c>
      <c r="G640" s="1">
        <v>4</v>
      </c>
      <c r="H640" s="1">
        <v>5</v>
      </c>
      <c r="I640" s="2">
        <v>0.66049999999999998</v>
      </c>
      <c r="K640" s="2">
        <v>2.1518698860000001</v>
      </c>
      <c r="N640" s="1" t="s">
        <v>40</v>
      </c>
      <c r="O640" s="1" t="s">
        <v>25</v>
      </c>
      <c r="P640" s="1" t="s">
        <v>74</v>
      </c>
      <c r="Q640" s="1" t="s">
        <v>27</v>
      </c>
      <c r="R640" s="1" t="s">
        <v>41</v>
      </c>
      <c r="S640" s="1">
        <v>2598476</v>
      </c>
      <c r="T640" s="1">
        <v>6664362</v>
      </c>
    </row>
    <row r="641" spans="1:20" x14ac:dyDescent="0.3">
      <c r="A641" s="1" t="s">
        <v>2309</v>
      </c>
      <c r="B641" s="1" t="s">
        <v>2310</v>
      </c>
      <c r="C641" s="1" t="s">
        <v>2311</v>
      </c>
      <c r="D641" s="1" t="s">
        <v>2312</v>
      </c>
      <c r="E641" s="1" t="s">
        <v>23</v>
      </c>
      <c r="F641" s="1">
        <v>68</v>
      </c>
      <c r="G641" s="1">
        <v>2</v>
      </c>
      <c r="H641" s="1">
        <v>5</v>
      </c>
      <c r="I641" s="2">
        <v>0.39400000000000002</v>
      </c>
      <c r="K641" s="2">
        <v>1.198425826</v>
      </c>
      <c r="N641" s="1" t="s">
        <v>40</v>
      </c>
      <c r="O641" s="1" t="s">
        <v>25</v>
      </c>
      <c r="P641" s="1" t="s">
        <v>26</v>
      </c>
      <c r="Q641" s="1" t="s">
        <v>27</v>
      </c>
      <c r="R641" s="1" t="s">
        <v>41</v>
      </c>
      <c r="S641" s="1">
        <v>2614300</v>
      </c>
      <c r="T641" s="1">
        <v>6610800</v>
      </c>
    </row>
    <row r="642" spans="1:20" x14ac:dyDescent="0.3">
      <c r="A642" s="1" t="s">
        <v>2313</v>
      </c>
      <c r="B642" s="1" t="s">
        <v>2314</v>
      </c>
      <c r="C642" s="1" t="s">
        <v>901</v>
      </c>
      <c r="D642" s="1" t="s">
        <v>2315</v>
      </c>
      <c r="E642" s="1" t="s">
        <v>23</v>
      </c>
      <c r="F642" s="1">
        <v>59</v>
      </c>
      <c r="G642" s="1">
        <v>0</v>
      </c>
      <c r="H642" s="1">
        <v>5</v>
      </c>
      <c r="I642" s="2">
        <v>0.439</v>
      </c>
      <c r="K642" s="2">
        <v>1.04</v>
      </c>
      <c r="N642" s="1" t="s">
        <v>40</v>
      </c>
      <c r="O642" s="1" t="s">
        <v>25</v>
      </c>
      <c r="P642" s="1" t="s">
        <v>90</v>
      </c>
      <c r="Q642" s="1" t="s">
        <v>27</v>
      </c>
      <c r="R642" s="1" t="s">
        <v>41</v>
      </c>
      <c r="S642" s="1">
        <v>2622144</v>
      </c>
      <c r="T642" s="1">
        <v>6629079</v>
      </c>
    </row>
    <row r="643" spans="1:20" x14ac:dyDescent="0.3">
      <c r="A643" s="1" t="s">
        <v>2316</v>
      </c>
      <c r="B643" s="1" t="s">
        <v>2317</v>
      </c>
      <c r="C643" s="1" t="s">
        <v>2318</v>
      </c>
      <c r="D643" s="1" t="s">
        <v>2319</v>
      </c>
      <c r="E643" s="1" t="s">
        <v>23</v>
      </c>
      <c r="F643" s="1">
        <v>58</v>
      </c>
      <c r="G643" s="1">
        <v>1</v>
      </c>
      <c r="H643" s="1">
        <v>5</v>
      </c>
      <c r="I643" s="2">
        <v>0.53143114000000002</v>
      </c>
      <c r="K643" s="2">
        <v>1.1804173280000001</v>
      </c>
      <c r="N643" s="1" t="s">
        <v>40</v>
      </c>
      <c r="O643" s="1" t="s">
        <v>25</v>
      </c>
      <c r="P643" s="1" t="s">
        <v>90</v>
      </c>
      <c r="Q643" s="1" t="s">
        <v>27</v>
      </c>
      <c r="R643" s="1" t="s">
        <v>41</v>
      </c>
      <c r="S643" s="1">
        <v>2626020</v>
      </c>
      <c r="T643" s="1">
        <v>6627945</v>
      </c>
    </row>
    <row r="644" spans="1:20" x14ac:dyDescent="0.3">
      <c r="A644" s="1" t="s">
        <v>2320</v>
      </c>
      <c r="B644" s="1" t="s">
        <v>2321</v>
      </c>
      <c r="C644" s="1" t="s">
        <v>2322</v>
      </c>
      <c r="D644" s="1" t="s">
        <v>2323</v>
      </c>
      <c r="E644" s="1" t="s">
        <v>23</v>
      </c>
      <c r="F644" s="1">
        <v>57</v>
      </c>
      <c r="G644" s="1">
        <v>16</v>
      </c>
      <c r="H644" s="1">
        <v>5</v>
      </c>
      <c r="I644" s="2">
        <v>0.36399999999999999</v>
      </c>
      <c r="K644" s="2">
        <v>2.0890214239999998</v>
      </c>
      <c r="N644" s="1" t="s">
        <v>40</v>
      </c>
      <c r="O644" s="1" t="s">
        <v>25</v>
      </c>
      <c r="P644" s="1" t="s">
        <v>74</v>
      </c>
      <c r="Q644" s="1" t="s">
        <v>27</v>
      </c>
      <c r="R644" s="1" t="s">
        <v>41</v>
      </c>
      <c r="S644" s="1">
        <v>2572624</v>
      </c>
      <c r="T644" s="1">
        <v>6604114</v>
      </c>
    </row>
    <row r="645" spans="1:20" x14ac:dyDescent="0.3">
      <c r="A645" s="1" t="s">
        <v>2324</v>
      </c>
      <c r="B645" s="1" t="s">
        <v>956</v>
      </c>
      <c r="C645" s="1" t="s">
        <v>2325</v>
      </c>
      <c r="D645" s="1" t="s">
        <v>2326</v>
      </c>
      <c r="E645" s="1" t="s">
        <v>23</v>
      </c>
      <c r="F645" s="1">
        <v>59</v>
      </c>
      <c r="G645" s="1">
        <v>0</v>
      </c>
      <c r="H645" s="1">
        <v>5</v>
      </c>
      <c r="I645" s="2">
        <v>0.52900000000000003</v>
      </c>
      <c r="K645" s="2">
        <v>0.94</v>
      </c>
      <c r="N645" s="1" t="s">
        <v>40</v>
      </c>
      <c r="O645" s="1" t="s">
        <v>25</v>
      </c>
      <c r="P645" s="1" t="s">
        <v>26</v>
      </c>
      <c r="Q645" s="1" t="s">
        <v>27</v>
      </c>
      <c r="R645" s="1" t="s">
        <v>41</v>
      </c>
      <c r="S645" s="1">
        <v>2611000</v>
      </c>
      <c r="T645" s="1">
        <v>6581600</v>
      </c>
    </row>
    <row r="646" spans="1:20" x14ac:dyDescent="0.3">
      <c r="A646" s="1" t="s">
        <v>2331</v>
      </c>
      <c r="B646" s="1" t="s">
        <v>2332</v>
      </c>
      <c r="C646" s="1" t="s">
        <v>2333</v>
      </c>
      <c r="D646" s="1" t="s">
        <v>2334</v>
      </c>
      <c r="E646" s="1" t="s">
        <v>23</v>
      </c>
      <c r="F646" s="1">
        <v>55</v>
      </c>
      <c r="G646" s="1">
        <v>5</v>
      </c>
      <c r="H646" s="1">
        <v>5</v>
      </c>
      <c r="I646" s="2">
        <v>0.50003730499999999</v>
      </c>
      <c r="K646" s="2">
        <v>1.194575162</v>
      </c>
      <c r="N646" s="1" t="s">
        <v>40</v>
      </c>
      <c r="O646" s="1" t="s">
        <v>25</v>
      </c>
      <c r="P646" s="1" t="s">
        <v>26</v>
      </c>
      <c r="Q646" s="1" t="s">
        <v>27</v>
      </c>
      <c r="R646" s="1" t="s">
        <v>41</v>
      </c>
      <c r="S646" s="1">
        <v>2581200</v>
      </c>
      <c r="T646" s="1">
        <v>6677800</v>
      </c>
    </row>
    <row r="647" spans="1:20" x14ac:dyDescent="0.3">
      <c r="A647" s="1" t="s">
        <v>2335</v>
      </c>
      <c r="B647" s="1" t="s">
        <v>2336</v>
      </c>
      <c r="C647" s="1" t="s">
        <v>2337</v>
      </c>
      <c r="D647" s="1" t="s">
        <v>2338</v>
      </c>
      <c r="E647" s="1" t="s">
        <v>23</v>
      </c>
      <c r="F647" s="1">
        <v>59</v>
      </c>
      <c r="G647" s="1">
        <v>0</v>
      </c>
      <c r="H647" s="1">
        <v>5</v>
      </c>
      <c r="I647" s="2">
        <v>0.408449954</v>
      </c>
      <c r="K647" s="2">
        <v>1.1299999999999999</v>
      </c>
      <c r="N647" s="1" t="s">
        <v>40</v>
      </c>
      <c r="O647" s="1" t="s">
        <v>25</v>
      </c>
      <c r="P647" s="1" t="s">
        <v>74</v>
      </c>
      <c r="Q647" s="1" t="s">
        <v>27</v>
      </c>
      <c r="R647" s="1" t="s">
        <v>41</v>
      </c>
      <c r="S647" s="1">
        <v>2592714</v>
      </c>
      <c r="T647" s="1">
        <v>6655667</v>
      </c>
    </row>
    <row r="648" spans="1:20" x14ac:dyDescent="0.3">
      <c r="A648" s="1" t="s">
        <v>2342</v>
      </c>
      <c r="B648" s="1" t="s">
        <v>2343</v>
      </c>
      <c r="C648" s="1" t="s">
        <v>2344</v>
      </c>
      <c r="D648" s="1" t="s">
        <v>2345</v>
      </c>
      <c r="E648" s="1" t="s">
        <v>23</v>
      </c>
      <c r="F648" s="1">
        <v>58</v>
      </c>
      <c r="G648" s="1">
        <v>0</v>
      </c>
      <c r="H648" s="1">
        <v>5</v>
      </c>
      <c r="I648" s="2">
        <v>0.32273635000000001</v>
      </c>
      <c r="K648" s="2">
        <v>0.68017205000000003</v>
      </c>
      <c r="N648" s="1" t="s">
        <v>40</v>
      </c>
      <c r="O648" s="1" t="s">
        <v>25</v>
      </c>
      <c r="P648" s="1" t="s">
        <v>26</v>
      </c>
      <c r="Q648" s="1" t="s">
        <v>27</v>
      </c>
      <c r="R648" s="1" t="s">
        <v>41</v>
      </c>
      <c r="S648" s="1">
        <v>2637300</v>
      </c>
      <c r="T648" s="1">
        <v>6591412</v>
      </c>
    </row>
    <row r="649" spans="1:20" x14ac:dyDescent="0.3">
      <c r="A649" s="1" t="s">
        <v>2346</v>
      </c>
      <c r="B649" s="1" t="s">
        <v>2347</v>
      </c>
      <c r="C649" s="1" t="s">
        <v>2348</v>
      </c>
      <c r="D649" s="1" t="s">
        <v>2349</v>
      </c>
      <c r="E649" s="1" t="s">
        <v>23</v>
      </c>
      <c r="F649" s="1">
        <v>56</v>
      </c>
      <c r="G649" s="1">
        <v>13</v>
      </c>
      <c r="H649" s="1">
        <v>5</v>
      </c>
      <c r="I649" s="2">
        <v>0.39700000000000002</v>
      </c>
      <c r="K649" s="2">
        <v>1.400290405</v>
      </c>
      <c r="N649" s="1" t="s">
        <v>40</v>
      </c>
      <c r="O649" s="1" t="s">
        <v>25</v>
      </c>
      <c r="P649" s="1" t="s">
        <v>26</v>
      </c>
      <c r="Q649" s="1" t="s">
        <v>27</v>
      </c>
      <c r="R649" s="1" t="s">
        <v>41</v>
      </c>
      <c r="S649" s="1">
        <v>2570763</v>
      </c>
      <c r="T649" s="1">
        <v>6637428</v>
      </c>
    </row>
    <row r="650" spans="1:20" x14ac:dyDescent="0.3">
      <c r="A650" s="1" t="s">
        <v>2354</v>
      </c>
      <c r="B650" s="1" t="s">
        <v>2355</v>
      </c>
      <c r="C650" s="1" t="s">
        <v>2356</v>
      </c>
      <c r="D650" s="1" t="s">
        <v>2357</v>
      </c>
      <c r="E650" s="1" t="s">
        <v>23</v>
      </c>
      <c r="F650" s="1">
        <v>55</v>
      </c>
      <c r="G650" s="1">
        <v>2</v>
      </c>
      <c r="H650" s="1">
        <v>5</v>
      </c>
      <c r="I650" s="2">
        <v>0.66706632899999996</v>
      </c>
      <c r="K650" s="2">
        <v>1.7</v>
      </c>
      <c r="N650" s="1" t="s">
        <v>40</v>
      </c>
      <c r="O650" s="1" t="s">
        <v>25</v>
      </c>
      <c r="P650" s="1" t="s">
        <v>90</v>
      </c>
      <c r="Q650" s="1" t="s">
        <v>27</v>
      </c>
      <c r="R650" s="1" t="s">
        <v>41</v>
      </c>
      <c r="S650" s="1">
        <v>2628286</v>
      </c>
      <c r="T650" s="1">
        <v>6610488</v>
      </c>
    </row>
    <row r="651" spans="1:20" x14ac:dyDescent="0.3">
      <c r="A651" s="1" t="s">
        <v>2361</v>
      </c>
      <c r="B651" s="1" t="s">
        <v>2362</v>
      </c>
      <c r="C651" s="1" t="s">
        <v>2363</v>
      </c>
      <c r="D651" s="1" t="s">
        <v>2364</v>
      </c>
      <c r="E651" s="1" t="s">
        <v>23</v>
      </c>
      <c r="F651" s="1">
        <v>55</v>
      </c>
      <c r="G651" s="1">
        <v>12</v>
      </c>
      <c r="H651" s="1">
        <v>5</v>
      </c>
      <c r="I651" s="2">
        <v>0.76</v>
      </c>
      <c r="K651" s="2">
        <v>2.0499999999999998</v>
      </c>
      <c r="N651" s="1" t="s">
        <v>40</v>
      </c>
      <c r="O651" s="1" t="s">
        <v>25</v>
      </c>
      <c r="P651" s="1" t="s">
        <v>74</v>
      </c>
      <c r="Q651" s="1" t="s">
        <v>27</v>
      </c>
      <c r="R651" s="1" t="s">
        <v>41</v>
      </c>
      <c r="S651" s="1">
        <v>2612477</v>
      </c>
      <c r="T651" s="1">
        <v>6607652</v>
      </c>
    </row>
    <row r="652" spans="1:20" x14ac:dyDescent="0.3">
      <c r="A652" s="1" t="s">
        <v>2365</v>
      </c>
      <c r="B652" s="1" t="s">
        <v>2366</v>
      </c>
      <c r="C652" s="1" t="s">
        <v>2367</v>
      </c>
      <c r="D652" s="1" t="s">
        <v>2368</v>
      </c>
      <c r="E652" s="1" t="s">
        <v>23</v>
      </c>
      <c r="F652" s="1">
        <v>40</v>
      </c>
      <c r="G652" s="1">
        <v>1</v>
      </c>
      <c r="H652" s="1">
        <v>4</v>
      </c>
      <c r="I652" s="2">
        <v>0.19500000000000001</v>
      </c>
      <c r="K652" s="2">
        <v>0.78027068499999996</v>
      </c>
      <c r="N652" s="1" t="s">
        <v>40</v>
      </c>
      <c r="O652" s="1" t="s">
        <v>25</v>
      </c>
      <c r="P652" s="1" t="s">
        <v>26</v>
      </c>
      <c r="Q652" s="1" t="s">
        <v>27</v>
      </c>
      <c r="R652" s="1" t="s">
        <v>41</v>
      </c>
      <c r="S652" s="1">
        <v>2621826</v>
      </c>
      <c r="T652" s="1">
        <v>6566007</v>
      </c>
    </row>
    <row r="653" spans="1:20" x14ac:dyDescent="0.3">
      <c r="A653" s="1" t="s">
        <v>2381</v>
      </c>
      <c r="B653" s="1" t="s">
        <v>2382</v>
      </c>
      <c r="C653" s="1" t="s">
        <v>2383</v>
      </c>
      <c r="D653" s="1" t="s">
        <v>2384</v>
      </c>
      <c r="E653" s="1" t="s">
        <v>23</v>
      </c>
      <c r="F653" s="1">
        <v>58</v>
      </c>
      <c r="G653" s="1">
        <v>0</v>
      </c>
      <c r="H653" s="1">
        <v>5</v>
      </c>
      <c r="I653" s="2">
        <v>0.23799999999999999</v>
      </c>
      <c r="K653" s="2">
        <v>1.0549999999999999</v>
      </c>
      <c r="N653" s="1" t="s">
        <v>40</v>
      </c>
      <c r="O653" s="1" t="s">
        <v>25</v>
      </c>
      <c r="P653" s="1" t="s">
        <v>26</v>
      </c>
      <c r="Q653" s="1" t="s">
        <v>27</v>
      </c>
      <c r="R653" s="1" t="s">
        <v>41</v>
      </c>
      <c r="S653" s="1">
        <v>2644918</v>
      </c>
      <c r="T653" s="1">
        <v>6554176</v>
      </c>
    </row>
    <row r="654" spans="1:20" x14ac:dyDescent="0.3">
      <c r="A654" s="1" t="s">
        <v>2385</v>
      </c>
      <c r="B654" s="1" t="s">
        <v>2386</v>
      </c>
      <c r="C654" s="1" t="s">
        <v>2386</v>
      </c>
      <c r="D654" s="1" t="s">
        <v>2387</v>
      </c>
      <c r="E654" s="1" t="s">
        <v>23</v>
      </c>
      <c r="F654" s="1">
        <v>50</v>
      </c>
      <c r="G654" s="1">
        <v>14</v>
      </c>
      <c r="H654" s="1">
        <v>5</v>
      </c>
      <c r="I654" s="2">
        <v>0.27</v>
      </c>
      <c r="K654" s="2">
        <v>1.65</v>
      </c>
      <c r="N654" s="1" t="s">
        <v>40</v>
      </c>
      <c r="O654" s="1" t="s">
        <v>25</v>
      </c>
      <c r="P654" s="1" t="s">
        <v>74</v>
      </c>
      <c r="Q654" s="1" t="s">
        <v>27</v>
      </c>
      <c r="R654" s="1" t="s">
        <v>41</v>
      </c>
      <c r="S654" s="1">
        <v>2588055</v>
      </c>
      <c r="T654" s="1">
        <v>6618683</v>
      </c>
    </row>
    <row r="655" spans="1:20" x14ac:dyDescent="0.3">
      <c r="A655" s="1" t="s">
        <v>2388</v>
      </c>
      <c r="B655" s="1" t="s">
        <v>2389</v>
      </c>
      <c r="C655" s="1" t="s">
        <v>2340</v>
      </c>
      <c r="D655" s="1" t="s">
        <v>2390</v>
      </c>
      <c r="E655" s="1" t="s">
        <v>23</v>
      </c>
      <c r="F655" s="1">
        <v>50</v>
      </c>
      <c r="G655" s="1">
        <v>9</v>
      </c>
      <c r="H655" s="1">
        <v>5</v>
      </c>
      <c r="I655" s="2">
        <v>0.3</v>
      </c>
      <c r="K655" s="2">
        <v>1.3149999999999999</v>
      </c>
      <c r="N655" s="1" t="s">
        <v>139</v>
      </c>
      <c r="O655" s="1" t="s">
        <v>25</v>
      </c>
      <c r="P655" s="1" t="s">
        <v>74</v>
      </c>
      <c r="Q655" s="1" t="s">
        <v>27</v>
      </c>
      <c r="R655" s="1" t="s">
        <v>235</v>
      </c>
      <c r="S655" s="1">
        <v>2551389</v>
      </c>
      <c r="T655" s="1">
        <v>6626934</v>
      </c>
    </row>
    <row r="656" spans="1:20" x14ac:dyDescent="0.3">
      <c r="A656" s="1" t="s">
        <v>2391</v>
      </c>
      <c r="B656" s="1" t="s">
        <v>2392</v>
      </c>
      <c r="C656" s="1" t="s">
        <v>2393</v>
      </c>
      <c r="D656" s="1" t="s">
        <v>2394</v>
      </c>
      <c r="E656" s="1" t="s">
        <v>23</v>
      </c>
      <c r="F656" s="1">
        <v>44</v>
      </c>
      <c r="G656" s="1">
        <v>1</v>
      </c>
      <c r="H656" s="1">
        <v>4</v>
      </c>
      <c r="I656" s="2">
        <v>0.55700000000000005</v>
      </c>
      <c r="K656" s="2">
        <v>1.6</v>
      </c>
      <c r="N656" s="1" t="s">
        <v>40</v>
      </c>
      <c r="O656" s="1" t="s">
        <v>25</v>
      </c>
      <c r="P656" s="1" t="s">
        <v>90</v>
      </c>
      <c r="Q656" s="1" t="s">
        <v>27</v>
      </c>
      <c r="R656" s="1" t="s">
        <v>41</v>
      </c>
      <c r="S656" s="1">
        <v>2639809</v>
      </c>
      <c r="T656" s="1">
        <v>6616565</v>
      </c>
    </row>
    <row r="657" spans="1:20" x14ac:dyDescent="0.3">
      <c r="A657" s="1" t="s">
        <v>2395</v>
      </c>
      <c r="B657" s="1" t="s">
        <v>2396</v>
      </c>
      <c r="C657" s="1" t="s">
        <v>2397</v>
      </c>
      <c r="D657" s="1" t="s">
        <v>2398</v>
      </c>
      <c r="E657" s="1" t="s">
        <v>23</v>
      </c>
      <c r="F657" s="1">
        <v>23</v>
      </c>
      <c r="G657" s="1">
        <v>0</v>
      </c>
      <c r="H657" s="1">
        <v>5</v>
      </c>
      <c r="N657" s="1" t="s">
        <v>139</v>
      </c>
      <c r="O657" s="1" t="s">
        <v>25</v>
      </c>
      <c r="P657" s="1" t="s">
        <v>230</v>
      </c>
      <c r="Q657" s="1" t="s">
        <v>27</v>
      </c>
      <c r="R657" s="1" t="s">
        <v>235</v>
      </c>
      <c r="S657" s="1">
        <v>2479877</v>
      </c>
      <c r="T657" s="1">
        <v>6059617</v>
      </c>
    </row>
    <row r="658" spans="1:20" x14ac:dyDescent="0.3">
      <c r="A658" s="1" t="s">
        <v>2399</v>
      </c>
      <c r="B658" s="1" t="s">
        <v>2400</v>
      </c>
      <c r="C658" s="1" t="s">
        <v>2401</v>
      </c>
      <c r="D658" s="1" t="s">
        <v>2402</v>
      </c>
      <c r="E658" s="1" t="s">
        <v>23</v>
      </c>
      <c r="F658" s="1">
        <v>19</v>
      </c>
      <c r="G658" s="1">
        <v>0</v>
      </c>
      <c r="H658" s="1">
        <v>5</v>
      </c>
      <c r="N658" s="1" t="s">
        <v>24</v>
      </c>
      <c r="O658" s="1" t="s">
        <v>140</v>
      </c>
      <c r="P658" s="1" t="s">
        <v>230</v>
      </c>
      <c r="Q658" s="1" t="s">
        <v>27</v>
      </c>
      <c r="R658" s="1" t="s">
        <v>150</v>
      </c>
      <c r="S658" s="1">
        <v>2497210</v>
      </c>
      <c r="T658" s="1">
        <v>5933399</v>
      </c>
    </row>
    <row r="659" spans="1:20" x14ac:dyDescent="0.3">
      <c r="A659" s="1" t="s">
        <v>2416</v>
      </c>
      <c r="B659" s="1" t="s">
        <v>2417</v>
      </c>
      <c r="C659" s="1" t="s">
        <v>568</v>
      </c>
      <c r="D659" s="1" t="s">
        <v>2418</v>
      </c>
      <c r="E659" s="1" t="s">
        <v>23</v>
      </c>
      <c r="F659" s="1">
        <v>18</v>
      </c>
      <c r="G659" s="1">
        <v>0</v>
      </c>
      <c r="H659" s="1">
        <v>5</v>
      </c>
      <c r="N659" s="1" t="s">
        <v>24</v>
      </c>
      <c r="O659" s="1" t="s">
        <v>25</v>
      </c>
      <c r="P659" s="1" t="s">
        <v>655</v>
      </c>
      <c r="Q659" s="1" t="s">
        <v>27</v>
      </c>
      <c r="R659" s="1" t="s">
        <v>28</v>
      </c>
      <c r="S659" s="1">
        <v>2508684</v>
      </c>
      <c r="T659" s="1">
        <v>6014544</v>
      </c>
    </row>
    <row r="660" spans="1:20" x14ac:dyDescent="0.3">
      <c r="A660" s="1" t="s">
        <v>2435</v>
      </c>
      <c r="B660" s="1" t="s">
        <v>2436</v>
      </c>
      <c r="C660" s="1" t="s">
        <v>2437</v>
      </c>
      <c r="D660" s="1" t="s">
        <v>2438</v>
      </c>
      <c r="E660" s="1" t="s">
        <v>23</v>
      </c>
      <c r="F660" s="1">
        <v>19</v>
      </c>
      <c r="G660" s="1">
        <v>0</v>
      </c>
      <c r="H660" s="1">
        <v>5</v>
      </c>
      <c r="N660" s="1" t="s">
        <v>24</v>
      </c>
      <c r="O660" s="1" t="s">
        <v>140</v>
      </c>
      <c r="P660" s="1" t="s">
        <v>26</v>
      </c>
      <c r="Q660" s="1" t="s">
        <v>27</v>
      </c>
      <c r="R660" s="1" t="s">
        <v>150</v>
      </c>
      <c r="S660" s="1">
        <v>2493919</v>
      </c>
      <c r="T660" s="1">
        <v>5954230</v>
      </c>
    </row>
    <row r="661" spans="1:20" x14ac:dyDescent="0.3">
      <c r="A661" s="1" t="s">
        <v>2439</v>
      </c>
      <c r="B661" s="1" t="s">
        <v>2440</v>
      </c>
      <c r="C661" s="1" t="s">
        <v>2441</v>
      </c>
      <c r="D661" s="1" t="s">
        <v>2442</v>
      </c>
      <c r="E661" s="1" t="s">
        <v>23</v>
      </c>
      <c r="F661" s="1">
        <v>14</v>
      </c>
      <c r="G661" s="1">
        <v>0</v>
      </c>
      <c r="H661" s="1">
        <v>5</v>
      </c>
      <c r="N661" s="1" t="s">
        <v>40</v>
      </c>
      <c r="O661" s="1" t="s">
        <v>25</v>
      </c>
      <c r="P661" s="1" t="s">
        <v>230</v>
      </c>
      <c r="Q661" s="1" t="s">
        <v>27</v>
      </c>
      <c r="R661" s="1" t="s">
        <v>41</v>
      </c>
      <c r="S661" s="1">
        <v>2494765</v>
      </c>
      <c r="T661" s="1">
        <v>6038679</v>
      </c>
    </row>
    <row r="662" spans="1:20" x14ac:dyDescent="0.3">
      <c r="A662" s="1" t="s">
        <v>2443</v>
      </c>
      <c r="B662" s="1" t="s">
        <v>2440</v>
      </c>
      <c r="C662" s="1" t="s">
        <v>2444</v>
      </c>
      <c r="D662" s="1" t="s">
        <v>2445</v>
      </c>
      <c r="E662" s="1" t="s">
        <v>23</v>
      </c>
      <c r="F662" s="1">
        <v>17</v>
      </c>
      <c r="G662" s="1">
        <v>0</v>
      </c>
      <c r="H662" s="1">
        <v>5</v>
      </c>
      <c r="N662" s="1" t="s">
        <v>40</v>
      </c>
      <c r="O662" s="1" t="s">
        <v>25</v>
      </c>
      <c r="P662" s="1" t="s">
        <v>230</v>
      </c>
      <c r="Q662" s="1" t="s">
        <v>27</v>
      </c>
      <c r="R662" s="1" t="s">
        <v>41</v>
      </c>
      <c r="S662" s="1">
        <v>2495797</v>
      </c>
      <c r="T662" s="1">
        <v>6038937</v>
      </c>
    </row>
    <row r="663" spans="1:20" x14ac:dyDescent="0.3">
      <c r="A663" s="1" t="s">
        <v>2446</v>
      </c>
      <c r="B663" s="1" t="s">
        <v>2440</v>
      </c>
      <c r="C663" s="1" t="s">
        <v>2447</v>
      </c>
      <c r="D663" s="1" t="s">
        <v>2448</v>
      </c>
      <c r="E663" s="1" t="s">
        <v>23</v>
      </c>
      <c r="F663" s="1">
        <v>15</v>
      </c>
      <c r="G663" s="1">
        <v>0</v>
      </c>
      <c r="H663" s="1">
        <v>5</v>
      </c>
      <c r="N663" s="1" t="s">
        <v>24</v>
      </c>
      <c r="O663" s="1" t="s">
        <v>25</v>
      </c>
      <c r="P663" s="1" t="s">
        <v>230</v>
      </c>
      <c r="Q663" s="1" t="s">
        <v>27</v>
      </c>
      <c r="R663" s="1" t="s">
        <v>28</v>
      </c>
      <c r="S663" s="1">
        <v>2496530</v>
      </c>
      <c r="T663" s="1">
        <v>6039680</v>
      </c>
    </row>
    <row r="664" spans="1:20" x14ac:dyDescent="0.3">
      <c r="A664" s="1" t="s">
        <v>2449</v>
      </c>
      <c r="B664" s="1" t="s">
        <v>2450</v>
      </c>
      <c r="C664" s="1" t="s">
        <v>2451</v>
      </c>
      <c r="D664" s="1" t="s">
        <v>2452</v>
      </c>
      <c r="E664" s="1" t="s">
        <v>23</v>
      </c>
      <c r="F664" s="1">
        <v>19</v>
      </c>
      <c r="G664" s="1">
        <v>0</v>
      </c>
      <c r="H664" s="1">
        <v>5</v>
      </c>
      <c r="N664" s="1" t="s">
        <v>24</v>
      </c>
      <c r="O664" s="1" t="s">
        <v>25</v>
      </c>
      <c r="P664" s="1" t="s">
        <v>26</v>
      </c>
      <c r="Q664" s="1" t="s">
        <v>27</v>
      </c>
      <c r="R664" s="1" t="s">
        <v>28</v>
      </c>
      <c r="S664" s="1">
        <v>2453639</v>
      </c>
      <c r="T664" s="1">
        <v>5933984</v>
      </c>
    </row>
    <row r="665" spans="1:20" x14ac:dyDescent="0.3">
      <c r="A665" s="1" t="s">
        <v>2453</v>
      </c>
      <c r="B665" s="1" t="s">
        <v>2454</v>
      </c>
      <c r="C665" s="1" t="s">
        <v>2455</v>
      </c>
      <c r="D665" s="1" t="s">
        <v>2456</v>
      </c>
      <c r="E665" s="1" t="s">
        <v>23</v>
      </c>
      <c r="F665" s="1">
        <v>17</v>
      </c>
      <c r="G665" s="1">
        <v>0</v>
      </c>
      <c r="H665" s="1">
        <v>5</v>
      </c>
      <c r="N665" s="1" t="s">
        <v>332</v>
      </c>
      <c r="O665" s="1" t="s">
        <v>25</v>
      </c>
      <c r="P665" s="1" t="s">
        <v>655</v>
      </c>
      <c r="Q665" s="1" t="s">
        <v>27</v>
      </c>
      <c r="R665" s="1" t="s">
        <v>883</v>
      </c>
      <c r="S665" s="1">
        <v>2490050</v>
      </c>
      <c r="T665" s="1">
        <v>6044384</v>
      </c>
    </row>
    <row r="666" spans="1:20" x14ac:dyDescent="0.3">
      <c r="A666" s="1" t="s">
        <v>2457</v>
      </c>
      <c r="B666" s="1" t="s">
        <v>2458</v>
      </c>
      <c r="C666" s="1" t="s">
        <v>2459</v>
      </c>
      <c r="D666" s="1" t="s">
        <v>2460</v>
      </c>
      <c r="E666" s="1" t="s">
        <v>23</v>
      </c>
      <c r="F666" s="1">
        <v>17</v>
      </c>
      <c r="G666" s="1">
        <v>0</v>
      </c>
      <c r="H666" s="1">
        <v>5</v>
      </c>
      <c r="N666" s="1" t="s">
        <v>332</v>
      </c>
      <c r="O666" s="1" t="s">
        <v>25</v>
      </c>
      <c r="P666" s="1" t="s">
        <v>90</v>
      </c>
      <c r="Q666" s="1" t="s">
        <v>27</v>
      </c>
      <c r="R666" s="1" t="s">
        <v>883</v>
      </c>
      <c r="S666" s="1">
        <v>2485129</v>
      </c>
      <c r="T666" s="1">
        <v>6049740</v>
      </c>
    </row>
    <row r="667" spans="1:20" x14ac:dyDescent="0.3">
      <c r="A667" s="1" t="s">
        <v>2464</v>
      </c>
      <c r="B667" s="1" t="s">
        <v>2465</v>
      </c>
      <c r="C667" s="1" t="s">
        <v>2466</v>
      </c>
      <c r="D667" s="1" t="s">
        <v>2467</v>
      </c>
      <c r="E667" s="1" t="s">
        <v>23</v>
      </c>
      <c r="F667" s="1">
        <v>16</v>
      </c>
      <c r="G667" s="1">
        <v>0</v>
      </c>
      <c r="H667" s="1">
        <v>5</v>
      </c>
      <c r="N667" s="1" t="s">
        <v>24</v>
      </c>
      <c r="O667" s="1" t="s">
        <v>25</v>
      </c>
      <c r="P667" s="1" t="s">
        <v>26</v>
      </c>
      <c r="Q667" s="1" t="s">
        <v>27</v>
      </c>
      <c r="R667" s="1" t="s">
        <v>28</v>
      </c>
      <c r="S667" s="1">
        <v>2526937</v>
      </c>
      <c r="T667" s="1">
        <v>5984231</v>
      </c>
    </row>
    <row r="668" spans="1:20" x14ac:dyDescent="0.3">
      <c r="A668" s="1" t="s">
        <v>2468</v>
      </c>
      <c r="B668" s="1" t="s">
        <v>2465</v>
      </c>
      <c r="C668" s="1" t="s">
        <v>2469</v>
      </c>
      <c r="D668" s="1" t="s">
        <v>2470</v>
      </c>
      <c r="E668" s="1" t="s">
        <v>23</v>
      </c>
      <c r="F668" s="1">
        <v>18</v>
      </c>
      <c r="G668" s="1">
        <v>0</v>
      </c>
      <c r="H668" s="1">
        <v>5</v>
      </c>
      <c r="N668" s="1" t="s">
        <v>69</v>
      </c>
      <c r="O668" s="1" t="s">
        <v>25</v>
      </c>
      <c r="P668" s="1" t="s">
        <v>26</v>
      </c>
      <c r="Q668" s="1" t="s">
        <v>27</v>
      </c>
      <c r="R668" s="1" t="s">
        <v>70</v>
      </c>
      <c r="S668" s="1">
        <v>2526806</v>
      </c>
      <c r="T668" s="1">
        <v>5985819</v>
      </c>
    </row>
    <row r="669" spans="1:20" x14ac:dyDescent="0.3">
      <c r="A669" s="1" t="s">
        <v>2482</v>
      </c>
      <c r="B669" s="1" t="s">
        <v>2483</v>
      </c>
      <c r="C669" s="1" t="s">
        <v>2484</v>
      </c>
      <c r="D669" s="1" t="s">
        <v>2485</v>
      </c>
      <c r="E669" s="1" t="s">
        <v>23</v>
      </c>
      <c r="F669" s="1">
        <v>26</v>
      </c>
      <c r="G669" s="1">
        <v>0</v>
      </c>
      <c r="H669" s="1">
        <v>5</v>
      </c>
      <c r="N669" s="1" t="s">
        <v>24</v>
      </c>
      <c r="O669" s="1" t="s">
        <v>25</v>
      </c>
      <c r="P669" s="1" t="s">
        <v>26</v>
      </c>
      <c r="Q669" s="1" t="s">
        <v>27</v>
      </c>
      <c r="R669" s="1" t="s">
        <v>28</v>
      </c>
      <c r="S669" s="1">
        <v>2487899</v>
      </c>
      <c r="T669" s="1">
        <v>5980625</v>
      </c>
    </row>
    <row r="670" spans="1:20" x14ac:dyDescent="0.3">
      <c r="A670" s="1" t="s">
        <v>2503</v>
      </c>
      <c r="B670" s="1" t="s">
        <v>2504</v>
      </c>
      <c r="C670" s="1" t="s">
        <v>2505</v>
      </c>
      <c r="D670" s="1" t="s">
        <v>2506</v>
      </c>
      <c r="E670" s="1" t="s">
        <v>23</v>
      </c>
      <c r="F670" s="1">
        <v>18</v>
      </c>
      <c r="G670" s="1">
        <v>0</v>
      </c>
      <c r="H670" s="1">
        <v>5</v>
      </c>
      <c r="N670" s="1" t="s">
        <v>40</v>
      </c>
      <c r="O670" s="1" t="s">
        <v>25</v>
      </c>
      <c r="P670" s="1" t="s">
        <v>26</v>
      </c>
      <c r="Q670" s="1" t="s">
        <v>27</v>
      </c>
      <c r="R670" s="1" t="s">
        <v>41</v>
      </c>
      <c r="S670" s="1">
        <v>2504155</v>
      </c>
      <c r="T670" s="1">
        <v>6002084</v>
      </c>
    </row>
    <row r="671" spans="1:20" x14ac:dyDescent="0.3">
      <c r="A671" s="1" t="s">
        <v>2514</v>
      </c>
      <c r="B671" s="1" t="s">
        <v>2515</v>
      </c>
      <c r="C671" s="1" t="s">
        <v>2516</v>
      </c>
      <c r="D671" s="1" t="s">
        <v>2517</v>
      </c>
      <c r="E671" s="1" t="s">
        <v>23</v>
      </c>
      <c r="F671" s="1">
        <v>15</v>
      </c>
      <c r="G671" s="1">
        <v>0</v>
      </c>
      <c r="H671" s="1">
        <v>5</v>
      </c>
      <c r="N671" s="1" t="s">
        <v>40</v>
      </c>
      <c r="O671" s="1" t="s">
        <v>25</v>
      </c>
      <c r="P671" s="1" t="s">
        <v>230</v>
      </c>
      <c r="Q671" s="1" t="s">
        <v>27</v>
      </c>
      <c r="R671" s="1" t="s">
        <v>41</v>
      </c>
      <c r="S671" s="1">
        <v>2495654</v>
      </c>
      <c r="T671" s="1">
        <v>6036399</v>
      </c>
    </row>
    <row r="672" spans="1:20" x14ac:dyDescent="0.3">
      <c r="A672" s="1" t="s">
        <v>2518</v>
      </c>
      <c r="B672" s="1" t="s">
        <v>2515</v>
      </c>
      <c r="C672" s="1" t="s">
        <v>2519</v>
      </c>
      <c r="D672" s="1" t="s">
        <v>2520</v>
      </c>
      <c r="E672" s="1" t="s">
        <v>23</v>
      </c>
      <c r="F672" s="1">
        <v>19</v>
      </c>
      <c r="G672" s="1">
        <v>0</v>
      </c>
      <c r="H672" s="1">
        <v>5</v>
      </c>
      <c r="N672" s="1" t="s">
        <v>40</v>
      </c>
      <c r="O672" s="1" t="s">
        <v>25</v>
      </c>
      <c r="P672" s="1" t="s">
        <v>26</v>
      </c>
      <c r="Q672" s="1" t="s">
        <v>27</v>
      </c>
      <c r="R672" s="1" t="s">
        <v>41</v>
      </c>
      <c r="S672" s="1">
        <v>2495804</v>
      </c>
      <c r="T672" s="1">
        <v>6038899</v>
      </c>
    </row>
    <row r="673" spans="1:20" x14ac:dyDescent="0.3">
      <c r="A673" s="1" t="s">
        <v>2521</v>
      </c>
      <c r="B673" s="1" t="s">
        <v>2522</v>
      </c>
      <c r="C673" s="1" t="s">
        <v>2523</v>
      </c>
      <c r="D673" s="1" t="s">
        <v>2524</v>
      </c>
      <c r="E673" s="1" t="s">
        <v>23</v>
      </c>
      <c r="F673" s="1">
        <v>18</v>
      </c>
      <c r="G673" s="1">
        <v>0</v>
      </c>
      <c r="H673" s="1">
        <v>5</v>
      </c>
      <c r="N673" s="1" t="s">
        <v>69</v>
      </c>
      <c r="O673" s="1" t="s">
        <v>25</v>
      </c>
      <c r="P673" s="1" t="s">
        <v>26</v>
      </c>
      <c r="Q673" s="1" t="s">
        <v>27</v>
      </c>
      <c r="R673" s="1" t="s">
        <v>70</v>
      </c>
      <c r="S673" s="1">
        <v>2514830</v>
      </c>
      <c r="T673" s="1">
        <v>6001135</v>
      </c>
    </row>
    <row r="674" spans="1:20" x14ac:dyDescent="0.3">
      <c r="A674" s="1" t="s">
        <v>2525</v>
      </c>
      <c r="B674" s="1" t="s">
        <v>2526</v>
      </c>
      <c r="C674" s="1" t="s">
        <v>2527</v>
      </c>
      <c r="D674" s="1" t="s">
        <v>2528</v>
      </c>
      <c r="E674" s="1" t="s">
        <v>23</v>
      </c>
      <c r="F674" s="1">
        <v>16</v>
      </c>
      <c r="G674" s="1">
        <v>0</v>
      </c>
      <c r="H674" s="1">
        <v>5</v>
      </c>
      <c r="N674" s="1" t="s">
        <v>69</v>
      </c>
      <c r="O674" s="1" t="s">
        <v>25</v>
      </c>
      <c r="P674" s="1" t="s">
        <v>26</v>
      </c>
      <c r="Q674" s="1" t="s">
        <v>27</v>
      </c>
      <c r="R674" s="1" t="s">
        <v>70</v>
      </c>
      <c r="S674" s="1">
        <v>2517534</v>
      </c>
      <c r="T674" s="1">
        <v>5995885</v>
      </c>
    </row>
    <row r="675" spans="1:20" x14ac:dyDescent="0.3">
      <c r="A675" s="1" t="s">
        <v>2529</v>
      </c>
      <c r="B675" s="1" t="s">
        <v>2530</v>
      </c>
      <c r="C675" s="1" t="s">
        <v>2531</v>
      </c>
      <c r="D675" s="1" t="s">
        <v>2532</v>
      </c>
      <c r="E675" s="1" t="s">
        <v>23</v>
      </c>
      <c r="F675" s="1">
        <v>6</v>
      </c>
      <c r="G675" s="1">
        <v>0</v>
      </c>
      <c r="H675" s="1">
        <v>3</v>
      </c>
      <c r="N675" s="1" t="s">
        <v>24</v>
      </c>
      <c r="O675" s="1" t="s">
        <v>25</v>
      </c>
      <c r="P675" s="1" t="s">
        <v>26</v>
      </c>
      <c r="Q675" s="1" t="s">
        <v>27</v>
      </c>
      <c r="R675" s="1" t="s">
        <v>28</v>
      </c>
      <c r="S675" s="1">
        <v>2501038</v>
      </c>
      <c r="T675" s="1">
        <v>6041673</v>
      </c>
    </row>
    <row r="676" spans="1:20" x14ac:dyDescent="0.3">
      <c r="A676" s="1" t="s">
        <v>2536</v>
      </c>
      <c r="B676" s="1" t="s">
        <v>2537</v>
      </c>
      <c r="C676" s="1" t="s">
        <v>2538</v>
      </c>
      <c r="D676" s="1" t="s">
        <v>2539</v>
      </c>
      <c r="E676" s="1" t="s">
        <v>23</v>
      </c>
      <c r="F676" s="1">
        <v>60</v>
      </c>
      <c r="G676" s="1">
        <v>0</v>
      </c>
      <c r="H676" s="1">
        <v>5</v>
      </c>
      <c r="I676" s="2">
        <v>0.11506646199999999</v>
      </c>
      <c r="K676" s="2">
        <v>1.0394844110000001</v>
      </c>
      <c r="N676" s="1" t="s">
        <v>24</v>
      </c>
      <c r="O676" s="1" t="s">
        <v>25</v>
      </c>
      <c r="P676" s="1" t="s">
        <v>26</v>
      </c>
      <c r="Q676" s="1" t="s">
        <v>27</v>
      </c>
      <c r="R676" s="1" t="s">
        <v>28</v>
      </c>
      <c r="S676" s="1">
        <v>2636365</v>
      </c>
      <c r="T676" s="1">
        <v>6200788</v>
      </c>
    </row>
    <row r="677" spans="1:20" x14ac:dyDescent="0.3">
      <c r="A677" s="1" t="s">
        <v>2540</v>
      </c>
      <c r="B677" s="1" t="s">
        <v>2541</v>
      </c>
      <c r="C677" s="1" t="s">
        <v>2542</v>
      </c>
      <c r="D677" s="1" t="s">
        <v>2543</v>
      </c>
      <c r="E677" s="1" t="s">
        <v>23</v>
      </c>
      <c r="F677" s="1">
        <v>60</v>
      </c>
      <c r="G677" s="1">
        <v>0</v>
      </c>
      <c r="H677" s="1">
        <v>5</v>
      </c>
      <c r="I677" s="2">
        <v>0.43</v>
      </c>
      <c r="K677" s="2">
        <v>2.6244497130000002</v>
      </c>
      <c r="N677" s="1" t="s">
        <v>332</v>
      </c>
      <c r="O677" s="1" t="s">
        <v>140</v>
      </c>
      <c r="P677" s="1" t="s">
        <v>74</v>
      </c>
      <c r="Q677" s="1" t="s">
        <v>27</v>
      </c>
      <c r="R677" s="1" t="s">
        <v>1002</v>
      </c>
      <c r="S677" s="1">
        <v>2618865</v>
      </c>
      <c r="T677" s="1">
        <v>6226971</v>
      </c>
    </row>
    <row r="678" spans="1:20" x14ac:dyDescent="0.3">
      <c r="A678" s="1" t="s">
        <v>2544</v>
      </c>
      <c r="B678" s="1" t="s">
        <v>2545</v>
      </c>
      <c r="C678" s="1" t="s">
        <v>2546</v>
      </c>
      <c r="D678" s="1" t="s">
        <v>2547</v>
      </c>
      <c r="E678" s="1" t="s">
        <v>23</v>
      </c>
      <c r="F678" s="1">
        <v>60</v>
      </c>
      <c r="G678" s="1">
        <v>0</v>
      </c>
      <c r="H678" s="1">
        <v>5</v>
      </c>
      <c r="I678" s="2">
        <v>0.26</v>
      </c>
      <c r="K678" s="2">
        <v>1.625</v>
      </c>
      <c r="N678" s="1" t="s">
        <v>40</v>
      </c>
      <c r="O678" s="1" t="s">
        <v>25</v>
      </c>
      <c r="P678" s="1" t="s">
        <v>74</v>
      </c>
      <c r="Q678" s="1" t="s">
        <v>27</v>
      </c>
      <c r="R678" s="1" t="s">
        <v>41</v>
      </c>
      <c r="S678" s="1">
        <v>2612626</v>
      </c>
      <c r="T678" s="1">
        <v>6238066</v>
      </c>
    </row>
    <row r="679" spans="1:20" x14ac:dyDescent="0.3">
      <c r="A679" s="1" t="s">
        <v>2552</v>
      </c>
      <c r="B679" s="1" t="s">
        <v>2549</v>
      </c>
      <c r="C679" s="1" t="s">
        <v>2553</v>
      </c>
      <c r="D679" s="1" t="s">
        <v>2554</v>
      </c>
      <c r="E679" s="1" t="s">
        <v>23</v>
      </c>
      <c r="F679" s="1">
        <v>60</v>
      </c>
      <c r="G679" s="1">
        <v>0</v>
      </c>
      <c r="H679" s="1">
        <v>5</v>
      </c>
      <c r="I679" s="2">
        <v>0.409520204</v>
      </c>
      <c r="K679" s="2">
        <v>1.7649999999999999</v>
      </c>
      <c r="N679" s="1" t="s">
        <v>24</v>
      </c>
      <c r="O679" s="1" t="s">
        <v>25</v>
      </c>
      <c r="P679" s="1" t="s">
        <v>74</v>
      </c>
      <c r="Q679" s="1" t="s">
        <v>27</v>
      </c>
      <c r="R679" s="1" t="s">
        <v>28</v>
      </c>
      <c r="S679" s="1">
        <v>2625986</v>
      </c>
      <c r="T679" s="1">
        <v>6206414</v>
      </c>
    </row>
    <row r="680" spans="1:20" x14ac:dyDescent="0.3">
      <c r="A680" s="1" t="s">
        <v>2559</v>
      </c>
      <c r="B680" s="1" t="s">
        <v>2556</v>
      </c>
      <c r="C680" s="1" t="s">
        <v>2560</v>
      </c>
      <c r="D680" s="1" t="s">
        <v>2561</v>
      </c>
      <c r="E680" s="1" t="s">
        <v>23</v>
      </c>
      <c r="F680" s="1">
        <v>60</v>
      </c>
      <c r="G680" s="1">
        <v>0</v>
      </c>
      <c r="H680" s="1">
        <v>5</v>
      </c>
      <c r="I680" s="2">
        <v>0.46</v>
      </c>
      <c r="K680" s="2">
        <v>1.5341229780000001</v>
      </c>
      <c r="N680" s="1" t="s">
        <v>24</v>
      </c>
      <c r="O680" s="1" t="s">
        <v>25</v>
      </c>
      <c r="P680" s="1" t="s">
        <v>74</v>
      </c>
      <c r="Q680" s="1" t="s">
        <v>27</v>
      </c>
      <c r="R680" s="1" t="s">
        <v>28</v>
      </c>
      <c r="S680" s="1">
        <v>2587997</v>
      </c>
      <c r="T680" s="1">
        <v>6189538</v>
      </c>
    </row>
    <row r="681" spans="1:20" x14ac:dyDescent="0.3">
      <c r="A681" s="1" t="s">
        <v>2566</v>
      </c>
      <c r="B681" s="1" t="s">
        <v>2567</v>
      </c>
      <c r="C681" s="1" t="s">
        <v>2568</v>
      </c>
      <c r="D681" s="1" t="s">
        <v>2569</v>
      </c>
      <c r="E681" s="1" t="s">
        <v>23</v>
      </c>
      <c r="F681" s="1">
        <v>60</v>
      </c>
      <c r="G681" s="1">
        <v>0</v>
      </c>
      <c r="H681" s="1">
        <v>5</v>
      </c>
      <c r="I681" s="2">
        <v>0.625</v>
      </c>
      <c r="K681" s="2">
        <v>1.5200251650000001</v>
      </c>
      <c r="N681" s="1" t="s">
        <v>24</v>
      </c>
      <c r="O681" s="1" t="s">
        <v>25</v>
      </c>
      <c r="P681" s="1" t="s">
        <v>74</v>
      </c>
      <c r="Q681" s="1" t="s">
        <v>27</v>
      </c>
      <c r="R681" s="1" t="s">
        <v>28</v>
      </c>
      <c r="S681" s="1">
        <v>2620637</v>
      </c>
      <c r="T681" s="1">
        <v>6196559</v>
      </c>
    </row>
    <row r="682" spans="1:20" x14ac:dyDescent="0.3">
      <c r="A682" s="1" t="s">
        <v>2570</v>
      </c>
      <c r="B682" s="1" t="s">
        <v>2571</v>
      </c>
      <c r="C682" s="1" t="s">
        <v>2572</v>
      </c>
      <c r="D682" s="1" t="s">
        <v>2573</v>
      </c>
      <c r="E682" s="1" t="s">
        <v>23</v>
      </c>
      <c r="F682" s="1">
        <v>60</v>
      </c>
      <c r="G682" s="1">
        <v>0</v>
      </c>
      <c r="H682" s="1">
        <v>5</v>
      </c>
      <c r="I682" s="2">
        <v>0.640523175</v>
      </c>
      <c r="K682" s="2">
        <v>2.875</v>
      </c>
      <c r="N682" s="1" t="s">
        <v>332</v>
      </c>
      <c r="O682" s="1" t="s">
        <v>140</v>
      </c>
      <c r="P682" s="1" t="s">
        <v>74</v>
      </c>
      <c r="Q682" s="1" t="s">
        <v>27</v>
      </c>
      <c r="R682" s="1" t="s">
        <v>1002</v>
      </c>
      <c r="S682" s="1">
        <v>2608377</v>
      </c>
      <c r="T682" s="1">
        <v>6228641</v>
      </c>
    </row>
    <row r="683" spans="1:20" x14ac:dyDescent="0.3">
      <c r="A683" s="1" t="s">
        <v>2585</v>
      </c>
      <c r="B683" s="1" t="s">
        <v>2582</v>
      </c>
      <c r="C683" s="1" t="s">
        <v>2586</v>
      </c>
      <c r="D683" s="1" t="s">
        <v>2587</v>
      </c>
      <c r="E683" s="1" t="s">
        <v>23</v>
      </c>
      <c r="F683" s="1">
        <v>21</v>
      </c>
      <c r="G683" s="1">
        <v>0</v>
      </c>
      <c r="H683" s="1">
        <v>5</v>
      </c>
      <c r="N683" s="1" t="s">
        <v>24</v>
      </c>
      <c r="O683" s="1" t="s">
        <v>25</v>
      </c>
      <c r="P683" s="1" t="s">
        <v>26</v>
      </c>
      <c r="Q683" s="1" t="s">
        <v>27</v>
      </c>
      <c r="R683" s="1" t="s">
        <v>28</v>
      </c>
      <c r="S683" s="1">
        <v>2437069</v>
      </c>
      <c r="T683" s="1">
        <v>5995260</v>
      </c>
    </row>
    <row r="684" spans="1:20" x14ac:dyDescent="0.3">
      <c r="A684" s="1" t="s">
        <v>2588</v>
      </c>
      <c r="B684" s="1" t="s">
        <v>2589</v>
      </c>
      <c r="C684" s="1" t="s">
        <v>2590</v>
      </c>
      <c r="D684" s="1" t="s">
        <v>2591</v>
      </c>
      <c r="E684" s="1" t="s">
        <v>23</v>
      </c>
      <c r="F684" s="1">
        <v>20</v>
      </c>
      <c r="G684" s="1">
        <v>0</v>
      </c>
      <c r="H684" s="1">
        <v>5</v>
      </c>
      <c r="N684" s="1" t="s">
        <v>332</v>
      </c>
      <c r="O684" s="1" t="s">
        <v>25</v>
      </c>
      <c r="P684" s="1" t="s">
        <v>230</v>
      </c>
      <c r="Q684" s="1" t="s">
        <v>27</v>
      </c>
      <c r="R684" s="1" t="s">
        <v>883</v>
      </c>
      <c r="S684" s="1">
        <v>2312099</v>
      </c>
      <c r="T684" s="1">
        <v>5788400</v>
      </c>
    </row>
    <row r="685" spans="1:20" x14ac:dyDescent="0.3">
      <c r="A685" s="1" t="s">
        <v>2592</v>
      </c>
      <c r="B685" s="1" t="s">
        <v>2593</v>
      </c>
      <c r="C685" s="1" t="s">
        <v>2594</v>
      </c>
      <c r="D685" s="1" t="s">
        <v>2595</v>
      </c>
      <c r="E685" s="1" t="s">
        <v>23</v>
      </c>
      <c r="F685" s="1">
        <v>6</v>
      </c>
      <c r="G685" s="1">
        <v>0</v>
      </c>
      <c r="H685" s="1">
        <v>4</v>
      </c>
      <c r="N685" s="1" t="s">
        <v>40</v>
      </c>
      <c r="O685" s="1" t="s">
        <v>25</v>
      </c>
      <c r="P685" s="1" t="s">
        <v>230</v>
      </c>
      <c r="Q685" s="1" t="s">
        <v>27</v>
      </c>
      <c r="R685" s="1" t="s">
        <v>41</v>
      </c>
      <c r="S685" s="1">
        <v>2434379</v>
      </c>
      <c r="T685" s="1">
        <v>5988439</v>
      </c>
    </row>
    <row r="686" spans="1:20" x14ac:dyDescent="0.3">
      <c r="A686" s="1" t="s">
        <v>2596</v>
      </c>
      <c r="B686" s="1" t="s">
        <v>2597</v>
      </c>
      <c r="C686" s="1" t="s">
        <v>2598</v>
      </c>
      <c r="D686" s="1" t="s">
        <v>2599</v>
      </c>
      <c r="E686" s="1" t="s">
        <v>23</v>
      </c>
      <c r="F686" s="1">
        <v>20</v>
      </c>
      <c r="G686" s="1">
        <v>0</v>
      </c>
      <c r="H686" s="1">
        <v>5</v>
      </c>
      <c r="N686" s="1" t="s">
        <v>332</v>
      </c>
      <c r="O686" s="1" t="s">
        <v>25</v>
      </c>
      <c r="P686" s="1" t="s">
        <v>230</v>
      </c>
      <c r="Q686" s="1" t="s">
        <v>27</v>
      </c>
      <c r="R686" s="1" t="s">
        <v>883</v>
      </c>
      <c r="S686" s="1">
        <v>2388995</v>
      </c>
      <c r="T686" s="1">
        <v>5937484</v>
      </c>
    </row>
    <row r="687" spans="1:20" x14ac:dyDescent="0.3">
      <c r="A687" s="1" t="s">
        <v>2600</v>
      </c>
      <c r="B687" s="1" t="s">
        <v>2601</v>
      </c>
      <c r="C687" s="1" t="s">
        <v>2602</v>
      </c>
      <c r="D687" s="1" t="s">
        <v>2603</v>
      </c>
      <c r="E687" s="1" t="s">
        <v>23</v>
      </c>
      <c r="F687" s="1">
        <v>16</v>
      </c>
      <c r="G687" s="1">
        <v>0</v>
      </c>
      <c r="H687" s="1">
        <v>4</v>
      </c>
      <c r="N687" s="1" t="s">
        <v>332</v>
      </c>
      <c r="O687" s="1" t="s">
        <v>25</v>
      </c>
      <c r="P687" s="1" t="s">
        <v>230</v>
      </c>
      <c r="Q687" s="1" t="s">
        <v>27</v>
      </c>
      <c r="R687" s="1" t="s">
        <v>883</v>
      </c>
      <c r="S687" s="1">
        <v>2414749</v>
      </c>
      <c r="T687" s="1">
        <v>5901500</v>
      </c>
    </row>
    <row r="688" spans="1:20" x14ac:dyDescent="0.3">
      <c r="A688" s="1" t="s">
        <v>2608</v>
      </c>
      <c r="B688" s="1" t="s">
        <v>2609</v>
      </c>
      <c r="C688" s="1" t="s">
        <v>2610</v>
      </c>
      <c r="D688" s="1" t="s">
        <v>2611</v>
      </c>
      <c r="E688" s="1" t="s">
        <v>23</v>
      </c>
      <c r="F688" s="1">
        <v>19</v>
      </c>
      <c r="G688" s="1">
        <v>0</v>
      </c>
      <c r="H688" s="1">
        <v>5</v>
      </c>
      <c r="N688" s="1" t="s">
        <v>332</v>
      </c>
      <c r="O688" s="1" t="s">
        <v>25</v>
      </c>
      <c r="P688" s="1" t="s">
        <v>230</v>
      </c>
      <c r="Q688" s="1" t="s">
        <v>27</v>
      </c>
      <c r="R688" s="1" t="s">
        <v>883</v>
      </c>
      <c r="S688" s="1">
        <v>2349144</v>
      </c>
      <c r="T688" s="1">
        <v>5817525</v>
      </c>
    </row>
    <row r="689" spans="1:20" x14ac:dyDescent="0.3">
      <c r="A689" s="1" t="s">
        <v>2612</v>
      </c>
      <c r="B689" s="1" t="s">
        <v>2613</v>
      </c>
      <c r="C689" s="1" t="s">
        <v>2614</v>
      </c>
      <c r="D689" s="1" t="s">
        <v>2615</v>
      </c>
      <c r="E689" s="1" t="s">
        <v>23</v>
      </c>
      <c r="F689" s="1">
        <v>20</v>
      </c>
      <c r="G689" s="1">
        <v>0</v>
      </c>
      <c r="H689" s="1">
        <v>5</v>
      </c>
      <c r="N689" s="1" t="s">
        <v>332</v>
      </c>
      <c r="O689" s="1" t="s">
        <v>25</v>
      </c>
      <c r="P689" s="1" t="s">
        <v>230</v>
      </c>
      <c r="Q689" s="1" t="s">
        <v>27</v>
      </c>
      <c r="R689" s="1" t="s">
        <v>883</v>
      </c>
      <c r="S689" s="1">
        <v>2322739</v>
      </c>
      <c r="T689" s="1">
        <v>5799669</v>
      </c>
    </row>
    <row r="690" spans="1:20" x14ac:dyDescent="0.3">
      <c r="A690" s="1" t="s">
        <v>2620</v>
      </c>
      <c r="B690" s="1" t="s">
        <v>2621</v>
      </c>
      <c r="C690" s="1" t="s">
        <v>2622</v>
      </c>
      <c r="D690" s="1" t="s">
        <v>2623</v>
      </c>
      <c r="E690" s="1" t="s">
        <v>23</v>
      </c>
      <c r="F690" s="1">
        <v>18</v>
      </c>
      <c r="G690" s="1">
        <v>0</v>
      </c>
      <c r="H690" s="1">
        <v>5</v>
      </c>
      <c r="N690" s="1" t="s">
        <v>332</v>
      </c>
      <c r="O690" s="1" t="s">
        <v>25</v>
      </c>
      <c r="P690" s="1" t="s">
        <v>230</v>
      </c>
      <c r="Q690" s="1" t="s">
        <v>27</v>
      </c>
      <c r="R690" s="1" t="s">
        <v>883</v>
      </c>
      <c r="S690" s="1">
        <v>2347499</v>
      </c>
      <c r="T690" s="1">
        <v>5815265</v>
      </c>
    </row>
    <row r="691" spans="1:20" x14ac:dyDescent="0.3">
      <c r="A691" s="1" t="s">
        <v>2624</v>
      </c>
      <c r="B691" s="1" t="s">
        <v>2625</v>
      </c>
      <c r="C691" s="1" t="s">
        <v>2626</v>
      </c>
      <c r="D691" s="1" t="s">
        <v>2627</v>
      </c>
      <c r="E691" s="1" t="s">
        <v>23</v>
      </c>
      <c r="F691" s="1">
        <v>19</v>
      </c>
      <c r="G691" s="1">
        <v>0</v>
      </c>
      <c r="H691" s="1">
        <v>5</v>
      </c>
      <c r="N691" s="1" t="s">
        <v>332</v>
      </c>
      <c r="O691" s="1" t="s">
        <v>25</v>
      </c>
      <c r="P691" s="1" t="s">
        <v>230</v>
      </c>
      <c r="Q691" s="1" t="s">
        <v>27</v>
      </c>
      <c r="R691" s="1" t="s">
        <v>883</v>
      </c>
      <c r="S691" s="1">
        <v>2307719</v>
      </c>
      <c r="T691" s="1">
        <v>5790620</v>
      </c>
    </row>
    <row r="692" spans="1:20" x14ac:dyDescent="0.3">
      <c r="A692" s="1" t="s">
        <v>2628</v>
      </c>
      <c r="B692" s="1" t="s">
        <v>2625</v>
      </c>
      <c r="C692" s="1" t="s">
        <v>2629</v>
      </c>
      <c r="D692" s="1" t="s">
        <v>2630</v>
      </c>
      <c r="E692" s="1" t="s">
        <v>23</v>
      </c>
      <c r="F692" s="1">
        <v>20</v>
      </c>
      <c r="G692" s="1">
        <v>0</v>
      </c>
      <c r="H692" s="1">
        <v>5</v>
      </c>
      <c r="N692" s="1" t="s">
        <v>332</v>
      </c>
      <c r="O692" s="1" t="s">
        <v>25</v>
      </c>
      <c r="P692" s="1" t="s">
        <v>230</v>
      </c>
      <c r="Q692" s="1" t="s">
        <v>27</v>
      </c>
      <c r="R692" s="1" t="s">
        <v>883</v>
      </c>
      <c r="S692" s="1">
        <v>2310379</v>
      </c>
      <c r="T692" s="1">
        <v>5784650</v>
      </c>
    </row>
    <row r="693" spans="1:20" x14ac:dyDescent="0.3">
      <c r="A693" s="1" t="s">
        <v>2631</v>
      </c>
      <c r="B693" s="1" t="s">
        <v>2632</v>
      </c>
      <c r="C693" s="1" t="s">
        <v>2633</v>
      </c>
      <c r="D693" s="1" t="s">
        <v>2634</v>
      </c>
      <c r="E693" s="1" t="s">
        <v>23</v>
      </c>
      <c r="F693" s="1">
        <v>19</v>
      </c>
      <c r="G693" s="1">
        <v>0</v>
      </c>
      <c r="H693" s="1">
        <v>5</v>
      </c>
      <c r="N693" s="1" t="s">
        <v>332</v>
      </c>
      <c r="O693" s="1" t="s">
        <v>25</v>
      </c>
      <c r="P693" s="1" t="s">
        <v>230</v>
      </c>
      <c r="Q693" s="1" t="s">
        <v>27</v>
      </c>
      <c r="R693" s="1" t="s">
        <v>883</v>
      </c>
      <c r="S693" s="1">
        <v>2383580</v>
      </c>
      <c r="T693" s="1">
        <v>5849139</v>
      </c>
    </row>
    <row r="694" spans="1:20" x14ac:dyDescent="0.3">
      <c r="A694" s="1" t="s">
        <v>2639</v>
      </c>
      <c r="B694" s="1" t="s">
        <v>2640</v>
      </c>
      <c r="C694" s="1" t="s">
        <v>2641</v>
      </c>
      <c r="D694" s="1" t="s">
        <v>2642</v>
      </c>
      <c r="E694" s="1" t="s">
        <v>23</v>
      </c>
      <c r="F694" s="1">
        <v>19</v>
      </c>
      <c r="G694" s="1">
        <v>0</v>
      </c>
      <c r="H694" s="1">
        <v>5</v>
      </c>
      <c r="N694" s="1" t="s">
        <v>332</v>
      </c>
      <c r="O694" s="1" t="s">
        <v>25</v>
      </c>
      <c r="P694" s="1" t="s">
        <v>230</v>
      </c>
      <c r="Q694" s="1" t="s">
        <v>27</v>
      </c>
      <c r="R694" s="1" t="s">
        <v>883</v>
      </c>
      <c r="S694" s="1">
        <v>2349000</v>
      </c>
      <c r="T694" s="1">
        <v>5814560</v>
      </c>
    </row>
    <row r="695" spans="1:20" x14ac:dyDescent="0.3">
      <c r="A695" s="1" t="s">
        <v>2651</v>
      </c>
      <c r="B695" s="1" t="s">
        <v>2652</v>
      </c>
      <c r="C695" s="1" t="s">
        <v>2653</v>
      </c>
      <c r="D695" s="1" t="s">
        <v>2654</v>
      </c>
      <c r="E695" s="1" t="s">
        <v>23</v>
      </c>
      <c r="F695" s="1">
        <v>20</v>
      </c>
      <c r="G695" s="1">
        <v>0</v>
      </c>
      <c r="H695" s="1">
        <v>5</v>
      </c>
      <c r="N695" s="1" t="s">
        <v>332</v>
      </c>
      <c r="O695" s="1" t="s">
        <v>25</v>
      </c>
      <c r="P695" s="1" t="s">
        <v>26</v>
      </c>
      <c r="Q695" s="1" t="s">
        <v>27</v>
      </c>
      <c r="R695" s="1" t="s">
        <v>883</v>
      </c>
      <c r="S695" s="1">
        <v>2395700</v>
      </c>
      <c r="T695" s="1">
        <v>5936400</v>
      </c>
    </row>
    <row r="696" spans="1:20" x14ac:dyDescent="0.3">
      <c r="A696" s="1" t="s">
        <v>2658</v>
      </c>
      <c r="B696" s="1" t="s">
        <v>2659</v>
      </c>
      <c r="C696" s="1" t="s">
        <v>2660</v>
      </c>
      <c r="D696" s="1" t="s">
        <v>2661</v>
      </c>
      <c r="E696" s="1" t="s">
        <v>23</v>
      </c>
      <c r="F696" s="1">
        <v>19</v>
      </c>
      <c r="G696" s="1">
        <v>0</v>
      </c>
      <c r="H696" s="1">
        <v>5</v>
      </c>
      <c r="N696" s="1" t="s">
        <v>332</v>
      </c>
      <c r="O696" s="1" t="s">
        <v>25</v>
      </c>
      <c r="P696" s="1" t="s">
        <v>230</v>
      </c>
      <c r="Q696" s="1" t="s">
        <v>27</v>
      </c>
      <c r="R696" s="1" t="s">
        <v>883</v>
      </c>
      <c r="S696" s="1">
        <v>2424799</v>
      </c>
      <c r="T696" s="1">
        <v>5961699</v>
      </c>
    </row>
    <row r="697" spans="1:20" x14ac:dyDescent="0.3">
      <c r="A697" s="1" t="s">
        <v>2680</v>
      </c>
      <c r="B697" s="1" t="s">
        <v>2681</v>
      </c>
      <c r="C697" s="1" t="s">
        <v>2682</v>
      </c>
      <c r="D697" s="1" t="s">
        <v>2683</v>
      </c>
      <c r="E697" s="1" t="s">
        <v>23</v>
      </c>
      <c r="F697" s="1">
        <v>20</v>
      </c>
      <c r="G697" s="1">
        <v>0</v>
      </c>
      <c r="H697" s="1">
        <v>5</v>
      </c>
      <c r="N697" s="1" t="s">
        <v>332</v>
      </c>
      <c r="O697" s="1" t="s">
        <v>25</v>
      </c>
      <c r="P697" s="1" t="s">
        <v>230</v>
      </c>
      <c r="Q697" s="1" t="s">
        <v>27</v>
      </c>
      <c r="R697" s="1" t="s">
        <v>883</v>
      </c>
      <c r="S697" s="1">
        <v>2296900</v>
      </c>
      <c r="T697" s="1">
        <v>5778179</v>
      </c>
    </row>
    <row r="698" spans="1:20" x14ac:dyDescent="0.3">
      <c r="A698" s="1" t="s">
        <v>2684</v>
      </c>
      <c r="B698" s="1" t="s">
        <v>2685</v>
      </c>
      <c r="C698" s="1" t="s">
        <v>2686</v>
      </c>
      <c r="D698" s="1" t="s">
        <v>2687</v>
      </c>
      <c r="E698" s="1" t="s">
        <v>23</v>
      </c>
      <c r="F698" s="1">
        <v>19</v>
      </c>
      <c r="G698" s="1">
        <v>0</v>
      </c>
      <c r="H698" s="1">
        <v>5</v>
      </c>
      <c r="N698" s="1" t="s">
        <v>332</v>
      </c>
      <c r="O698" s="1" t="s">
        <v>25</v>
      </c>
      <c r="P698" s="1" t="s">
        <v>230</v>
      </c>
      <c r="Q698" s="1" t="s">
        <v>27</v>
      </c>
      <c r="R698" s="1" t="s">
        <v>883</v>
      </c>
      <c r="S698" s="1">
        <v>2297219</v>
      </c>
      <c r="T698" s="1">
        <v>5776320</v>
      </c>
    </row>
    <row r="699" spans="1:20" x14ac:dyDescent="0.3">
      <c r="A699" s="1" t="s">
        <v>2697</v>
      </c>
      <c r="B699" s="1" t="s">
        <v>2698</v>
      </c>
      <c r="C699" s="1" t="s">
        <v>1279</v>
      </c>
      <c r="D699" s="1" t="s">
        <v>2699</v>
      </c>
      <c r="E699" s="1" t="s">
        <v>23</v>
      </c>
      <c r="F699" s="1">
        <v>28</v>
      </c>
      <c r="G699" s="1">
        <v>0</v>
      </c>
      <c r="H699" s="1">
        <v>5</v>
      </c>
      <c r="N699" s="1" t="s">
        <v>332</v>
      </c>
      <c r="O699" s="1" t="s">
        <v>25</v>
      </c>
      <c r="P699" s="1" t="s">
        <v>230</v>
      </c>
      <c r="Q699" s="1" t="s">
        <v>27</v>
      </c>
      <c r="R699" s="1" t="s">
        <v>883</v>
      </c>
      <c r="S699" s="1">
        <v>2382069</v>
      </c>
      <c r="T699" s="1">
        <v>5837750</v>
      </c>
    </row>
    <row r="700" spans="1:20" x14ac:dyDescent="0.3">
      <c r="A700" s="1" t="s">
        <v>2700</v>
      </c>
      <c r="B700" s="1" t="s">
        <v>2701</v>
      </c>
      <c r="C700" s="1" t="s">
        <v>2702</v>
      </c>
      <c r="D700" s="1" t="s">
        <v>2703</v>
      </c>
      <c r="E700" s="1" t="s">
        <v>23</v>
      </c>
      <c r="F700" s="1">
        <v>20</v>
      </c>
      <c r="G700" s="1">
        <v>0</v>
      </c>
      <c r="H700" s="1">
        <v>5</v>
      </c>
      <c r="N700" s="1" t="s">
        <v>332</v>
      </c>
      <c r="O700" s="1" t="s">
        <v>25</v>
      </c>
      <c r="P700" s="1" t="s">
        <v>230</v>
      </c>
      <c r="Q700" s="1" t="s">
        <v>27</v>
      </c>
      <c r="R700" s="1" t="s">
        <v>883</v>
      </c>
      <c r="S700" s="1">
        <v>2383119</v>
      </c>
      <c r="T700" s="1">
        <v>5849369</v>
      </c>
    </row>
    <row r="701" spans="1:20" x14ac:dyDescent="0.3">
      <c r="A701" s="1" t="s">
        <v>59</v>
      </c>
      <c r="B701" s="1" t="s">
        <v>60</v>
      </c>
      <c r="C701" s="1" t="s">
        <v>61</v>
      </c>
      <c r="D701" s="1" t="s">
        <v>62</v>
      </c>
      <c r="E701" s="1" t="s">
        <v>23</v>
      </c>
      <c r="F701" s="1">
        <v>5</v>
      </c>
      <c r="G701" s="1">
        <v>0</v>
      </c>
      <c r="H701" s="1">
        <v>1</v>
      </c>
      <c r="N701" s="1" t="s">
        <v>40</v>
      </c>
      <c r="O701" s="1" t="s">
        <v>25</v>
      </c>
      <c r="P701" s="1" t="s">
        <v>63</v>
      </c>
      <c r="Q701" s="1" t="s">
        <v>64</v>
      </c>
      <c r="R701" s="1" t="s">
        <v>41</v>
      </c>
      <c r="S701" s="1">
        <v>2662392</v>
      </c>
      <c r="T701" s="1">
        <v>6479344</v>
      </c>
    </row>
    <row r="702" spans="1:20" x14ac:dyDescent="0.3">
      <c r="A702" s="1" t="s">
        <v>71</v>
      </c>
      <c r="B702" s="1" t="s">
        <v>66</v>
      </c>
      <c r="C702" s="1" t="s">
        <v>72</v>
      </c>
      <c r="D702" s="1" t="s">
        <v>73</v>
      </c>
      <c r="E702" s="1" t="s">
        <v>23</v>
      </c>
      <c r="F702" s="1">
        <v>5</v>
      </c>
      <c r="G702" s="1">
        <v>0</v>
      </c>
      <c r="H702" s="1">
        <v>1</v>
      </c>
      <c r="N702" s="1" t="s">
        <v>69</v>
      </c>
      <c r="O702" s="1" t="s">
        <v>25</v>
      </c>
      <c r="P702" s="1" t="s">
        <v>74</v>
      </c>
      <c r="Q702" s="1" t="s">
        <v>64</v>
      </c>
      <c r="R702" s="1" t="s">
        <v>70</v>
      </c>
      <c r="S702" s="1">
        <v>2677832</v>
      </c>
      <c r="T702" s="1">
        <v>6469212</v>
      </c>
    </row>
    <row r="703" spans="1:20" x14ac:dyDescent="0.3">
      <c r="A703" s="1" t="s">
        <v>75</v>
      </c>
      <c r="B703" s="1" t="s">
        <v>76</v>
      </c>
      <c r="C703" s="1" t="s">
        <v>77</v>
      </c>
      <c r="D703" s="1" t="s">
        <v>78</v>
      </c>
      <c r="E703" s="1" t="s">
        <v>23</v>
      </c>
      <c r="F703" s="1">
        <v>6</v>
      </c>
      <c r="G703" s="1">
        <v>0</v>
      </c>
      <c r="H703" s="1">
        <v>1</v>
      </c>
      <c r="N703" s="1" t="s">
        <v>69</v>
      </c>
      <c r="O703" s="1" t="s">
        <v>25</v>
      </c>
      <c r="P703" s="1" t="s">
        <v>74</v>
      </c>
      <c r="Q703" s="1" t="s">
        <v>64</v>
      </c>
      <c r="R703" s="1" t="s">
        <v>70</v>
      </c>
      <c r="S703" s="1">
        <v>2679890</v>
      </c>
      <c r="T703" s="1">
        <v>6472486</v>
      </c>
    </row>
    <row r="704" spans="1:20" x14ac:dyDescent="0.3">
      <c r="A704" s="1" t="s">
        <v>79</v>
      </c>
      <c r="B704" s="1" t="s">
        <v>76</v>
      </c>
      <c r="C704" s="1" t="s">
        <v>80</v>
      </c>
      <c r="D704" s="1" t="s">
        <v>81</v>
      </c>
      <c r="E704" s="1" t="s">
        <v>23</v>
      </c>
      <c r="F704" s="1">
        <v>6</v>
      </c>
      <c r="G704" s="1">
        <v>0</v>
      </c>
      <c r="H704" s="1">
        <v>1</v>
      </c>
      <c r="N704" s="1" t="s">
        <v>69</v>
      </c>
      <c r="O704" s="1" t="s">
        <v>25</v>
      </c>
      <c r="P704" s="1" t="s">
        <v>26</v>
      </c>
      <c r="Q704" s="1" t="s">
        <v>64</v>
      </c>
      <c r="R704" s="1" t="s">
        <v>70</v>
      </c>
      <c r="S704" s="1">
        <v>2680394</v>
      </c>
      <c r="T704" s="1">
        <v>6474685</v>
      </c>
    </row>
    <row r="705" spans="1:20" x14ac:dyDescent="0.3">
      <c r="A705" s="1" t="s">
        <v>82</v>
      </c>
      <c r="B705" s="1" t="s">
        <v>83</v>
      </c>
      <c r="C705" s="1" t="s">
        <v>84</v>
      </c>
      <c r="D705" s="1" t="s">
        <v>85</v>
      </c>
      <c r="E705" s="1" t="s">
        <v>23</v>
      </c>
      <c r="F705" s="1">
        <v>6</v>
      </c>
      <c r="G705" s="1">
        <v>0</v>
      </c>
      <c r="H705" s="1">
        <v>1</v>
      </c>
      <c r="N705" s="1" t="s">
        <v>69</v>
      </c>
      <c r="O705" s="1" t="s">
        <v>25</v>
      </c>
      <c r="P705" s="1" t="s">
        <v>63</v>
      </c>
      <c r="Q705" s="1" t="s">
        <v>64</v>
      </c>
      <c r="R705" s="1" t="s">
        <v>70</v>
      </c>
      <c r="S705" s="1">
        <v>2676448</v>
      </c>
      <c r="T705" s="1">
        <v>6478443</v>
      </c>
    </row>
    <row r="706" spans="1:20" x14ac:dyDescent="0.3">
      <c r="A706" s="1" t="s">
        <v>99</v>
      </c>
      <c r="B706" s="1" t="s">
        <v>100</v>
      </c>
      <c r="C706" s="1" t="s">
        <v>101</v>
      </c>
      <c r="D706" s="1" t="s">
        <v>102</v>
      </c>
      <c r="E706" s="1" t="s">
        <v>23</v>
      </c>
      <c r="F706" s="1">
        <v>5</v>
      </c>
      <c r="G706" s="1">
        <v>0</v>
      </c>
      <c r="H706" s="1">
        <v>1</v>
      </c>
      <c r="N706" s="1" t="s">
        <v>69</v>
      </c>
      <c r="O706" s="1" t="s">
        <v>25</v>
      </c>
      <c r="P706" s="1" t="s">
        <v>26</v>
      </c>
      <c r="Q706" s="1" t="s">
        <v>64</v>
      </c>
      <c r="R706" s="1" t="s">
        <v>70</v>
      </c>
      <c r="S706" s="1">
        <v>2676844</v>
      </c>
      <c r="T706" s="1">
        <v>6465974</v>
      </c>
    </row>
    <row r="707" spans="1:20" x14ac:dyDescent="0.3">
      <c r="A707" s="1" t="s">
        <v>401</v>
      </c>
      <c r="B707" s="1" t="s">
        <v>402</v>
      </c>
      <c r="C707" s="1" t="s">
        <v>403</v>
      </c>
      <c r="D707" s="1" t="s">
        <v>404</v>
      </c>
      <c r="E707" s="1" t="s">
        <v>23</v>
      </c>
      <c r="F707" s="1">
        <v>5</v>
      </c>
      <c r="G707" s="1">
        <v>0</v>
      </c>
      <c r="H707" s="1">
        <v>1</v>
      </c>
      <c r="N707" s="1" t="s">
        <v>33</v>
      </c>
      <c r="O707" s="1" t="s">
        <v>25</v>
      </c>
      <c r="P707" s="1" t="s">
        <v>34</v>
      </c>
      <c r="Q707" s="1" t="s">
        <v>64</v>
      </c>
      <c r="R707" s="1" t="s">
        <v>35</v>
      </c>
      <c r="S707" s="1">
        <v>2369841</v>
      </c>
      <c r="T707" s="1">
        <v>5646766</v>
      </c>
    </row>
    <row r="708" spans="1:20" x14ac:dyDescent="0.3">
      <c r="A708" s="1" t="s">
        <v>436</v>
      </c>
      <c r="B708" s="1" t="s">
        <v>437</v>
      </c>
      <c r="C708" s="1" t="s">
        <v>438</v>
      </c>
      <c r="D708" s="1" t="s">
        <v>439</v>
      </c>
      <c r="E708" s="1" t="s">
        <v>23</v>
      </c>
      <c r="F708" s="1">
        <v>9</v>
      </c>
      <c r="G708" s="1">
        <v>0</v>
      </c>
      <c r="H708" s="1">
        <v>1</v>
      </c>
      <c r="N708" s="1" t="s">
        <v>33</v>
      </c>
      <c r="O708" s="1" t="s">
        <v>25</v>
      </c>
      <c r="P708" s="1" t="s">
        <v>230</v>
      </c>
      <c r="Q708" s="1" t="s">
        <v>64</v>
      </c>
      <c r="R708" s="1" t="s">
        <v>35</v>
      </c>
      <c r="S708" s="1">
        <v>2480990</v>
      </c>
      <c r="T708" s="1">
        <v>5766874</v>
      </c>
    </row>
    <row r="709" spans="1:20" x14ac:dyDescent="0.3">
      <c r="A709" s="1" t="s">
        <v>595</v>
      </c>
      <c r="B709" s="1" t="s">
        <v>596</v>
      </c>
      <c r="C709" s="1" t="s">
        <v>597</v>
      </c>
      <c r="D709" s="1" t="s">
        <v>598</v>
      </c>
      <c r="E709" s="1" t="s">
        <v>23</v>
      </c>
      <c r="F709" s="1">
        <v>3</v>
      </c>
      <c r="G709" s="1">
        <v>0</v>
      </c>
      <c r="H709" s="1">
        <v>1</v>
      </c>
      <c r="N709" s="1" t="s">
        <v>33</v>
      </c>
      <c r="O709" s="1" t="s">
        <v>25</v>
      </c>
      <c r="P709" s="1" t="s">
        <v>230</v>
      </c>
      <c r="Q709" s="1" t="s">
        <v>64</v>
      </c>
      <c r="R709" s="1" t="s">
        <v>35</v>
      </c>
      <c r="S709" s="1">
        <v>2479445</v>
      </c>
      <c r="T709" s="1">
        <v>5764935</v>
      </c>
    </row>
    <row r="710" spans="1:20" x14ac:dyDescent="0.3">
      <c r="A710" s="1" t="s">
        <v>696</v>
      </c>
      <c r="B710" s="1" t="s">
        <v>697</v>
      </c>
      <c r="C710" s="1" t="s">
        <v>698</v>
      </c>
      <c r="D710" s="1" t="s">
        <v>699</v>
      </c>
      <c r="E710" s="1" t="s">
        <v>23</v>
      </c>
      <c r="F710" s="1">
        <v>54</v>
      </c>
      <c r="G710" s="1">
        <v>1</v>
      </c>
      <c r="H710" s="1">
        <v>5</v>
      </c>
      <c r="I710" s="2">
        <v>0.24165851899999999</v>
      </c>
      <c r="K710" s="2">
        <v>0.95858480000000001</v>
      </c>
      <c r="N710" s="1" t="s">
        <v>33</v>
      </c>
      <c r="O710" s="1" t="s">
        <v>25</v>
      </c>
      <c r="P710" s="1" t="s">
        <v>26</v>
      </c>
      <c r="Q710" s="1" t="s">
        <v>64</v>
      </c>
      <c r="R710" s="1" t="s">
        <v>35</v>
      </c>
      <c r="S710" s="1">
        <v>2152451</v>
      </c>
      <c r="T710" s="1">
        <v>5411430</v>
      </c>
    </row>
    <row r="711" spans="1:20" x14ac:dyDescent="0.3">
      <c r="A711" s="1" t="s">
        <v>919</v>
      </c>
      <c r="B711" s="1" t="s">
        <v>920</v>
      </c>
      <c r="C711" s="1" t="s">
        <v>921</v>
      </c>
      <c r="D711" s="1" t="s">
        <v>922</v>
      </c>
      <c r="E711" s="1" t="s">
        <v>23</v>
      </c>
      <c r="F711" s="1">
        <v>58</v>
      </c>
      <c r="G711" s="1">
        <v>0</v>
      </c>
      <c r="H711" s="1">
        <v>5</v>
      </c>
      <c r="I711" s="2">
        <v>0.15395587899999999</v>
      </c>
      <c r="K711" s="2">
        <v>0.39901368799999998</v>
      </c>
      <c r="N711" s="1" t="s">
        <v>69</v>
      </c>
      <c r="O711" s="1" t="s">
        <v>25</v>
      </c>
      <c r="P711" s="1" t="s">
        <v>26</v>
      </c>
      <c r="Q711" s="1" t="s">
        <v>64</v>
      </c>
      <c r="R711" s="1" t="s">
        <v>70</v>
      </c>
      <c r="S711" s="1">
        <v>2709500</v>
      </c>
      <c r="T711" s="1">
        <v>6381700</v>
      </c>
    </row>
    <row r="712" spans="1:20" x14ac:dyDescent="0.3">
      <c r="A712" s="1" t="s">
        <v>947</v>
      </c>
      <c r="B712" s="1" t="s">
        <v>948</v>
      </c>
      <c r="C712" s="1" t="s">
        <v>949</v>
      </c>
      <c r="D712" s="1" t="s">
        <v>950</v>
      </c>
      <c r="E712" s="1" t="s">
        <v>23</v>
      </c>
      <c r="F712" s="1">
        <v>61</v>
      </c>
      <c r="G712" s="1">
        <v>0</v>
      </c>
      <c r="H712" s="1">
        <v>5</v>
      </c>
      <c r="I712" s="2">
        <v>0.16087421800000001</v>
      </c>
      <c r="K712" s="2">
        <v>0.37001198200000002</v>
      </c>
      <c r="N712" s="1" t="s">
        <v>40</v>
      </c>
      <c r="O712" s="1" t="s">
        <v>25</v>
      </c>
      <c r="P712" s="1" t="s">
        <v>63</v>
      </c>
      <c r="Q712" s="1" t="s">
        <v>64</v>
      </c>
      <c r="R712" s="1" t="s">
        <v>41</v>
      </c>
      <c r="S712" s="1">
        <v>2712700</v>
      </c>
      <c r="T712" s="1">
        <v>6374300</v>
      </c>
    </row>
    <row r="713" spans="1:20" x14ac:dyDescent="0.3">
      <c r="A713" s="1" t="s">
        <v>1203</v>
      </c>
      <c r="B713" s="1" t="s">
        <v>1204</v>
      </c>
      <c r="C713" s="1" t="s">
        <v>1205</v>
      </c>
      <c r="D713" s="1" t="s">
        <v>1206</v>
      </c>
      <c r="E713" s="1" t="s">
        <v>23</v>
      </c>
      <c r="F713" s="1">
        <v>59</v>
      </c>
      <c r="G713" s="1">
        <v>0</v>
      </c>
      <c r="H713" s="1">
        <v>5</v>
      </c>
      <c r="I713" s="2">
        <v>0.19340458899999999</v>
      </c>
      <c r="K713" s="2">
        <v>0.32932541199999998</v>
      </c>
      <c r="N713" s="1" t="s">
        <v>40</v>
      </c>
      <c r="O713" s="1" t="s">
        <v>25</v>
      </c>
      <c r="P713" s="1" t="s">
        <v>63</v>
      </c>
      <c r="Q713" s="1" t="s">
        <v>64</v>
      </c>
      <c r="R713" s="1" t="s">
        <v>41</v>
      </c>
      <c r="S713" s="1">
        <v>2710200</v>
      </c>
      <c r="T713" s="1">
        <v>6378700</v>
      </c>
    </row>
    <row r="714" spans="1:20" x14ac:dyDescent="0.3">
      <c r="A714" s="1" t="s">
        <v>1311</v>
      </c>
      <c r="B714" s="1" t="s">
        <v>1312</v>
      </c>
      <c r="C714" s="1" t="s">
        <v>1313</v>
      </c>
      <c r="D714" s="1" t="s">
        <v>1314</v>
      </c>
      <c r="E714" s="1" t="s">
        <v>23</v>
      </c>
      <c r="F714" s="1">
        <v>60</v>
      </c>
      <c r="G714" s="1">
        <v>0</v>
      </c>
      <c r="H714" s="1">
        <v>5</v>
      </c>
      <c r="I714" s="2">
        <v>0.32964423999999998</v>
      </c>
      <c r="K714" s="2">
        <v>1.644746093</v>
      </c>
      <c r="N714" s="1" t="s">
        <v>24</v>
      </c>
      <c r="O714" s="1" t="s">
        <v>25</v>
      </c>
      <c r="P714" s="1" t="s">
        <v>90</v>
      </c>
      <c r="Q714" s="1" t="s">
        <v>64</v>
      </c>
      <c r="R714" s="1" t="s">
        <v>28</v>
      </c>
      <c r="S714" s="1">
        <v>2663310</v>
      </c>
      <c r="T714" s="1">
        <v>6000077</v>
      </c>
    </row>
    <row r="715" spans="1:20" x14ac:dyDescent="0.3">
      <c r="A715" s="1" t="s">
        <v>1315</v>
      </c>
      <c r="B715" s="1" t="s">
        <v>1312</v>
      </c>
      <c r="C715" s="1" t="s">
        <v>1316</v>
      </c>
      <c r="D715" s="1" t="s">
        <v>1317</v>
      </c>
      <c r="E715" s="1" t="s">
        <v>23</v>
      </c>
      <c r="F715" s="1">
        <v>60</v>
      </c>
      <c r="G715" s="1">
        <v>0</v>
      </c>
      <c r="H715" s="1">
        <v>5</v>
      </c>
      <c r="I715" s="2">
        <v>0.20749999999999999</v>
      </c>
      <c r="K715" s="2">
        <v>1.4475</v>
      </c>
      <c r="N715" s="1" t="s">
        <v>40</v>
      </c>
      <c r="O715" s="1" t="s">
        <v>25</v>
      </c>
      <c r="P715" s="1" t="s">
        <v>90</v>
      </c>
      <c r="Q715" s="1" t="s">
        <v>64</v>
      </c>
      <c r="R715" s="1" t="s">
        <v>41</v>
      </c>
      <c r="S715" s="1">
        <v>2664386</v>
      </c>
      <c r="T715" s="1">
        <v>6004745</v>
      </c>
    </row>
    <row r="716" spans="1:20" x14ac:dyDescent="0.3">
      <c r="A716" s="1" t="s">
        <v>1322</v>
      </c>
      <c r="B716" s="1" t="s">
        <v>1323</v>
      </c>
      <c r="C716" s="1" t="s">
        <v>1324</v>
      </c>
      <c r="D716" s="1" t="s">
        <v>1325</v>
      </c>
      <c r="E716" s="1" t="s">
        <v>23</v>
      </c>
      <c r="F716" s="1">
        <v>60</v>
      </c>
      <c r="G716" s="1">
        <v>0</v>
      </c>
      <c r="H716" s="1">
        <v>5</v>
      </c>
      <c r="I716" s="2">
        <v>0.27</v>
      </c>
      <c r="K716" s="2">
        <v>2.4460142999999999</v>
      </c>
      <c r="N716" s="1" t="s">
        <v>24</v>
      </c>
      <c r="O716" s="1" t="s">
        <v>25</v>
      </c>
      <c r="P716" s="1" t="s">
        <v>90</v>
      </c>
      <c r="Q716" s="1" t="s">
        <v>64</v>
      </c>
      <c r="R716" s="1" t="s">
        <v>28</v>
      </c>
      <c r="S716" s="1">
        <v>2654234</v>
      </c>
      <c r="T716" s="1">
        <v>5988586</v>
      </c>
    </row>
    <row r="717" spans="1:20" x14ac:dyDescent="0.3">
      <c r="A717" s="1" t="s">
        <v>1326</v>
      </c>
      <c r="B717" s="1" t="s">
        <v>1327</v>
      </c>
      <c r="C717" s="1" t="s">
        <v>1328</v>
      </c>
      <c r="D717" s="1" t="s">
        <v>1329</v>
      </c>
      <c r="E717" s="1" t="s">
        <v>23</v>
      </c>
      <c r="F717" s="1">
        <v>60</v>
      </c>
      <c r="G717" s="1">
        <v>1</v>
      </c>
      <c r="H717" s="1">
        <v>5</v>
      </c>
      <c r="I717" s="2">
        <v>0.44</v>
      </c>
      <c r="K717" s="2">
        <v>2.0950000000000002</v>
      </c>
      <c r="N717" s="1" t="s">
        <v>24</v>
      </c>
      <c r="O717" s="1" t="s">
        <v>25</v>
      </c>
      <c r="P717" s="1" t="s">
        <v>90</v>
      </c>
      <c r="Q717" s="1" t="s">
        <v>64</v>
      </c>
      <c r="R717" s="1" t="s">
        <v>28</v>
      </c>
      <c r="S717" s="1">
        <v>2659090</v>
      </c>
      <c r="T717" s="1">
        <v>5992789</v>
      </c>
    </row>
    <row r="718" spans="1:20" x14ac:dyDescent="0.3">
      <c r="A718" s="1" t="s">
        <v>1639</v>
      </c>
      <c r="B718" s="1" t="s">
        <v>1640</v>
      </c>
      <c r="C718" s="1" t="s">
        <v>1641</v>
      </c>
      <c r="D718" s="1" t="s">
        <v>1642</v>
      </c>
      <c r="E718" s="1" t="s">
        <v>23</v>
      </c>
      <c r="F718" s="1">
        <v>19</v>
      </c>
      <c r="G718" s="1">
        <v>0</v>
      </c>
      <c r="H718" s="1">
        <v>5</v>
      </c>
      <c r="N718" s="1" t="s">
        <v>69</v>
      </c>
      <c r="O718" s="1" t="s">
        <v>25</v>
      </c>
      <c r="P718" s="1" t="s">
        <v>63</v>
      </c>
      <c r="Q718" s="1" t="s">
        <v>64</v>
      </c>
      <c r="R718" s="1" t="s">
        <v>70</v>
      </c>
      <c r="S718" s="1">
        <v>2840932</v>
      </c>
      <c r="T718" s="1">
        <v>6180755</v>
      </c>
    </row>
    <row r="719" spans="1:20" x14ac:dyDescent="0.3">
      <c r="A719" s="1" t="s">
        <v>2216</v>
      </c>
      <c r="B719" s="1" t="s">
        <v>2217</v>
      </c>
      <c r="C719" s="1" t="s">
        <v>2218</v>
      </c>
      <c r="D719" s="1" t="s">
        <v>2219</v>
      </c>
      <c r="E719" s="1" t="s">
        <v>23</v>
      </c>
      <c r="F719" s="1">
        <v>21</v>
      </c>
      <c r="G719" s="1">
        <v>0</v>
      </c>
      <c r="H719" s="1">
        <v>5</v>
      </c>
      <c r="N719" s="1" t="s">
        <v>24</v>
      </c>
      <c r="O719" s="1" t="s">
        <v>25</v>
      </c>
      <c r="P719" s="1" t="s">
        <v>90</v>
      </c>
      <c r="Q719" s="1" t="s">
        <v>64</v>
      </c>
      <c r="R719" s="1" t="s">
        <v>28</v>
      </c>
      <c r="S719" s="1">
        <v>2528966</v>
      </c>
      <c r="T719" s="1">
        <v>5989248</v>
      </c>
    </row>
    <row r="720" spans="1:20" x14ac:dyDescent="0.3">
      <c r="A720" s="1" t="s">
        <v>2222</v>
      </c>
      <c r="B720" s="1" t="s">
        <v>2223</v>
      </c>
      <c r="C720" s="1" t="s">
        <v>2218</v>
      </c>
      <c r="D720" s="1" t="s">
        <v>2224</v>
      </c>
      <c r="E720" s="1" t="s">
        <v>23</v>
      </c>
      <c r="F720" s="1">
        <v>23</v>
      </c>
      <c r="G720" s="1">
        <v>0</v>
      </c>
      <c r="H720" s="1">
        <v>5</v>
      </c>
      <c r="N720" s="1" t="s">
        <v>24</v>
      </c>
      <c r="O720" s="1" t="s">
        <v>25</v>
      </c>
      <c r="P720" s="1" t="s">
        <v>26</v>
      </c>
      <c r="Q720" s="1" t="s">
        <v>64</v>
      </c>
      <c r="R720" s="1" t="s">
        <v>28</v>
      </c>
      <c r="S720" s="1">
        <v>2530156</v>
      </c>
      <c r="T720" s="1">
        <v>5990162</v>
      </c>
    </row>
    <row r="721" spans="1:20" x14ac:dyDescent="0.3">
      <c r="A721" s="1" t="s">
        <v>2225</v>
      </c>
      <c r="B721" s="1" t="s">
        <v>2226</v>
      </c>
      <c r="C721" s="1" t="s">
        <v>589</v>
      </c>
      <c r="D721" s="1" t="s">
        <v>2227</v>
      </c>
      <c r="E721" s="1" t="s">
        <v>23</v>
      </c>
      <c r="F721" s="1">
        <v>19</v>
      </c>
      <c r="G721" s="1">
        <v>0</v>
      </c>
      <c r="H721" s="1">
        <v>5</v>
      </c>
      <c r="N721" s="1" t="s">
        <v>24</v>
      </c>
      <c r="O721" s="1" t="s">
        <v>25</v>
      </c>
      <c r="P721" s="1" t="s">
        <v>26</v>
      </c>
      <c r="Q721" s="1" t="s">
        <v>64</v>
      </c>
      <c r="R721" s="1" t="s">
        <v>28</v>
      </c>
      <c r="S721" s="1">
        <v>2532324</v>
      </c>
      <c r="T721" s="1">
        <v>5990077</v>
      </c>
    </row>
    <row r="722" spans="1:20" x14ac:dyDescent="0.3">
      <c r="A722" s="1" t="s">
        <v>2284</v>
      </c>
      <c r="B722" s="1" t="s">
        <v>2285</v>
      </c>
      <c r="C722" s="1" t="s">
        <v>2285</v>
      </c>
      <c r="D722" s="1" t="s">
        <v>2286</v>
      </c>
      <c r="E722" s="1" t="s">
        <v>23</v>
      </c>
      <c r="F722" s="1">
        <v>59</v>
      </c>
      <c r="G722" s="1">
        <v>2</v>
      </c>
      <c r="H722" s="1">
        <v>5</v>
      </c>
      <c r="I722" s="2">
        <v>0.59099999999999997</v>
      </c>
      <c r="K722" s="2">
        <v>1.68</v>
      </c>
      <c r="N722" s="1" t="s">
        <v>40</v>
      </c>
      <c r="O722" s="1" t="s">
        <v>25</v>
      </c>
      <c r="P722" s="1" t="s">
        <v>74</v>
      </c>
      <c r="Q722" s="1" t="s">
        <v>64</v>
      </c>
      <c r="R722" s="1" t="s">
        <v>41</v>
      </c>
      <c r="S722" s="1">
        <v>2631000</v>
      </c>
      <c r="T722" s="1">
        <v>6609100</v>
      </c>
    </row>
    <row r="723" spans="1:20" x14ac:dyDescent="0.3">
      <c r="A723" s="1" t="s">
        <v>2358</v>
      </c>
      <c r="B723" s="1" t="s">
        <v>2355</v>
      </c>
      <c r="C723" s="1" t="s">
        <v>2359</v>
      </c>
      <c r="D723" s="1" t="s">
        <v>2360</v>
      </c>
      <c r="E723" s="1" t="s">
        <v>23</v>
      </c>
      <c r="F723" s="1">
        <v>58</v>
      </c>
      <c r="G723" s="1">
        <v>16</v>
      </c>
      <c r="H723" s="1">
        <v>5</v>
      </c>
      <c r="I723" s="2">
        <v>0.49374034300000003</v>
      </c>
      <c r="K723" s="2">
        <v>2.4750000000000001</v>
      </c>
      <c r="N723" s="1" t="s">
        <v>40</v>
      </c>
      <c r="O723" s="1" t="s">
        <v>25</v>
      </c>
      <c r="P723" s="1" t="s">
        <v>90</v>
      </c>
      <c r="Q723" s="1" t="s">
        <v>64</v>
      </c>
      <c r="R723" s="1" t="s">
        <v>41</v>
      </c>
      <c r="S723" s="1">
        <v>2629759</v>
      </c>
      <c r="T723" s="1">
        <v>6607826</v>
      </c>
    </row>
  </sheetData>
  <autoFilter ref="A1:T7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water-clarity-trends-20092013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2017-08-01T23:41:26Z</dcterms:created>
  <dcterms:modified xsi:type="dcterms:W3CDTF">2017-08-02T00:17:06Z</dcterms:modified>
</cp:coreProperties>
</file>