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checkCompatibility="1" defaultThemeVersion="124226"/>
  <mc:AlternateContent xmlns:mc="http://schemas.openxmlformats.org/markup-compatibility/2006">
    <mc:Choice Requires="x15">
      <x15ac:absPath xmlns:x15ac="http://schemas.microsoft.com/office/spreadsheetml/2010/11/ac" url="/Users/baske/Downloads/"/>
    </mc:Choice>
  </mc:AlternateContent>
  <xr:revisionPtr revIDLastSave="0" documentId="13_ncr:1_{B6AFF732-D2C0-AB4B-8992-2FF10459271D}" xr6:coauthVersionLast="47" xr6:coauthVersionMax="47" xr10:uidLastSave="{00000000-0000-0000-0000-000000000000}"/>
  <bookViews>
    <workbookView xWindow="160" yWindow="660" windowWidth="28480" windowHeight="17180" activeTab="2" xr2:uid="{00000000-000D-0000-FFFF-FFFF00000000}"/>
  </bookViews>
  <sheets>
    <sheet name="Explanatory Notes" sheetId="25" r:id="rId1"/>
    <sheet name="Graphs - wage and salary" sheetId="44" r:id="rId2"/>
    <sheet name="Tables - wage and salary" sheetId="37" r:id="rId3"/>
    <sheet name="Graph data" sheetId="43" state="hidden" r:id="rId4"/>
  </sheets>
  <definedNames>
    <definedName name="_IDX1" localSheetId="2">'Tables - wage and salary'!#REF!</definedName>
    <definedName name="_Toc234203833" localSheetId="0">'Explanatory Notes'!$A$1</definedName>
    <definedName name="_xlnm.Print_Area" localSheetId="2">'Tables - wage and salary'!$A$1:$Q$210</definedName>
    <definedName name="_xlnm.Print_Titles" localSheetId="2">'Tables - wage and salary'!$1:$4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H242" i="37" l="1"/>
  <c r="CG242" i="37"/>
  <c r="BW225" i="37" l="1"/>
  <c r="CH225" i="37"/>
  <c r="CG225" i="37"/>
  <c r="CH223" i="37"/>
  <c r="CG223" i="37"/>
  <c r="CH221" i="37"/>
  <c r="CG221" i="37"/>
  <c r="CH219" i="37"/>
  <c r="CG219" i="37"/>
  <c r="CH217" i="37"/>
  <c r="CG217" i="37"/>
  <c r="CH215" i="37"/>
  <c r="CG215" i="37"/>
  <c r="CH213" i="37"/>
  <c r="CG213" i="37"/>
  <c r="CH211" i="37"/>
  <c r="CG211" i="37"/>
  <c r="CH209" i="37"/>
  <c r="CG209" i="37"/>
  <c r="CH208" i="37"/>
  <c r="CG208" i="37"/>
  <c r="CH207" i="37"/>
  <c r="CG207" i="37"/>
  <c r="CH197" i="37"/>
  <c r="CG197" i="37"/>
  <c r="CH187" i="37"/>
  <c r="CG187" i="37"/>
  <c r="CH177" i="37"/>
  <c r="CG177" i="37"/>
  <c r="CH167" i="37"/>
  <c r="CG167" i="37"/>
  <c r="CH157" i="37"/>
  <c r="CG157" i="37"/>
  <c r="CH147" i="37"/>
  <c r="CG147" i="37"/>
  <c r="CH137" i="37"/>
  <c r="CG137" i="37"/>
  <c r="CH127" i="37"/>
  <c r="CG127" i="37"/>
  <c r="CH117" i="37"/>
  <c r="CG117" i="37"/>
  <c r="CH107" i="37"/>
  <c r="CG107" i="37"/>
  <c r="CH97" i="37"/>
  <c r="CG97" i="37"/>
  <c r="CH87" i="37"/>
  <c r="CG87" i="37"/>
  <c r="CH77" i="37"/>
  <c r="CG77" i="37"/>
  <c r="CH67" i="37"/>
  <c r="CG67" i="37"/>
  <c r="CH57" i="37"/>
  <c r="CG57" i="37"/>
  <c r="CH47" i="37"/>
  <c r="CG47" i="37"/>
  <c r="CH37" i="37"/>
  <c r="CG37" i="37"/>
  <c r="CH27" i="37"/>
  <c r="CG27" i="37"/>
  <c r="CH17" i="37"/>
  <c r="CG17" i="37"/>
  <c r="CH7" i="37"/>
  <c r="CG7" i="37"/>
  <c r="AZ242" i="37"/>
  <c r="AY242" i="37"/>
  <c r="CF225" i="37" l="1"/>
  <c r="CE225" i="37"/>
  <c r="CD225" i="37"/>
  <c r="CC225" i="37"/>
  <c r="CB225" i="37"/>
  <c r="CA225" i="37"/>
  <c r="BZ225" i="37"/>
  <c r="BY225" i="37"/>
  <c r="BX225" i="37"/>
  <c r="CF223" i="37"/>
  <c r="CE223" i="37"/>
  <c r="CD223" i="37"/>
  <c r="CC223" i="37"/>
  <c r="CB223" i="37"/>
  <c r="CA223" i="37"/>
  <c r="BZ223" i="37"/>
  <c r="BY223" i="37"/>
  <c r="BX223" i="37"/>
  <c r="BW223" i="37"/>
  <c r="CF221" i="37"/>
  <c r="CE221" i="37"/>
  <c r="CD221" i="37"/>
  <c r="CC221" i="37"/>
  <c r="CB221" i="37"/>
  <c r="CA221" i="37"/>
  <c r="BZ221" i="37"/>
  <c r="BY221" i="37"/>
  <c r="BX221" i="37"/>
  <c r="BW221" i="37"/>
  <c r="CF219" i="37"/>
  <c r="CE219" i="37"/>
  <c r="CD219" i="37"/>
  <c r="CC219" i="37"/>
  <c r="CB219" i="37"/>
  <c r="CA219" i="37"/>
  <c r="BZ219" i="37"/>
  <c r="BY219" i="37"/>
  <c r="BX219" i="37"/>
  <c r="BW219" i="37"/>
  <c r="CF217" i="37"/>
  <c r="CE217" i="37"/>
  <c r="CD217" i="37"/>
  <c r="CC217" i="37"/>
  <c r="CB217" i="37"/>
  <c r="CA217" i="37"/>
  <c r="BZ217" i="37"/>
  <c r="BY217" i="37"/>
  <c r="BX217" i="37"/>
  <c r="BW217" i="37"/>
  <c r="CF215" i="37"/>
  <c r="CE215" i="37"/>
  <c r="CD215" i="37"/>
  <c r="CC215" i="37"/>
  <c r="CB215" i="37"/>
  <c r="CA215" i="37"/>
  <c r="BZ215" i="37"/>
  <c r="BY215" i="37"/>
  <c r="BX215" i="37"/>
  <c r="BW215" i="37"/>
  <c r="CF213" i="37"/>
  <c r="CE213" i="37"/>
  <c r="CD213" i="37"/>
  <c r="CC213" i="37"/>
  <c r="CB213" i="37"/>
  <c r="CA213" i="37"/>
  <c r="BZ213" i="37"/>
  <c r="BY213" i="37"/>
  <c r="BX213" i="37"/>
  <c r="BW213" i="37"/>
  <c r="BX211" i="37"/>
  <c r="BY211" i="37"/>
  <c r="BZ211" i="37"/>
  <c r="CA211" i="37"/>
  <c r="CB211" i="37"/>
  <c r="CC211" i="37"/>
  <c r="CD211" i="37"/>
  <c r="CE211" i="37"/>
  <c r="CF211" i="37"/>
  <c r="BW211" i="37"/>
  <c r="BX209" i="37"/>
  <c r="BY209" i="37"/>
  <c r="BZ209" i="37"/>
  <c r="CA209" i="37"/>
  <c r="CB209" i="37"/>
  <c r="CC209" i="37"/>
  <c r="CD209" i="37"/>
  <c r="CE209" i="37"/>
  <c r="CF209" i="37"/>
  <c r="BW209" i="37"/>
  <c r="BX208" i="37"/>
  <c r="BY208" i="37"/>
  <c r="BZ208" i="37"/>
  <c r="CA208" i="37"/>
  <c r="CB208" i="37"/>
  <c r="CC208" i="37"/>
  <c r="CD208" i="37"/>
  <c r="CE208" i="37"/>
  <c r="CF208" i="37"/>
  <c r="BW208" i="37"/>
  <c r="CE207" i="37"/>
  <c r="CF207" i="37"/>
  <c r="BX207" i="37"/>
  <c r="BY207" i="37"/>
  <c r="BZ207" i="37"/>
  <c r="CA207" i="37"/>
  <c r="CB207" i="37"/>
  <c r="CC207" i="37"/>
  <c r="CD207" i="37"/>
  <c r="BW207" i="37"/>
  <c r="BX242" i="37"/>
  <c r="BY242" i="37"/>
  <c r="BZ242" i="37"/>
  <c r="CA242" i="37"/>
  <c r="CB242" i="37"/>
  <c r="CC242" i="37"/>
  <c r="CD242" i="37"/>
  <c r="CE242" i="37"/>
  <c r="CF242" i="37"/>
  <c r="BW242" i="37"/>
  <c r="BH242" i="37"/>
  <c r="BI242" i="37"/>
  <c r="BJ242" i="37"/>
  <c r="BK242" i="37"/>
  <c r="BL242" i="37"/>
  <c r="BM242" i="37"/>
  <c r="BN242" i="37"/>
  <c r="BO242" i="37"/>
  <c r="BP242" i="37"/>
  <c r="BQ242" i="37"/>
  <c r="BR242" i="37"/>
  <c r="BS242" i="37"/>
  <c r="BT242" i="37"/>
  <c r="BU242" i="37"/>
  <c r="BV242" i="37"/>
  <c r="BD242" i="37"/>
  <c r="BE242" i="37"/>
  <c r="BF242" i="37"/>
  <c r="BG242" i="37"/>
  <c r="BC242" i="37"/>
  <c r="BX7" i="37"/>
  <c r="BY7" i="37"/>
  <c r="BZ7" i="37"/>
  <c r="CA7" i="37"/>
  <c r="CB7" i="37"/>
  <c r="CC7" i="37"/>
  <c r="CD7" i="37"/>
  <c r="CE7" i="37"/>
  <c r="CF7" i="37"/>
  <c r="BX17" i="37"/>
  <c r="BY17" i="37"/>
  <c r="BZ17" i="37"/>
  <c r="CA17" i="37"/>
  <c r="CB17" i="37"/>
  <c r="CC17" i="37"/>
  <c r="CD17" i="37"/>
  <c r="CE17" i="37"/>
  <c r="CF17" i="37"/>
  <c r="BX27" i="37"/>
  <c r="BY27" i="37"/>
  <c r="BZ27" i="37"/>
  <c r="CA27" i="37"/>
  <c r="CB27" i="37"/>
  <c r="CC27" i="37"/>
  <c r="CD27" i="37"/>
  <c r="CE27" i="37"/>
  <c r="CF27" i="37"/>
  <c r="BX37" i="37"/>
  <c r="BY37" i="37"/>
  <c r="BZ37" i="37"/>
  <c r="CA37" i="37"/>
  <c r="CB37" i="37"/>
  <c r="CC37" i="37"/>
  <c r="CD37" i="37"/>
  <c r="CE37" i="37"/>
  <c r="CF37" i="37"/>
  <c r="BX47" i="37"/>
  <c r="BY47" i="37"/>
  <c r="BZ47" i="37"/>
  <c r="CA47" i="37"/>
  <c r="CB47" i="37"/>
  <c r="CC47" i="37"/>
  <c r="CD47" i="37"/>
  <c r="CE47" i="37"/>
  <c r="CF47" i="37"/>
  <c r="BX57" i="37"/>
  <c r="BY57" i="37"/>
  <c r="BZ57" i="37"/>
  <c r="CA57" i="37"/>
  <c r="CB57" i="37"/>
  <c r="CC57" i="37"/>
  <c r="CD57" i="37"/>
  <c r="CE57" i="37"/>
  <c r="CF57" i="37"/>
  <c r="BX67" i="37"/>
  <c r="BY67" i="37"/>
  <c r="BZ67" i="37"/>
  <c r="CA67" i="37"/>
  <c r="CB67" i="37"/>
  <c r="CC67" i="37"/>
  <c r="CD67" i="37"/>
  <c r="CE67" i="37"/>
  <c r="CF67" i="37"/>
  <c r="BX77" i="37"/>
  <c r="BY77" i="37"/>
  <c r="BZ77" i="37"/>
  <c r="CA77" i="37"/>
  <c r="CB77" i="37"/>
  <c r="CC77" i="37"/>
  <c r="CD77" i="37"/>
  <c r="CE77" i="37"/>
  <c r="CF77" i="37"/>
  <c r="BX87" i="37"/>
  <c r="BY87" i="37"/>
  <c r="BZ87" i="37"/>
  <c r="CA87" i="37"/>
  <c r="CB87" i="37"/>
  <c r="CC87" i="37"/>
  <c r="CD87" i="37"/>
  <c r="CE87" i="37"/>
  <c r="CF87" i="37"/>
  <c r="BX97" i="37"/>
  <c r="BY97" i="37"/>
  <c r="BZ97" i="37"/>
  <c r="CA97" i="37"/>
  <c r="CB97" i="37"/>
  <c r="CC97" i="37"/>
  <c r="CD97" i="37"/>
  <c r="CE97" i="37"/>
  <c r="CF97" i="37"/>
  <c r="BX107" i="37"/>
  <c r="BY107" i="37"/>
  <c r="BZ107" i="37"/>
  <c r="CA107" i="37"/>
  <c r="CB107" i="37"/>
  <c r="CC107" i="37"/>
  <c r="CD107" i="37"/>
  <c r="CE107" i="37"/>
  <c r="CF107" i="37"/>
  <c r="BX117" i="37"/>
  <c r="BY117" i="37"/>
  <c r="BZ117" i="37"/>
  <c r="CA117" i="37"/>
  <c r="CB117" i="37"/>
  <c r="CC117" i="37"/>
  <c r="CD117" i="37"/>
  <c r="CE117" i="37"/>
  <c r="CF117" i="37"/>
  <c r="BX127" i="37"/>
  <c r="BY127" i="37"/>
  <c r="BZ127" i="37"/>
  <c r="CA127" i="37"/>
  <c r="CB127" i="37"/>
  <c r="CC127" i="37"/>
  <c r="CD127" i="37"/>
  <c r="CE127" i="37"/>
  <c r="CF127" i="37"/>
  <c r="BX137" i="37"/>
  <c r="BY137" i="37"/>
  <c r="BZ137" i="37"/>
  <c r="CA137" i="37"/>
  <c r="CB137" i="37"/>
  <c r="CC137" i="37"/>
  <c r="CD137" i="37"/>
  <c r="CE137" i="37"/>
  <c r="CF137" i="37"/>
  <c r="BX147" i="37"/>
  <c r="BY147" i="37"/>
  <c r="BZ147" i="37"/>
  <c r="CA147" i="37"/>
  <c r="CB147" i="37"/>
  <c r="CC147" i="37"/>
  <c r="CD147" i="37"/>
  <c r="CE147" i="37"/>
  <c r="CF147" i="37"/>
  <c r="BX157" i="37"/>
  <c r="BY157" i="37"/>
  <c r="BZ157" i="37"/>
  <c r="CA157" i="37"/>
  <c r="CB157" i="37"/>
  <c r="CC157" i="37"/>
  <c r="CD157" i="37"/>
  <c r="CE157" i="37"/>
  <c r="CF157" i="37"/>
  <c r="BX167" i="37"/>
  <c r="BY167" i="37"/>
  <c r="BZ167" i="37"/>
  <c r="CA167" i="37"/>
  <c r="CB167" i="37"/>
  <c r="CC167" i="37"/>
  <c r="CD167" i="37"/>
  <c r="CE167" i="37"/>
  <c r="CF167" i="37"/>
  <c r="BX177" i="37"/>
  <c r="BY177" i="37"/>
  <c r="BZ177" i="37"/>
  <c r="CA177" i="37"/>
  <c r="CB177" i="37"/>
  <c r="CC177" i="37"/>
  <c r="CD177" i="37"/>
  <c r="CE177" i="37"/>
  <c r="CF177" i="37"/>
  <c r="BX187" i="37"/>
  <c r="BY187" i="37"/>
  <c r="BZ187" i="37"/>
  <c r="CA187" i="37"/>
  <c r="CB187" i="37"/>
  <c r="CC187" i="37"/>
  <c r="CD187" i="37"/>
  <c r="CE187" i="37"/>
  <c r="CF187" i="37"/>
  <c r="BX197" i="37"/>
  <c r="BY197" i="37"/>
  <c r="BZ197" i="37"/>
  <c r="CA197" i="37"/>
  <c r="CB197" i="37"/>
  <c r="CC197" i="37"/>
  <c r="CD197" i="37"/>
  <c r="CE197" i="37"/>
  <c r="CF197" i="37"/>
  <c r="BW197" i="37"/>
  <c r="BW187" i="37"/>
  <c r="BW177" i="37"/>
  <c r="BW167" i="37"/>
  <c r="BW157" i="37"/>
  <c r="BW147" i="37"/>
  <c r="BW137" i="37"/>
  <c r="BW127" i="37"/>
  <c r="BW117" i="37"/>
  <c r="BW107" i="37"/>
  <c r="BW97" i="37"/>
  <c r="BW87" i="37"/>
  <c r="BW77" i="37"/>
  <c r="BW67" i="37"/>
  <c r="BW57" i="37"/>
  <c r="BW47" i="37"/>
  <c r="BW37" i="37"/>
  <c r="BW27" i="37"/>
  <c r="BW17" i="37"/>
  <c r="BW7" i="37"/>
  <c r="BD7" i="37"/>
  <c r="BE7" i="37"/>
  <c r="BF7" i="37"/>
  <c r="BG7" i="37"/>
  <c r="BH7" i="37"/>
  <c r="BI7" i="37"/>
  <c r="BJ7" i="37"/>
  <c r="BK7" i="37"/>
  <c r="BL7" i="37"/>
  <c r="BM7" i="37"/>
  <c r="BN7" i="37"/>
  <c r="BO7" i="37"/>
  <c r="BP7" i="37"/>
  <c r="BQ7" i="37"/>
  <c r="BR7" i="37"/>
  <c r="BS7" i="37"/>
  <c r="BT7" i="37"/>
  <c r="BU7" i="37"/>
  <c r="BV7" i="37"/>
  <c r="BD17" i="37"/>
  <c r="BE17" i="37"/>
  <c r="BF17" i="37"/>
  <c r="BG17" i="37"/>
  <c r="BH17" i="37"/>
  <c r="BI17" i="37"/>
  <c r="BJ17" i="37"/>
  <c r="BK17" i="37"/>
  <c r="BL17" i="37"/>
  <c r="BM17" i="37"/>
  <c r="BN17" i="37"/>
  <c r="BO17" i="37"/>
  <c r="BP17" i="37"/>
  <c r="BQ17" i="37"/>
  <c r="BR17" i="37"/>
  <c r="BS17" i="37"/>
  <c r="BT17" i="37"/>
  <c r="BU17" i="37"/>
  <c r="BV17" i="37"/>
  <c r="BD27" i="37"/>
  <c r="BE27" i="37"/>
  <c r="BF27" i="37"/>
  <c r="BG27" i="37"/>
  <c r="BH27" i="37"/>
  <c r="BI27" i="37"/>
  <c r="BJ27" i="37"/>
  <c r="BK27" i="37"/>
  <c r="BL27" i="37"/>
  <c r="BM27" i="37"/>
  <c r="BN27" i="37"/>
  <c r="BO27" i="37"/>
  <c r="BP27" i="37"/>
  <c r="BQ27" i="37"/>
  <c r="BR27" i="37"/>
  <c r="BS27" i="37"/>
  <c r="BT27" i="37"/>
  <c r="BU27" i="37"/>
  <c r="BV27" i="37"/>
  <c r="BD37" i="37"/>
  <c r="BE37" i="37"/>
  <c r="BF37" i="37"/>
  <c r="BG37" i="37"/>
  <c r="BH37" i="37"/>
  <c r="BI37" i="37"/>
  <c r="BJ37" i="37"/>
  <c r="BK37" i="37"/>
  <c r="BL37" i="37"/>
  <c r="BM37" i="37"/>
  <c r="BN37" i="37"/>
  <c r="BO37" i="37"/>
  <c r="BP37" i="37"/>
  <c r="BQ37" i="37"/>
  <c r="BR37" i="37"/>
  <c r="BS37" i="37"/>
  <c r="BT37" i="37"/>
  <c r="BU37" i="37"/>
  <c r="BV37" i="37"/>
  <c r="BD47" i="37"/>
  <c r="BE47" i="37"/>
  <c r="BF47" i="37"/>
  <c r="BG47" i="37"/>
  <c r="BH47" i="37"/>
  <c r="BI47" i="37"/>
  <c r="BJ47" i="37"/>
  <c r="BK47" i="37"/>
  <c r="BL47" i="37"/>
  <c r="BM47" i="37"/>
  <c r="BN47" i="37"/>
  <c r="BO47" i="37"/>
  <c r="BP47" i="37"/>
  <c r="BQ47" i="37"/>
  <c r="BR47" i="37"/>
  <c r="BS47" i="37"/>
  <c r="BT47" i="37"/>
  <c r="BU47" i="37"/>
  <c r="BV47" i="37"/>
  <c r="BD57" i="37"/>
  <c r="BE57" i="37"/>
  <c r="BF57" i="37"/>
  <c r="BG57" i="37"/>
  <c r="BH57" i="37"/>
  <c r="BI57" i="37"/>
  <c r="BJ57" i="37"/>
  <c r="BK57" i="37"/>
  <c r="BL57" i="37"/>
  <c r="BM57" i="37"/>
  <c r="BN57" i="37"/>
  <c r="BO57" i="37"/>
  <c r="BP57" i="37"/>
  <c r="BQ57" i="37"/>
  <c r="BR57" i="37"/>
  <c r="BS57" i="37"/>
  <c r="BT57" i="37"/>
  <c r="BU57" i="37"/>
  <c r="BV57" i="37"/>
  <c r="BD67" i="37"/>
  <c r="BE67" i="37"/>
  <c r="BF67" i="37"/>
  <c r="BG67" i="37"/>
  <c r="BH67" i="37"/>
  <c r="BI67" i="37"/>
  <c r="BJ67" i="37"/>
  <c r="BK67" i="37"/>
  <c r="BL67" i="37"/>
  <c r="BM67" i="37"/>
  <c r="BN67" i="37"/>
  <c r="BO67" i="37"/>
  <c r="BP67" i="37"/>
  <c r="BQ67" i="37"/>
  <c r="BR67" i="37"/>
  <c r="BS67" i="37"/>
  <c r="BT67" i="37"/>
  <c r="BU67" i="37"/>
  <c r="BV67" i="37"/>
  <c r="BD77" i="37"/>
  <c r="BE77" i="37"/>
  <c r="BF77" i="37"/>
  <c r="BG77" i="37"/>
  <c r="BH77" i="37"/>
  <c r="BI77" i="37"/>
  <c r="BJ77" i="37"/>
  <c r="BK77" i="37"/>
  <c r="BL77" i="37"/>
  <c r="BM77" i="37"/>
  <c r="BN77" i="37"/>
  <c r="BO77" i="37"/>
  <c r="BP77" i="37"/>
  <c r="BQ77" i="37"/>
  <c r="BR77" i="37"/>
  <c r="BS77" i="37"/>
  <c r="BT77" i="37"/>
  <c r="BU77" i="37"/>
  <c r="BV77" i="37"/>
  <c r="BD87" i="37"/>
  <c r="BE87" i="37"/>
  <c r="BF87" i="37"/>
  <c r="BG87" i="37"/>
  <c r="BH87" i="37"/>
  <c r="BI87" i="37"/>
  <c r="BJ87" i="37"/>
  <c r="BK87" i="37"/>
  <c r="BL87" i="37"/>
  <c r="BM87" i="37"/>
  <c r="BN87" i="37"/>
  <c r="BO87" i="37"/>
  <c r="BP87" i="37"/>
  <c r="BQ87" i="37"/>
  <c r="BR87" i="37"/>
  <c r="BS87" i="37"/>
  <c r="BT87" i="37"/>
  <c r="BU87" i="37"/>
  <c r="BV87" i="37"/>
  <c r="BD97" i="37"/>
  <c r="BE97" i="37"/>
  <c r="BF97" i="37"/>
  <c r="BG97" i="37"/>
  <c r="BH97" i="37"/>
  <c r="BI97" i="37"/>
  <c r="BJ97" i="37"/>
  <c r="BK97" i="37"/>
  <c r="BL97" i="37"/>
  <c r="BM97" i="37"/>
  <c r="BN97" i="37"/>
  <c r="BO97" i="37"/>
  <c r="BP97" i="37"/>
  <c r="BQ97" i="37"/>
  <c r="BR97" i="37"/>
  <c r="BS97" i="37"/>
  <c r="BT97" i="37"/>
  <c r="BU97" i="37"/>
  <c r="BV97" i="37"/>
  <c r="BD107" i="37"/>
  <c r="BE107" i="37"/>
  <c r="BF107" i="37"/>
  <c r="BG107" i="37"/>
  <c r="BH107" i="37"/>
  <c r="BI107" i="37"/>
  <c r="BJ107" i="37"/>
  <c r="BK107" i="37"/>
  <c r="BL107" i="37"/>
  <c r="BM107" i="37"/>
  <c r="BN107" i="37"/>
  <c r="BO107" i="37"/>
  <c r="BP107" i="37"/>
  <c r="BQ107" i="37"/>
  <c r="BR107" i="37"/>
  <c r="BS107" i="37"/>
  <c r="BT107" i="37"/>
  <c r="BU107" i="37"/>
  <c r="BV107" i="37"/>
  <c r="BD117" i="37"/>
  <c r="BE117" i="37"/>
  <c r="BF117" i="37"/>
  <c r="BG117" i="37"/>
  <c r="BH117" i="37"/>
  <c r="BI117" i="37"/>
  <c r="BJ117" i="37"/>
  <c r="BK117" i="37"/>
  <c r="BL117" i="37"/>
  <c r="BM117" i="37"/>
  <c r="BN117" i="37"/>
  <c r="BO117" i="37"/>
  <c r="BP117" i="37"/>
  <c r="BQ117" i="37"/>
  <c r="BR117" i="37"/>
  <c r="BS117" i="37"/>
  <c r="BT117" i="37"/>
  <c r="BU117" i="37"/>
  <c r="BV117" i="37"/>
  <c r="BD127" i="37"/>
  <c r="BE127" i="37"/>
  <c r="BF127" i="37"/>
  <c r="BG127" i="37"/>
  <c r="BH127" i="37"/>
  <c r="BI127" i="37"/>
  <c r="BJ127" i="37"/>
  <c r="BK127" i="37"/>
  <c r="BL127" i="37"/>
  <c r="BM127" i="37"/>
  <c r="BN127" i="37"/>
  <c r="BO127" i="37"/>
  <c r="BP127" i="37"/>
  <c r="BQ127" i="37"/>
  <c r="BR127" i="37"/>
  <c r="BS127" i="37"/>
  <c r="BT127" i="37"/>
  <c r="BU127" i="37"/>
  <c r="BV127" i="37"/>
  <c r="BD137" i="37"/>
  <c r="BE137" i="37"/>
  <c r="BF137" i="37"/>
  <c r="BG137" i="37"/>
  <c r="BH137" i="37"/>
  <c r="BI137" i="37"/>
  <c r="BJ137" i="37"/>
  <c r="BK137" i="37"/>
  <c r="BL137" i="37"/>
  <c r="BM137" i="37"/>
  <c r="BN137" i="37"/>
  <c r="BO137" i="37"/>
  <c r="BP137" i="37"/>
  <c r="BQ137" i="37"/>
  <c r="BR137" i="37"/>
  <c r="BS137" i="37"/>
  <c r="BT137" i="37"/>
  <c r="BU137" i="37"/>
  <c r="BV137" i="37"/>
  <c r="BD147" i="37"/>
  <c r="BE147" i="37"/>
  <c r="BF147" i="37"/>
  <c r="BG147" i="37"/>
  <c r="BH147" i="37"/>
  <c r="BI147" i="37"/>
  <c r="BJ147" i="37"/>
  <c r="BK147" i="37"/>
  <c r="BL147" i="37"/>
  <c r="BM147" i="37"/>
  <c r="BN147" i="37"/>
  <c r="BO147" i="37"/>
  <c r="BP147" i="37"/>
  <c r="BQ147" i="37"/>
  <c r="BR147" i="37"/>
  <c r="BS147" i="37"/>
  <c r="BT147" i="37"/>
  <c r="BU147" i="37"/>
  <c r="BV147" i="37"/>
  <c r="BD157" i="37"/>
  <c r="BE157" i="37"/>
  <c r="BF157" i="37"/>
  <c r="BG157" i="37"/>
  <c r="BH157" i="37"/>
  <c r="BI157" i="37"/>
  <c r="BJ157" i="37"/>
  <c r="BK157" i="37"/>
  <c r="BL157" i="37"/>
  <c r="BM157" i="37"/>
  <c r="BN157" i="37"/>
  <c r="BO157" i="37"/>
  <c r="BP157" i="37"/>
  <c r="BQ157" i="37"/>
  <c r="BR157" i="37"/>
  <c r="BS157" i="37"/>
  <c r="BT157" i="37"/>
  <c r="BU157" i="37"/>
  <c r="BV157" i="37"/>
  <c r="BD167" i="37"/>
  <c r="BE167" i="37"/>
  <c r="BF167" i="37"/>
  <c r="BG167" i="37"/>
  <c r="BH167" i="37"/>
  <c r="BI167" i="37"/>
  <c r="BJ167" i="37"/>
  <c r="BK167" i="37"/>
  <c r="BL167" i="37"/>
  <c r="BM167" i="37"/>
  <c r="BN167" i="37"/>
  <c r="BO167" i="37"/>
  <c r="BP167" i="37"/>
  <c r="BQ167" i="37"/>
  <c r="BR167" i="37"/>
  <c r="BS167" i="37"/>
  <c r="BT167" i="37"/>
  <c r="BU167" i="37"/>
  <c r="BV167" i="37"/>
  <c r="BD177" i="37"/>
  <c r="BE177" i="37"/>
  <c r="BF177" i="37"/>
  <c r="BG177" i="37"/>
  <c r="BH177" i="37"/>
  <c r="BI177" i="37"/>
  <c r="BJ177" i="37"/>
  <c r="BK177" i="37"/>
  <c r="BL177" i="37"/>
  <c r="BM177" i="37"/>
  <c r="BN177" i="37"/>
  <c r="BO177" i="37"/>
  <c r="BP177" i="37"/>
  <c r="BQ177" i="37"/>
  <c r="BR177" i="37"/>
  <c r="BS177" i="37"/>
  <c r="BT177" i="37"/>
  <c r="BU177" i="37"/>
  <c r="BV177" i="37"/>
  <c r="BD187" i="37"/>
  <c r="BE187" i="37"/>
  <c r="BF187" i="37"/>
  <c r="BG187" i="37"/>
  <c r="BH187" i="37"/>
  <c r="BI187" i="37"/>
  <c r="BJ187" i="37"/>
  <c r="BK187" i="37"/>
  <c r="BL187" i="37"/>
  <c r="BM187" i="37"/>
  <c r="BN187" i="37"/>
  <c r="BO187" i="37"/>
  <c r="BP187" i="37"/>
  <c r="BQ187" i="37"/>
  <c r="BR187" i="37"/>
  <c r="BS187" i="37"/>
  <c r="BT187" i="37"/>
  <c r="BU187" i="37"/>
  <c r="BV187" i="37"/>
  <c r="BD197" i="37"/>
  <c r="BE197" i="37"/>
  <c r="BF197" i="37"/>
  <c r="BG197" i="37"/>
  <c r="BH197" i="37"/>
  <c r="BI197" i="37"/>
  <c r="BJ197" i="37"/>
  <c r="BK197" i="37"/>
  <c r="BL197" i="37"/>
  <c r="BM197" i="37"/>
  <c r="BN197" i="37"/>
  <c r="BO197" i="37"/>
  <c r="BP197" i="37"/>
  <c r="BQ197" i="37"/>
  <c r="BR197" i="37"/>
  <c r="BS197" i="37"/>
  <c r="BT197" i="37"/>
  <c r="BU197" i="37"/>
  <c r="BV197" i="37"/>
  <c r="BL207" i="37"/>
  <c r="BM207" i="37"/>
  <c r="BN207" i="37"/>
  <c r="BO207" i="37"/>
  <c r="BP207" i="37"/>
  <c r="BQ207" i="37"/>
  <c r="BR207" i="37"/>
  <c r="BS207" i="37"/>
  <c r="BT207" i="37"/>
  <c r="BU207" i="37"/>
  <c r="BV207" i="37"/>
  <c r="BD207" i="37"/>
  <c r="BE207" i="37"/>
  <c r="BF207" i="37"/>
  <c r="BG207" i="37"/>
  <c r="BH207" i="37"/>
  <c r="BI207" i="37"/>
  <c r="BJ207" i="37"/>
  <c r="BK207" i="37"/>
  <c r="BC207" i="37"/>
  <c r="BC197" i="37"/>
  <c r="BC187" i="37"/>
  <c r="BC177" i="37"/>
  <c r="BC167" i="37"/>
  <c r="BC157" i="37"/>
  <c r="BC147" i="37"/>
  <c r="BC137" i="37"/>
  <c r="BC127" i="37"/>
  <c r="BC117" i="37"/>
  <c r="BC107" i="37"/>
  <c r="BC97" i="37"/>
  <c r="BC87" i="37"/>
  <c r="BC77" i="37"/>
  <c r="BC67" i="37"/>
  <c r="BC57" i="37"/>
  <c r="BC47" i="37"/>
  <c r="BC37" i="37"/>
  <c r="BC27" i="37"/>
  <c r="BC17" i="37"/>
  <c r="BC7" i="37"/>
  <c r="A203" i="43" l="1"/>
  <c r="C203" i="43"/>
  <c r="D203" i="43"/>
  <c r="E203" i="43"/>
  <c r="G203" i="43"/>
  <c r="H203" i="43"/>
  <c r="I203" i="43"/>
  <c r="A201" i="43"/>
  <c r="C201" i="43"/>
  <c r="D201" i="43"/>
  <c r="E201" i="43"/>
  <c r="G201" i="43"/>
  <c r="H201" i="43"/>
  <c r="I201" i="43"/>
  <c r="A202" i="43"/>
  <c r="C202" i="43"/>
  <c r="D202" i="43"/>
  <c r="E202" i="43"/>
  <c r="G202" i="43"/>
  <c r="H202" i="43"/>
  <c r="I202" i="43"/>
  <c r="A155" i="43"/>
  <c r="C155" i="43"/>
  <c r="D155" i="43"/>
  <c r="E155" i="43"/>
  <c r="G155" i="43"/>
  <c r="H155" i="43"/>
  <c r="I155" i="43"/>
  <c r="A156" i="43"/>
  <c r="C156" i="43"/>
  <c r="D156" i="43"/>
  <c r="E156" i="43"/>
  <c r="G156" i="43"/>
  <c r="H156" i="43"/>
  <c r="I156" i="43"/>
  <c r="A157" i="43"/>
  <c r="C157" i="43"/>
  <c r="D157" i="43"/>
  <c r="E157" i="43"/>
  <c r="G157" i="43"/>
  <c r="H157" i="43"/>
  <c r="I157" i="43"/>
  <c r="A158" i="43"/>
  <c r="C158" i="43"/>
  <c r="D158" i="43"/>
  <c r="E158" i="43"/>
  <c r="G158" i="43"/>
  <c r="H158" i="43"/>
  <c r="I158" i="43"/>
  <c r="A159" i="43"/>
  <c r="C159" i="43"/>
  <c r="D159" i="43"/>
  <c r="E159" i="43"/>
  <c r="G159" i="43"/>
  <c r="H159" i="43"/>
  <c r="I159" i="43"/>
  <c r="A160" i="43"/>
  <c r="C160" i="43"/>
  <c r="D160" i="43"/>
  <c r="E160" i="43"/>
  <c r="G160" i="43"/>
  <c r="H160" i="43"/>
  <c r="I160" i="43"/>
  <c r="A161" i="43"/>
  <c r="C161" i="43"/>
  <c r="D161" i="43"/>
  <c r="E161" i="43"/>
  <c r="G161" i="43"/>
  <c r="H161" i="43"/>
  <c r="I161" i="43"/>
  <c r="A162" i="43"/>
  <c r="C162" i="43"/>
  <c r="D162" i="43"/>
  <c r="E162" i="43"/>
  <c r="G162" i="43"/>
  <c r="H162" i="43"/>
  <c r="I162" i="43"/>
  <c r="A163" i="43"/>
  <c r="C163" i="43"/>
  <c r="D163" i="43"/>
  <c r="E163" i="43"/>
  <c r="G163" i="43"/>
  <c r="H163" i="43"/>
  <c r="I163" i="43"/>
  <c r="A164" i="43"/>
  <c r="C164" i="43"/>
  <c r="D164" i="43"/>
  <c r="E164" i="43"/>
  <c r="G164" i="43"/>
  <c r="H164" i="43"/>
  <c r="I164" i="43"/>
  <c r="A165" i="43"/>
  <c r="C165" i="43"/>
  <c r="D165" i="43"/>
  <c r="E165" i="43"/>
  <c r="G165" i="43"/>
  <c r="H165" i="43"/>
  <c r="I165" i="43"/>
  <c r="A166" i="43"/>
  <c r="C166" i="43"/>
  <c r="D166" i="43"/>
  <c r="E166" i="43"/>
  <c r="G166" i="43"/>
  <c r="H166" i="43"/>
  <c r="I166" i="43"/>
  <c r="A167" i="43"/>
  <c r="C167" i="43"/>
  <c r="D167" i="43"/>
  <c r="E167" i="43"/>
  <c r="G167" i="43"/>
  <c r="H167" i="43"/>
  <c r="I167" i="43"/>
  <c r="A168" i="43"/>
  <c r="C168" i="43"/>
  <c r="D168" i="43"/>
  <c r="E168" i="43"/>
  <c r="G168" i="43"/>
  <c r="H168" i="43"/>
  <c r="I168" i="43"/>
  <c r="A169" i="43"/>
  <c r="C169" i="43"/>
  <c r="D169" i="43"/>
  <c r="E169" i="43"/>
  <c r="G169" i="43"/>
  <c r="H169" i="43"/>
  <c r="I169" i="43"/>
  <c r="A170" i="43"/>
  <c r="C170" i="43"/>
  <c r="D170" i="43"/>
  <c r="E170" i="43"/>
  <c r="G170" i="43"/>
  <c r="H170" i="43"/>
  <c r="I170" i="43"/>
  <c r="A171" i="43"/>
  <c r="C171" i="43"/>
  <c r="D171" i="43"/>
  <c r="E171" i="43"/>
  <c r="G171" i="43"/>
  <c r="H171" i="43"/>
  <c r="I171" i="43"/>
  <c r="A172" i="43"/>
  <c r="C172" i="43"/>
  <c r="D172" i="43"/>
  <c r="E172" i="43"/>
  <c r="G172" i="43"/>
  <c r="H172" i="43"/>
  <c r="I172" i="43"/>
  <c r="A173" i="43"/>
  <c r="C173" i="43"/>
  <c r="D173" i="43"/>
  <c r="E173" i="43"/>
  <c r="G173" i="43"/>
  <c r="H173" i="43"/>
  <c r="I173" i="43"/>
  <c r="A174" i="43"/>
  <c r="C174" i="43"/>
  <c r="D174" i="43"/>
  <c r="E174" i="43"/>
  <c r="G174" i="43"/>
  <c r="H174" i="43"/>
  <c r="I174" i="43"/>
  <c r="A175" i="43"/>
  <c r="C175" i="43"/>
  <c r="D175" i="43"/>
  <c r="E175" i="43"/>
  <c r="G175" i="43"/>
  <c r="H175" i="43"/>
  <c r="I175" i="43"/>
  <c r="A176" i="43"/>
  <c r="C176" i="43"/>
  <c r="D176" i="43"/>
  <c r="E176" i="43"/>
  <c r="G176" i="43"/>
  <c r="H176" i="43"/>
  <c r="I176" i="43"/>
  <c r="A177" i="43"/>
  <c r="C177" i="43"/>
  <c r="D177" i="43"/>
  <c r="E177" i="43"/>
  <c r="G177" i="43"/>
  <c r="H177" i="43"/>
  <c r="I177" i="43"/>
  <c r="A178" i="43"/>
  <c r="C178" i="43"/>
  <c r="D178" i="43"/>
  <c r="E178" i="43"/>
  <c r="G178" i="43"/>
  <c r="H178" i="43"/>
  <c r="I178" i="43"/>
  <c r="A179" i="43"/>
  <c r="C179" i="43"/>
  <c r="D179" i="43"/>
  <c r="E179" i="43"/>
  <c r="G179" i="43"/>
  <c r="H179" i="43"/>
  <c r="I179" i="43"/>
  <c r="A180" i="43"/>
  <c r="C180" i="43"/>
  <c r="D180" i="43"/>
  <c r="E180" i="43"/>
  <c r="G180" i="43"/>
  <c r="H180" i="43"/>
  <c r="I180" i="43"/>
  <c r="A181" i="43"/>
  <c r="C181" i="43"/>
  <c r="D181" i="43"/>
  <c r="E181" i="43"/>
  <c r="G181" i="43"/>
  <c r="H181" i="43"/>
  <c r="I181" i="43"/>
  <c r="A182" i="43"/>
  <c r="C182" i="43"/>
  <c r="D182" i="43"/>
  <c r="E182" i="43"/>
  <c r="G182" i="43"/>
  <c r="H182" i="43"/>
  <c r="I182" i="43"/>
  <c r="A183" i="43"/>
  <c r="C183" i="43"/>
  <c r="D183" i="43"/>
  <c r="E183" i="43"/>
  <c r="G183" i="43"/>
  <c r="H183" i="43"/>
  <c r="I183" i="43"/>
  <c r="A184" i="43"/>
  <c r="C184" i="43"/>
  <c r="D184" i="43"/>
  <c r="E184" i="43"/>
  <c r="G184" i="43"/>
  <c r="H184" i="43"/>
  <c r="I184" i="43"/>
  <c r="A185" i="43"/>
  <c r="C185" i="43"/>
  <c r="D185" i="43"/>
  <c r="E185" i="43"/>
  <c r="G185" i="43"/>
  <c r="H185" i="43"/>
  <c r="I185" i="43"/>
  <c r="A186" i="43"/>
  <c r="C186" i="43"/>
  <c r="D186" i="43"/>
  <c r="E186" i="43"/>
  <c r="G186" i="43"/>
  <c r="H186" i="43"/>
  <c r="I186" i="43"/>
  <c r="A187" i="43"/>
  <c r="C187" i="43"/>
  <c r="D187" i="43"/>
  <c r="E187" i="43"/>
  <c r="G187" i="43"/>
  <c r="H187" i="43"/>
  <c r="I187" i="43"/>
  <c r="A188" i="43"/>
  <c r="C188" i="43"/>
  <c r="D188" i="43"/>
  <c r="E188" i="43"/>
  <c r="G188" i="43"/>
  <c r="H188" i="43"/>
  <c r="I188" i="43"/>
  <c r="A189" i="43"/>
  <c r="C189" i="43"/>
  <c r="D189" i="43"/>
  <c r="E189" i="43"/>
  <c r="G189" i="43"/>
  <c r="H189" i="43"/>
  <c r="I189" i="43"/>
  <c r="A190" i="43"/>
  <c r="C190" i="43"/>
  <c r="D190" i="43"/>
  <c r="E190" i="43"/>
  <c r="G190" i="43"/>
  <c r="H190" i="43"/>
  <c r="I190" i="43"/>
  <c r="A191" i="43"/>
  <c r="C191" i="43"/>
  <c r="D191" i="43"/>
  <c r="E191" i="43"/>
  <c r="G191" i="43"/>
  <c r="H191" i="43"/>
  <c r="I191" i="43"/>
  <c r="A192" i="43"/>
  <c r="C192" i="43"/>
  <c r="D192" i="43"/>
  <c r="E192" i="43"/>
  <c r="G192" i="43"/>
  <c r="H192" i="43"/>
  <c r="I192" i="43"/>
  <c r="A193" i="43"/>
  <c r="C193" i="43"/>
  <c r="D193" i="43"/>
  <c r="E193" i="43"/>
  <c r="G193" i="43"/>
  <c r="H193" i="43"/>
  <c r="I193" i="43"/>
  <c r="A194" i="43"/>
  <c r="C194" i="43"/>
  <c r="D194" i="43"/>
  <c r="E194" i="43"/>
  <c r="G194" i="43"/>
  <c r="H194" i="43"/>
  <c r="I194" i="43"/>
  <c r="A195" i="43"/>
  <c r="C195" i="43"/>
  <c r="D195" i="43"/>
  <c r="E195" i="43"/>
  <c r="G195" i="43"/>
  <c r="H195" i="43"/>
  <c r="I195" i="43"/>
  <c r="A196" i="43"/>
  <c r="C196" i="43"/>
  <c r="D196" i="43"/>
  <c r="E196" i="43"/>
  <c r="G196" i="43"/>
  <c r="H196" i="43"/>
  <c r="I196" i="43"/>
  <c r="A197" i="43"/>
  <c r="C197" i="43"/>
  <c r="D197" i="43"/>
  <c r="E197" i="43"/>
  <c r="G197" i="43"/>
  <c r="H197" i="43"/>
  <c r="I197" i="43"/>
  <c r="A198" i="43"/>
  <c r="C198" i="43"/>
  <c r="D198" i="43"/>
  <c r="E198" i="43"/>
  <c r="G198" i="43"/>
  <c r="H198" i="43"/>
  <c r="I198" i="43"/>
  <c r="A199" i="43"/>
  <c r="C199" i="43"/>
  <c r="D199" i="43"/>
  <c r="E199" i="43"/>
  <c r="G199" i="43"/>
  <c r="H199" i="43"/>
  <c r="I199" i="43"/>
  <c r="A200" i="43"/>
  <c r="C200" i="43"/>
  <c r="D200" i="43"/>
  <c r="E200" i="43"/>
  <c r="G200" i="43"/>
  <c r="H200" i="43"/>
  <c r="I200" i="43"/>
  <c r="C154" i="43"/>
  <c r="D154" i="43"/>
  <c r="E154" i="43"/>
  <c r="G154" i="43"/>
  <c r="H154" i="43"/>
  <c r="I154" i="43"/>
  <c r="A154" i="43"/>
  <c r="B5" i="43"/>
  <c r="C5" i="43"/>
  <c r="D5" i="43"/>
  <c r="E5" i="43"/>
  <c r="F5" i="43"/>
  <c r="G5" i="43"/>
  <c r="H5" i="43"/>
  <c r="I5" i="43"/>
  <c r="B6" i="43"/>
  <c r="C6" i="43"/>
  <c r="D6" i="43"/>
  <c r="E6" i="43"/>
  <c r="F6" i="43"/>
  <c r="G6" i="43"/>
  <c r="H6" i="43"/>
  <c r="I6" i="43"/>
  <c r="B7" i="43"/>
  <c r="C7" i="43"/>
  <c r="D7" i="43"/>
  <c r="E7" i="43"/>
  <c r="F7" i="43"/>
  <c r="G7" i="43"/>
  <c r="H7" i="43"/>
  <c r="I7" i="43"/>
  <c r="B8" i="43"/>
  <c r="C8" i="43"/>
  <c r="D8" i="43"/>
  <c r="E8" i="43"/>
  <c r="F8" i="43"/>
  <c r="G8" i="43"/>
  <c r="H8" i="43"/>
  <c r="I8" i="43"/>
  <c r="B9" i="43"/>
  <c r="C9" i="43"/>
  <c r="D9" i="43"/>
  <c r="E9" i="43"/>
  <c r="F9" i="43"/>
  <c r="G9" i="43"/>
  <c r="H9" i="43"/>
  <c r="I9" i="43"/>
  <c r="B10" i="43"/>
  <c r="C10" i="43"/>
  <c r="D10" i="43"/>
  <c r="E10" i="43"/>
  <c r="F10" i="43"/>
  <c r="G10" i="43"/>
  <c r="H10" i="43"/>
  <c r="I10" i="43"/>
  <c r="B11" i="43"/>
  <c r="C11" i="43"/>
  <c r="D11" i="43"/>
  <c r="E11" i="43"/>
  <c r="F11" i="43"/>
  <c r="G11" i="43"/>
  <c r="H11" i="43"/>
  <c r="I11" i="43"/>
  <c r="B12" i="43"/>
  <c r="C12" i="43"/>
  <c r="D12" i="43"/>
  <c r="E12" i="43"/>
  <c r="F12" i="43"/>
  <c r="G12" i="43"/>
  <c r="H12" i="43"/>
  <c r="I12" i="43"/>
  <c r="B13" i="43"/>
  <c r="C13" i="43"/>
  <c r="D13" i="43"/>
  <c r="E13" i="43"/>
  <c r="F13" i="43"/>
  <c r="G13" i="43"/>
  <c r="H13" i="43"/>
  <c r="I13" i="43"/>
  <c r="B14" i="43"/>
  <c r="C14" i="43"/>
  <c r="D14" i="43"/>
  <c r="E14" i="43"/>
  <c r="F14" i="43"/>
  <c r="G14" i="43"/>
  <c r="H14" i="43"/>
  <c r="I14" i="43"/>
  <c r="B15" i="43"/>
  <c r="C15" i="43"/>
  <c r="D15" i="43"/>
  <c r="E15" i="43"/>
  <c r="F15" i="43"/>
  <c r="G15" i="43"/>
  <c r="H15" i="43"/>
  <c r="I15" i="43"/>
  <c r="B16" i="43"/>
  <c r="C16" i="43"/>
  <c r="D16" i="43"/>
  <c r="E16" i="43"/>
  <c r="F16" i="43"/>
  <c r="G16" i="43"/>
  <c r="H16" i="43"/>
  <c r="I16" i="43"/>
  <c r="B17" i="43"/>
  <c r="C17" i="43"/>
  <c r="D17" i="43"/>
  <c r="E17" i="43"/>
  <c r="F17" i="43"/>
  <c r="G17" i="43"/>
  <c r="H17" i="43"/>
  <c r="I17" i="43"/>
  <c r="B18" i="43"/>
  <c r="C18" i="43"/>
  <c r="D18" i="43"/>
  <c r="E18" i="43"/>
  <c r="F18" i="43"/>
  <c r="G18" i="43"/>
  <c r="H18" i="43"/>
  <c r="I18" i="43"/>
  <c r="B19" i="43"/>
  <c r="C19" i="43"/>
  <c r="D19" i="43"/>
  <c r="E19" i="43"/>
  <c r="F19" i="43"/>
  <c r="G19" i="43"/>
  <c r="H19" i="43"/>
  <c r="I19" i="43"/>
  <c r="B20" i="43"/>
  <c r="C20" i="43"/>
  <c r="D20" i="43"/>
  <c r="E20" i="43"/>
  <c r="F20" i="43"/>
  <c r="G20" i="43"/>
  <c r="H20" i="43"/>
  <c r="I20" i="43"/>
  <c r="B21" i="43"/>
  <c r="C21" i="43"/>
  <c r="D21" i="43"/>
  <c r="E21" i="43"/>
  <c r="F21" i="43"/>
  <c r="G21" i="43"/>
  <c r="H21" i="43"/>
  <c r="I21" i="43"/>
  <c r="B22" i="43"/>
  <c r="C22" i="43"/>
  <c r="D22" i="43"/>
  <c r="E22" i="43"/>
  <c r="F22" i="43"/>
  <c r="G22" i="43"/>
  <c r="H22" i="43"/>
  <c r="I22" i="43"/>
  <c r="B23" i="43"/>
  <c r="C23" i="43"/>
  <c r="D23" i="43"/>
  <c r="E23" i="43"/>
  <c r="F23" i="43"/>
  <c r="G23" i="43"/>
  <c r="H23" i="43"/>
  <c r="I23" i="43"/>
  <c r="B24" i="43"/>
  <c r="C24" i="43"/>
  <c r="D24" i="43"/>
  <c r="E24" i="43"/>
  <c r="F24" i="43"/>
  <c r="G24" i="43"/>
  <c r="H24" i="43"/>
  <c r="I24" i="43"/>
  <c r="B25" i="43"/>
  <c r="C25" i="43"/>
  <c r="D25" i="43"/>
  <c r="E25" i="43"/>
  <c r="F25" i="43"/>
  <c r="G25" i="43"/>
  <c r="H25" i="43"/>
  <c r="I25" i="43"/>
  <c r="B26" i="43"/>
  <c r="C26" i="43"/>
  <c r="D26" i="43"/>
  <c r="E26" i="43"/>
  <c r="F26" i="43"/>
  <c r="G26" i="43"/>
  <c r="H26" i="43"/>
  <c r="I26" i="43"/>
  <c r="B27" i="43"/>
  <c r="C27" i="43"/>
  <c r="D27" i="43"/>
  <c r="E27" i="43"/>
  <c r="F27" i="43"/>
  <c r="G27" i="43"/>
  <c r="H27" i="43"/>
  <c r="I27" i="43"/>
  <c r="B28" i="43"/>
  <c r="C28" i="43"/>
  <c r="D28" i="43"/>
  <c r="E28" i="43"/>
  <c r="F28" i="43"/>
  <c r="G28" i="43"/>
  <c r="H28" i="43"/>
  <c r="I28" i="43"/>
  <c r="B29" i="43"/>
  <c r="C29" i="43"/>
  <c r="D29" i="43"/>
  <c r="E29" i="43"/>
  <c r="F29" i="43"/>
  <c r="G29" i="43"/>
  <c r="H29" i="43"/>
  <c r="I29" i="43"/>
  <c r="B30" i="43"/>
  <c r="C30" i="43"/>
  <c r="D30" i="43"/>
  <c r="E30" i="43"/>
  <c r="F30" i="43"/>
  <c r="G30" i="43"/>
  <c r="H30" i="43"/>
  <c r="I30" i="43"/>
  <c r="B31" i="43"/>
  <c r="C31" i="43"/>
  <c r="D31" i="43"/>
  <c r="E31" i="43"/>
  <c r="F31" i="43"/>
  <c r="G31" i="43"/>
  <c r="H31" i="43"/>
  <c r="I31" i="43"/>
  <c r="B32" i="43"/>
  <c r="C32" i="43"/>
  <c r="D32" i="43"/>
  <c r="E32" i="43"/>
  <c r="F32" i="43"/>
  <c r="G32" i="43"/>
  <c r="H32" i="43"/>
  <c r="I32" i="43"/>
  <c r="B33" i="43"/>
  <c r="C33" i="43"/>
  <c r="D33" i="43"/>
  <c r="E33" i="43"/>
  <c r="F33" i="43"/>
  <c r="G33" i="43"/>
  <c r="H33" i="43"/>
  <c r="I33" i="43"/>
  <c r="B34" i="43"/>
  <c r="C34" i="43"/>
  <c r="D34" i="43"/>
  <c r="E34" i="43"/>
  <c r="F34" i="43"/>
  <c r="G34" i="43"/>
  <c r="H34" i="43"/>
  <c r="I34" i="43"/>
  <c r="B35" i="43"/>
  <c r="C35" i="43"/>
  <c r="D35" i="43"/>
  <c r="E35" i="43"/>
  <c r="F35" i="43"/>
  <c r="G35" i="43"/>
  <c r="H35" i="43"/>
  <c r="I35" i="43"/>
  <c r="B36" i="43"/>
  <c r="C36" i="43"/>
  <c r="D36" i="43"/>
  <c r="E36" i="43"/>
  <c r="F36" i="43"/>
  <c r="G36" i="43"/>
  <c r="H36" i="43"/>
  <c r="I36" i="43"/>
  <c r="B37" i="43"/>
  <c r="C37" i="43"/>
  <c r="D37" i="43"/>
  <c r="E37" i="43"/>
  <c r="F37" i="43"/>
  <c r="G37" i="43"/>
  <c r="H37" i="43"/>
  <c r="I37" i="43"/>
  <c r="B38" i="43"/>
  <c r="C38" i="43"/>
  <c r="D38" i="43"/>
  <c r="E38" i="43"/>
  <c r="F38" i="43"/>
  <c r="G38" i="43"/>
  <c r="H38" i="43"/>
  <c r="I38" i="43"/>
  <c r="B39" i="43"/>
  <c r="C39" i="43"/>
  <c r="D39" i="43"/>
  <c r="E39" i="43"/>
  <c r="F39" i="43"/>
  <c r="G39" i="43"/>
  <c r="H39" i="43"/>
  <c r="I39" i="43"/>
  <c r="B40" i="43"/>
  <c r="C40" i="43"/>
  <c r="D40" i="43"/>
  <c r="E40" i="43"/>
  <c r="F40" i="43"/>
  <c r="G40" i="43"/>
  <c r="H40" i="43"/>
  <c r="I40" i="43"/>
  <c r="B41" i="43"/>
  <c r="C41" i="43"/>
  <c r="D41" i="43"/>
  <c r="E41" i="43"/>
  <c r="F41" i="43"/>
  <c r="G41" i="43"/>
  <c r="H41" i="43"/>
  <c r="I41" i="43"/>
  <c r="B42" i="43"/>
  <c r="C42" i="43"/>
  <c r="D42" i="43"/>
  <c r="E42" i="43"/>
  <c r="F42" i="43"/>
  <c r="G42" i="43"/>
  <c r="H42" i="43"/>
  <c r="I42" i="43"/>
  <c r="B43" i="43"/>
  <c r="C43" i="43"/>
  <c r="D43" i="43"/>
  <c r="E43" i="43"/>
  <c r="F43" i="43"/>
  <c r="G43" i="43"/>
  <c r="H43" i="43"/>
  <c r="I43" i="43"/>
  <c r="B44" i="43"/>
  <c r="C44" i="43"/>
  <c r="D44" i="43"/>
  <c r="E44" i="43"/>
  <c r="F44" i="43"/>
  <c r="G44" i="43"/>
  <c r="H44" i="43"/>
  <c r="I44" i="43"/>
  <c r="B45" i="43"/>
  <c r="C45" i="43"/>
  <c r="D45" i="43"/>
  <c r="E45" i="43"/>
  <c r="F45" i="43"/>
  <c r="G45" i="43"/>
  <c r="H45" i="43"/>
  <c r="I45" i="43"/>
  <c r="B46" i="43"/>
  <c r="C46" i="43"/>
  <c r="D46" i="43"/>
  <c r="E46" i="43"/>
  <c r="F46" i="43"/>
  <c r="G46" i="43"/>
  <c r="H46" i="43"/>
  <c r="I46" i="43"/>
  <c r="B47" i="43"/>
  <c r="C47" i="43"/>
  <c r="D47" i="43"/>
  <c r="E47" i="43"/>
  <c r="F47" i="43"/>
  <c r="G47" i="43"/>
  <c r="H47" i="43"/>
  <c r="I47" i="43"/>
  <c r="B48" i="43"/>
  <c r="C48" i="43"/>
  <c r="D48" i="43"/>
  <c r="E48" i="43"/>
  <c r="F48" i="43"/>
  <c r="G48" i="43"/>
  <c r="H48" i="43"/>
  <c r="I48" i="43"/>
  <c r="B49" i="43"/>
  <c r="C49" i="43"/>
  <c r="D49" i="43"/>
  <c r="E49" i="43"/>
  <c r="F49" i="43"/>
  <c r="G49" i="43"/>
  <c r="H49" i="43"/>
  <c r="I49" i="43"/>
  <c r="B50" i="43"/>
  <c r="C50" i="43"/>
  <c r="D50" i="43"/>
  <c r="E50" i="43"/>
  <c r="F50" i="43"/>
  <c r="G50" i="43"/>
  <c r="H50" i="43"/>
  <c r="I50" i="43"/>
  <c r="B51" i="43"/>
  <c r="C51" i="43"/>
  <c r="D51" i="43"/>
  <c r="E51" i="43"/>
  <c r="F51" i="43"/>
  <c r="G51" i="43"/>
  <c r="H51" i="43"/>
  <c r="I51" i="43"/>
  <c r="B52" i="43"/>
  <c r="C52" i="43"/>
  <c r="D52" i="43"/>
  <c r="E52" i="43"/>
  <c r="F52" i="43"/>
  <c r="G52" i="43"/>
  <c r="H52" i="43"/>
  <c r="I52" i="43"/>
  <c r="B53" i="43"/>
  <c r="C53" i="43"/>
  <c r="D53" i="43"/>
  <c r="E53" i="43"/>
  <c r="F53" i="43"/>
  <c r="G53" i="43"/>
  <c r="H53" i="43"/>
  <c r="I53" i="43"/>
  <c r="B54" i="43"/>
  <c r="C54" i="43"/>
  <c r="D54" i="43"/>
  <c r="E54" i="43"/>
  <c r="F54" i="43"/>
  <c r="G54" i="43"/>
  <c r="H54" i="43"/>
  <c r="I54" i="43"/>
  <c r="B55" i="43"/>
  <c r="C55" i="43"/>
  <c r="D55" i="43"/>
  <c r="E55" i="43"/>
  <c r="F55" i="43"/>
  <c r="G55" i="43"/>
  <c r="H55" i="43"/>
  <c r="I55" i="43"/>
  <c r="B56" i="43"/>
  <c r="C56" i="43"/>
  <c r="D56" i="43"/>
  <c r="E56" i="43"/>
  <c r="F56" i="43"/>
  <c r="G56" i="43"/>
  <c r="H56" i="43"/>
  <c r="I56" i="43"/>
  <c r="B57" i="43"/>
  <c r="C57" i="43"/>
  <c r="D57" i="43"/>
  <c r="E57" i="43"/>
  <c r="F57" i="43"/>
  <c r="G57" i="43"/>
  <c r="H57" i="43"/>
  <c r="I57" i="43"/>
  <c r="B58" i="43"/>
  <c r="C58" i="43"/>
  <c r="D58" i="43"/>
  <c r="E58" i="43"/>
  <c r="F58" i="43"/>
  <c r="G58" i="43"/>
  <c r="H58" i="43"/>
  <c r="I58" i="43"/>
  <c r="B59" i="43"/>
  <c r="C59" i="43"/>
  <c r="D59" i="43"/>
  <c r="E59" i="43"/>
  <c r="F59" i="43"/>
  <c r="G59" i="43"/>
  <c r="H59" i="43"/>
  <c r="I59" i="43"/>
  <c r="B60" i="43"/>
  <c r="C60" i="43"/>
  <c r="D60" i="43"/>
  <c r="E60" i="43"/>
  <c r="F60" i="43"/>
  <c r="G60" i="43"/>
  <c r="H60" i="43"/>
  <c r="I60" i="43"/>
  <c r="B61" i="43"/>
  <c r="C61" i="43"/>
  <c r="D61" i="43"/>
  <c r="E61" i="43"/>
  <c r="F61" i="43"/>
  <c r="G61" i="43"/>
  <c r="H61" i="43"/>
  <c r="I61" i="43"/>
  <c r="B62" i="43"/>
  <c r="C62" i="43"/>
  <c r="D62" i="43"/>
  <c r="E62" i="43"/>
  <c r="F62" i="43"/>
  <c r="G62" i="43"/>
  <c r="H62" i="43"/>
  <c r="I62" i="43"/>
  <c r="B63" i="43"/>
  <c r="C63" i="43"/>
  <c r="D63" i="43"/>
  <c r="E63" i="43"/>
  <c r="F63" i="43"/>
  <c r="G63" i="43"/>
  <c r="H63" i="43"/>
  <c r="I63" i="43"/>
  <c r="B64" i="43"/>
  <c r="C64" i="43"/>
  <c r="D64" i="43"/>
  <c r="E64" i="43"/>
  <c r="F64" i="43"/>
  <c r="G64" i="43"/>
  <c r="H64" i="43"/>
  <c r="I64" i="43"/>
  <c r="B65" i="43"/>
  <c r="C65" i="43"/>
  <c r="D65" i="43"/>
  <c r="E65" i="43"/>
  <c r="F65" i="43"/>
  <c r="G65" i="43"/>
  <c r="H65" i="43"/>
  <c r="I65" i="43"/>
  <c r="B66" i="43"/>
  <c r="C66" i="43"/>
  <c r="D66" i="43"/>
  <c r="E66" i="43"/>
  <c r="F66" i="43"/>
  <c r="G66" i="43"/>
  <c r="H66" i="43"/>
  <c r="I66" i="43"/>
  <c r="B67" i="43"/>
  <c r="C67" i="43"/>
  <c r="D67" i="43"/>
  <c r="E67" i="43"/>
  <c r="F67" i="43"/>
  <c r="G67" i="43"/>
  <c r="H67" i="43"/>
  <c r="I67" i="43"/>
  <c r="B68" i="43"/>
  <c r="C68" i="43"/>
  <c r="D68" i="43"/>
  <c r="E68" i="43"/>
  <c r="F68" i="43"/>
  <c r="G68" i="43"/>
  <c r="H68" i="43"/>
  <c r="I68" i="43"/>
  <c r="B69" i="43"/>
  <c r="C69" i="43"/>
  <c r="D69" i="43"/>
  <c r="E69" i="43"/>
  <c r="F69" i="43"/>
  <c r="G69" i="43"/>
  <c r="H69" i="43"/>
  <c r="I69" i="43"/>
  <c r="B70" i="43"/>
  <c r="C70" i="43"/>
  <c r="D70" i="43"/>
  <c r="E70" i="43"/>
  <c r="F70" i="43"/>
  <c r="G70" i="43"/>
  <c r="H70" i="43"/>
  <c r="I70" i="43"/>
  <c r="B71" i="43"/>
  <c r="C71" i="43"/>
  <c r="D71" i="43"/>
  <c r="E71" i="43"/>
  <c r="F71" i="43"/>
  <c r="G71" i="43"/>
  <c r="H71" i="43"/>
  <c r="I71" i="43"/>
  <c r="B72" i="43"/>
  <c r="C72" i="43"/>
  <c r="D72" i="43"/>
  <c r="E72" i="43"/>
  <c r="F72" i="43"/>
  <c r="G72" i="43"/>
  <c r="H72" i="43"/>
  <c r="I72" i="43"/>
  <c r="B73" i="43"/>
  <c r="C73" i="43"/>
  <c r="D73" i="43"/>
  <c r="E73" i="43"/>
  <c r="F73" i="43"/>
  <c r="G73" i="43"/>
  <c r="H73" i="43"/>
  <c r="I73" i="43"/>
  <c r="B74" i="43"/>
  <c r="C74" i="43"/>
  <c r="D74" i="43"/>
  <c r="E74" i="43"/>
  <c r="F74" i="43"/>
  <c r="G74" i="43"/>
  <c r="H74" i="43"/>
  <c r="I74" i="43"/>
  <c r="B75" i="43"/>
  <c r="C75" i="43"/>
  <c r="D75" i="43"/>
  <c r="E75" i="43"/>
  <c r="F75" i="43"/>
  <c r="G75" i="43"/>
  <c r="H75" i="43"/>
  <c r="I75" i="43"/>
  <c r="B76" i="43"/>
  <c r="C76" i="43"/>
  <c r="D76" i="43"/>
  <c r="E76" i="43"/>
  <c r="F76" i="43"/>
  <c r="G76" i="43"/>
  <c r="H76" i="43"/>
  <c r="I76" i="43"/>
  <c r="B77" i="43"/>
  <c r="C77" i="43"/>
  <c r="D77" i="43"/>
  <c r="E77" i="43"/>
  <c r="F77" i="43"/>
  <c r="G77" i="43"/>
  <c r="H77" i="43"/>
  <c r="I77" i="43"/>
  <c r="B78" i="43"/>
  <c r="C78" i="43"/>
  <c r="D78" i="43"/>
  <c r="E78" i="43"/>
  <c r="F78" i="43"/>
  <c r="G78" i="43"/>
  <c r="H78" i="43"/>
  <c r="I78" i="43"/>
  <c r="B79" i="43"/>
  <c r="C79" i="43"/>
  <c r="D79" i="43"/>
  <c r="E79" i="43"/>
  <c r="F79" i="43"/>
  <c r="G79" i="43"/>
  <c r="H79" i="43"/>
  <c r="I79" i="43"/>
  <c r="B80" i="43"/>
  <c r="C80" i="43"/>
  <c r="D80" i="43"/>
  <c r="E80" i="43"/>
  <c r="F80" i="43"/>
  <c r="G80" i="43"/>
  <c r="H80" i="43"/>
  <c r="I80" i="43"/>
  <c r="B81" i="43"/>
  <c r="C81" i="43"/>
  <c r="D81" i="43"/>
  <c r="E81" i="43"/>
  <c r="F81" i="43"/>
  <c r="G81" i="43"/>
  <c r="H81" i="43"/>
  <c r="I81" i="43"/>
  <c r="B82" i="43"/>
  <c r="C82" i="43"/>
  <c r="D82" i="43"/>
  <c r="E82" i="43"/>
  <c r="F82" i="43"/>
  <c r="G82" i="43"/>
  <c r="H82" i="43"/>
  <c r="I82" i="43"/>
  <c r="B83" i="43"/>
  <c r="C83" i="43"/>
  <c r="D83" i="43"/>
  <c r="E83" i="43"/>
  <c r="F83" i="43"/>
  <c r="G83" i="43"/>
  <c r="H83" i="43"/>
  <c r="I83" i="43"/>
  <c r="B84" i="43"/>
  <c r="C84" i="43"/>
  <c r="D84" i="43"/>
  <c r="E84" i="43"/>
  <c r="F84" i="43"/>
  <c r="G84" i="43"/>
  <c r="H84" i="43"/>
  <c r="I84" i="43"/>
  <c r="B85" i="43"/>
  <c r="C85" i="43"/>
  <c r="D85" i="43"/>
  <c r="E85" i="43"/>
  <c r="F85" i="43"/>
  <c r="G85" i="43"/>
  <c r="H85" i="43"/>
  <c r="I85" i="43"/>
  <c r="B86" i="43"/>
  <c r="C86" i="43"/>
  <c r="D86" i="43"/>
  <c r="E86" i="43"/>
  <c r="F86" i="43"/>
  <c r="G86" i="43"/>
  <c r="H86" i="43"/>
  <c r="I86" i="43"/>
  <c r="B87" i="43"/>
  <c r="C87" i="43"/>
  <c r="D87" i="43"/>
  <c r="E87" i="43"/>
  <c r="F87" i="43"/>
  <c r="G87" i="43"/>
  <c r="H87" i="43"/>
  <c r="I87" i="43"/>
  <c r="B88" i="43"/>
  <c r="C88" i="43"/>
  <c r="D88" i="43"/>
  <c r="E88" i="43"/>
  <c r="F88" i="43"/>
  <c r="G88" i="43"/>
  <c r="H88" i="43"/>
  <c r="I88" i="43"/>
  <c r="B89" i="43"/>
  <c r="C89" i="43"/>
  <c r="D89" i="43"/>
  <c r="E89" i="43"/>
  <c r="F89" i="43"/>
  <c r="G89" i="43"/>
  <c r="H89" i="43"/>
  <c r="I89" i="43"/>
  <c r="B90" i="43"/>
  <c r="C90" i="43"/>
  <c r="D90" i="43"/>
  <c r="E90" i="43"/>
  <c r="F90" i="43"/>
  <c r="G90" i="43"/>
  <c r="H90" i="43"/>
  <c r="I90" i="43"/>
  <c r="B91" i="43"/>
  <c r="C91" i="43"/>
  <c r="D91" i="43"/>
  <c r="E91" i="43"/>
  <c r="F91" i="43"/>
  <c r="G91" i="43"/>
  <c r="H91" i="43"/>
  <c r="I91" i="43"/>
  <c r="B92" i="43"/>
  <c r="C92" i="43"/>
  <c r="D92" i="43"/>
  <c r="E92" i="43"/>
  <c r="F92" i="43"/>
  <c r="G92" i="43"/>
  <c r="H92" i="43"/>
  <c r="I92" i="43"/>
  <c r="B93" i="43"/>
  <c r="C93" i="43"/>
  <c r="D93" i="43"/>
  <c r="E93" i="43"/>
  <c r="F93" i="43"/>
  <c r="G93" i="43"/>
  <c r="H93" i="43"/>
  <c r="I93" i="43"/>
  <c r="B94" i="43"/>
  <c r="C94" i="43"/>
  <c r="D94" i="43"/>
  <c r="E94" i="43"/>
  <c r="F94" i="43"/>
  <c r="G94" i="43"/>
  <c r="H94" i="43"/>
  <c r="I94" i="43"/>
  <c r="B95" i="43"/>
  <c r="C95" i="43"/>
  <c r="D95" i="43"/>
  <c r="E95" i="43"/>
  <c r="F95" i="43"/>
  <c r="G95" i="43"/>
  <c r="H95" i="43"/>
  <c r="I95" i="43"/>
  <c r="B96" i="43"/>
  <c r="C96" i="43"/>
  <c r="D96" i="43"/>
  <c r="E96" i="43"/>
  <c r="F96" i="43"/>
  <c r="G96" i="43"/>
  <c r="H96" i="43"/>
  <c r="I96" i="43"/>
  <c r="B97" i="43"/>
  <c r="C97" i="43"/>
  <c r="D97" i="43"/>
  <c r="E97" i="43"/>
  <c r="F97" i="43"/>
  <c r="G97" i="43"/>
  <c r="H97" i="43"/>
  <c r="I97" i="43"/>
  <c r="B98" i="43"/>
  <c r="C98" i="43"/>
  <c r="D98" i="43"/>
  <c r="E98" i="43"/>
  <c r="F98" i="43"/>
  <c r="G98" i="43"/>
  <c r="H98" i="43"/>
  <c r="I98" i="43"/>
  <c r="B99" i="43"/>
  <c r="C99" i="43"/>
  <c r="D99" i="43"/>
  <c r="E99" i="43"/>
  <c r="F99" i="43"/>
  <c r="G99" i="43"/>
  <c r="H99" i="43"/>
  <c r="I99" i="43"/>
  <c r="B100" i="43"/>
  <c r="C100" i="43"/>
  <c r="D100" i="43"/>
  <c r="E100" i="43"/>
  <c r="F100" i="43"/>
  <c r="G100" i="43"/>
  <c r="H100" i="43"/>
  <c r="I100" i="43"/>
  <c r="B101" i="43"/>
  <c r="C101" i="43"/>
  <c r="D101" i="43"/>
  <c r="E101" i="43"/>
  <c r="F101" i="43"/>
  <c r="G101" i="43"/>
  <c r="H101" i="43"/>
  <c r="I101" i="43"/>
  <c r="B102" i="43"/>
  <c r="C102" i="43"/>
  <c r="D102" i="43"/>
  <c r="E102" i="43"/>
  <c r="F102" i="43"/>
  <c r="G102" i="43"/>
  <c r="H102" i="43"/>
  <c r="I102" i="43"/>
  <c r="B103" i="43"/>
  <c r="C103" i="43"/>
  <c r="D103" i="43"/>
  <c r="E103" i="43"/>
  <c r="F103" i="43"/>
  <c r="G103" i="43"/>
  <c r="H103" i="43"/>
  <c r="I103" i="43"/>
  <c r="B104" i="43"/>
  <c r="C104" i="43"/>
  <c r="D104" i="43"/>
  <c r="E104" i="43"/>
  <c r="F104" i="43"/>
  <c r="G104" i="43"/>
  <c r="H104" i="43"/>
  <c r="I104" i="43"/>
  <c r="B105" i="43"/>
  <c r="C105" i="43"/>
  <c r="D105" i="43"/>
  <c r="E105" i="43"/>
  <c r="F105" i="43"/>
  <c r="G105" i="43"/>
  <c r="H105" i="43"/>
  <c r="I105" i="43"/>
  <c r="B106" i="43"/>
  <c r="C106" i="43"/>
  <c r="D106" i="43"/>
  <c r="E106" i="43"/>
  <c r="F106" i="43"/>
  <c r="G106" i="43"/>
  <c r="H106" i="43"/>
  <c r="I106" i="43"/>
  <c r="B107" i="43"/>
  <c r="C107" i="43"/>
  <c r="D107" i="43"/>
  <c r="E107" i="43"/>
  <c r="F107" i="43"/>
  <c r="G107" i="43"/>
  <c r="H107" i="43"/>
  <c r="I107" i="43"/>
  <c r="B108" i="43"/>
  <c r="C108" i="43"/>
  <c r="D108" i="43"/>
  <c r="E108" i="43"/>
  <c r="F108" i="43"/>
  <c r="G108" i="43"/>
  <c r="H108" i="43"/>
  <c r="I108" i="43"/>
  <c r="B109" i="43"/>
  <c r="C109" i="43"/>
  <c r="D109" i="43"/>
  <c r="E109" i="43"/>
  <c r="F109" i="43"/>
  <c r="G109" i="43"/>
  <c r="H109" i="43"/>
  <c r="I109" i="43"/>
  <c r="B110" i="43"/>
  <c r="C110" i="43"/>
  <c r="D110" i="43"/>
  <c r="E110" i="43"/>
  <c r="F110" i="43"/>
  <c r="G110" i="43"/>
  <c r="H110" i="43"/>
  <c r="I110" i="43"/>
  <c r="B111" i="43"/>
  <c r="C111" i="43"/>
  <c r="D111" i="43"/>
  <c r="E111" i="43"/>
  <c r="F111" i="43"/>
  <c r="G111" i="43"/>
  <c r="H111" i="43"/>
  <c r="I111" i="43"/>
  <c r="B112" i="43"/>
  <c r="C112" i="43"/>
  <c r="D112" i="43"/>
  <c r="E112" i="43"/>
  <c r="F112" i="43"/>
  <c r="G112" i="43"/>
  <c r="H112" i="43"/>
  <c r="I112" i="43"/>
  <c r="B113" i="43"/>
  <c r="C113" i="43"/>
  <c r="D113" i="43"/>
  <c r="E113" i="43"/>
  <c r="F113" i="43"/>
  <c r="G113" i="43"/>
  <c r="H113" i="43"/>
  <c r="I113" i="43"/>
  <c r="B114" i="43"/>
  <c r="C114" i="43"/>
  <c r="D114" i="43"/>
  <c r="E114" i="43"/>
  <c r="F114" i="43"/>
  <c r="G114" i="43"/>
  <c r="H114" i="43"/>
  <c r="I114" i="43"/>
  <c r="B115" i="43"/>
  <c r="C115" i="43"/>
  <c r="D115" i="43"/>
  <c r="E115" i="43"/>
  <c r="F115" i="43"/>
  <c r="G115" i="43"/>
  <c r="H115" i="43"/>
  <c r="I115" i="43"/>
  <c r="B116" i="43"/>
  <c r="C116" i="43"/>
  <c r="D116" i="43"/>
  <c r="E116" i="43"/>
  <c r="F116" i="43"/>
  <c r="G116" i="43"/>
  <c r="H116" i="43"/>
  <c r="I116" i="43"/>
  <c r="B117" i="43"/>
  <c r="C117" i="43"/>
  <c r="D117" i="43"/>
  <c r="E117" i="43"/>
  <c r="F117" i="43"/>
  <c r="G117" i="43"/>
  <c r="H117" i="43"/>
  <c r="I117" i="43"/>
  <c r="B118" i="43"/>
  <c r="C118" i="43"/>
  <c r="D118" i="43"/>
  <c r="E118" i="43"/>
  <c r="F118" i="43"/>
  <c r="G118" i="43"/>
  <c r="H118" i="43"/>
  <c r="I118" i="43"/>
  <c r="B119" i="43"/>
  <c r="C119" i="43"/>
  <c r="D119" i="43"/>
  <c r="E119" i="43"/>
  <c r="F119" i="43"/>
  <c r="G119" i="43"/>
  <c r="H119" i="43"/>
  <c r="I119" i="43"/>
  <c r="B120" i="43"/>
  <c r="C120" i="43"/>
  <c r="D120" i="43"/>
  <c r="E120" i="43"/>
  <c r="F120" i="43"/>
  <c r="G120" i="43"/>
  <c r="H120" i="43"/>
  <c r="I120" i="43"/>
  <c r="B121" i="43"/>
  <c r="C121" i="43"/>
  <c r="D121" i="43"/>
  <c r="E121" i="43"/>
  <c r="F121" i="43"/>
  <c r="G121" i="43"/>
  <c r="H121" i="43"/>
  <c r="I121" i="43"/>
  <c r="B122" i="43"/>
  <c r="C122" i="43"/>
  <c r="D122" i="43"/>
  <c r="E122" i="43"/>
  <c r="F122" i="43"/>
  <c r="G122" i="43"/>
  <c r="H122" i="43"/>
  <c r="I122" i="43"/>
  <c r="B123" i="43"/>
  <c r="C123" i="43"/>
  <c r="D123" i="43"/>
  <c r="E123" i="43"/>
  <c r="F123" i="43"/>
  <c r="G123" i="43"/>
  <c r="H123" i="43"/>
  <c r="I123" i="43"/>
  <c r="B124" i="43"/>
  <c r="C124" i="43"/>
  <c r="D124" i="43"/>
  <c r="E124" i="43"/>
  <c r="F124" i="43"/>
  <c r="G124" i="43"/>
  <c r="H124" i="43"/>
  <c r="I124" i="43"/>
  <c r="B125" i="43"/>
  <c r="C125" i="43"/>
  <c r="D125" i="43"/>
  <c r="E125" i="43"/>
  <c r="F125" i="43"/>
  <c r="G125" i="43"/>
  <c r="H125" i="43"/>
  <c r="I125" i="43"/>
  <c r="B126" i="43"/>
  <c r="C126" i="43"/>
  <c r="D126" i="43"/>
  <c r="E126" i="43"/>
  <c r="F126" i="43"/>
  <c r="G126" i="43"/>
  <c r="H126" i="43"/>
  <c r="I126" i="43"/>
  <c r="B127" i="43"/>
  <c r="C127" i="43"/>
  <c r="D127" i="43"/>
  <c r="E127" i="43"/>
  <c r="F127" i="43"/>
  <c r="G127" i="43"/>
  <c r="H127" i="43"/>
  <c r="I127" i="43"/>
  <c r="B128" i="43"/>
  <c r="C128" i="43"/>
  <c r="D128" i="43"/>
  <c r="E128" i="43"/>
  <c r="F128" i="43"/>
  <c r="G128" i="43"/>
  <c r="H128" i="43"/>
  <c r="I128" i="43"/>
  <c r="B129" i="43"/>
  <c r="C129" i="43"/>
  <c r="D129" i="43"/>
  <c r="E129" i="43"/>
  <c r="F129" i="43"/>
  <c r="G129" i="43"/>
  <c r="H129" i="43"/>
  <c r="I129" i="43"/>
  <c r="B130" i="43"/>
  <c r="C130" i="43"/>
  <c r="D130" i="43"/>
  <c r="E130" i="43"/>
  <c r="F130" i="43"/>
  <c r="G130" i="43"/>
  <c r="H130" i="43"/>
  <c r="I130" i="43"/>
  <c r="B131" i="43"/>
  <c r="C131" i="43"/>
  <c r="D131" i="43"/>
  <c r="E131" i="43"/>
  <c r="F131" i="43"/>
  <c r="G131" i="43"/>
  <c r="H131" i="43"/>
  <c r="I131" i="43"/>
  <c r="B132" i="43"/>
  <c r="C132" i="43"/>
  <c r="D132" i="43"/>
  <c r="E132" i="43"/>
  <c r="F132" i="43"/>
  <c r="G132" i="43"/>
  <c r="H132" i="43"/>
  <c r="I132" i="43"/>
  <c r="B133" i="43"/>
  <c r="C133" i="43"/>
  <c r="D133" i="43"/>
  <c r="E133" i="43"/>
  <c r="F133" i="43"/>
  <c r="G133" i="43"/>
  <c r="H133" i="43"/>
  <c r="I133" i="43"/>
  <c r="B134" i="43"/>
  <c r="C134" i="43"/>
  <c r="D134" i="43"/>
  <c r="E134" i="43"/>
  <c r="F134" i="43"/>
  <c r="G134" i="43"/>
  <c r="H134" i="43"/>
  <c r="I134" i="43"/>
  <c r="B135" i="43"/>
  <c r="C135" i="43"/>
  <c r="D135" i="43"/>
  <c r="E135" i="43"/>
  <c r="F135" i="43"/>
  <c r="G135" i="43"/>
  <c r="H135" i="43"/>
  <c r="I135" i="43"/>
  <c r="B136" i="43"/>
  <c r="C136" i="43"/>
  <c r="D136" i="43"/>
  <c r="E136" i="43"/>
  <c r="F136" i="43"/>
  <c r="G136" i="43"/>
  <c r="H136" i="43"/>
  <c r="I136" i="43"/>
  <c r="B137" i="43"/>
  <c r="C137" i="43"/>
  <c r="D137" i="43"/>
  <c r="E137" i="43"/>
  <c r="F137" i="43"/>
  <c r="G137" i="43"/>
  <c r="H137" i="43"/>
  <c r="I137" i="43"/>
  <c r="B138" i="43"/>
  <c r="C138" i="43"/>
  <c r="D138" i="43"/>
  <c r="E138" i="43"/>
  <c r="F138" i="43"/>
  <c r="G138" i="43"/>
  <c r="H138" i="43"/>
  <c r="I138" i="43"/>
  <c r="B139" i="43"/>
  <c r="C139" i="43"/>
  <c r="D139" i="43"/>
  <c r="E139" i="43"/>
  <c r="F139" i="43"/>
  <c r="G139" i="43"/>
  <c r="H139" i="43"/>
  <c r="I139" i="43"/>
  <c r="B140" i="43"/>
  <c r="C140" i="43"/>
  <c r="D140" i="43"/>
  <c r="E140" i="43"/>
  <c r="F140" i="43"/>
  <c r="G140" i="43"/>
  <c r="H140" i="43"/>
  <c r="I140" i="43"/>
  <c r="B141" i="43"/>
  <c r="C141" i="43"/>
  <c r="D141" i="43"/>
  <c r="E141" i="43"/>
  <c r="F141" i="43"/>
  <c r="G141" i="43"/>
  <c r="H141" i="43"/>
  <c r="I141" i="43"/>
  <c r="B142" i="43"/>
  <c r="C142" i="43"/>
  <c r="D142" i="43"/>
  <c r="E142" i="43"/>
  <c r="F142" i="43"/>
  <c r="G142" i="43"/>
  <c r="H142" i="43"/>
  <c r="I142" i="43"/>
  <c r="B143" i="43"/>
  <c r="C143" i="43"/>
  <c r="D143" i="43"/>
  <c r="E143" i="43"/>
  <c r="F143" i="43"/>
  <c r="G143" i="43"/>
  <c r="H143" i="43"/>
  <c r="I143" i="43"/>
  <c r="B144" i="43"/>
  <c r="C144" i="43"/>
  <c r="D144" i="43"/>
  <c r="E144" i="43"/>
  <c r="F144" i="43"/>
  <c r="G144" i="43"/>
  <c r="H144" i="43"/>
  <c r="I144" i="43"/>
  <c r="B145" i="43"/>
  <c r="C145" i="43"/>
  <c r="D145" i="43"/>
  <c r="E145" i="43"/>
  <c r="F145" i="43"/>
  <c r="G145" i="43"/>
  <c r="H145" i="43"/>
  <c r="I145" i="43"/>
  <c r="B146" i="43"/>
  <c r="C146" i="43"/>
  <c r="D146" i="43"/>
  <c r="E146" i="43"/>
  <c r="F146" i="43"/>
  <c r="G146" i="43"/>
  <c r="H146" i="43"/>
  <c r="I146" i="43"/>
  <c r="B147" i="43"/>
  <c r="C147" i="43"/>
  <c r="D147" i="43"/>
  <c r="E147" i="43"/>
  <c r="F147" i="43"/>
  <c r="G147" i="43"/>
  <c r="H147" i="43"/>
  <c r="I147" i="43"/>
  <c r="B148" i="43"/>
  <c r="C148" i="43"/>
  <c r="D148" i="43"/>
  <c r="E148" i="43"/>
  <c r="F148" i="43"/>
  <c r="G148" i="43"/>
  <c r="H148" i="43"/>
  <c r="I148" i="43"/>
  <c r="B149" i="43"/>
  <c r="C149" i="43"/>
  <c r="D149" i="43"/>
  <c r="E149" i="43"/>
  <c r="F149" i="43"/>
  <c r="G149" i="43"/>
  <c r="H149" i="43"/>
  <c r="I149" i="43"/>
  <c r="B150" i="43"/>
  <c r="C150" i="43"/>
  <c r="D150" i="43"/>
  <c r="E150" i="43"/>
  <c r="F150" i="43"/>
  <c r="G150" i="43"/>
  <c r="H150" i="43"/>
  <c r="I150" i="43"/>
  <c r="B151" i="43"/>
  <c r="C151" i="43"/>
  <c r="D151" i="43"/>
  <c r="E151" i="43"/>
  <c r="F151" i="43"/>
  <c r="G151" i="43"/>
  <c r="H151" i="43"/>
  <c r="I151" i="43"/>
  <c r="B152" i="43"/>
  <c r="C152" i="43"/>
  <c r="D152" i="43"/>
  <c r="E152" i="43"/>
  <c r="F152" i="43"/>
  <c r="G152" i="43"/>
  <c r="H152" i="43"/>
  <c r="I152" i="43"/>
  <c r="B153" i="43"/>
  <c r="C153" i="43"/>
  <c r="D153" i="43"/>
  <c r="E153" i="43"/>
  <c r="F153" i="43"/>
  <c r="G153" i="43"/>
  <c r="H153" i="43"/>
  <c r="I153" i="43"/>
  <c r="I4" i="43"/>
  <c r="H4" i="43"/>
  <c r="G4" i="43"/>
  <c r="F4" i="43"/>
  <c r="E4" i="43"/>
  <c r="D4" i="43"/>
  <c r="C4" i="43"/>
  <c r="B4" i="43"/>
  <c r="N19" i="43"/>
  <c r="N20" i="43"/>
  <c r="N21" i="43"/>
  <c r="N22" i="43"/>
  <c r="N23" i="43"/>
  <c r="N24" i="43"/>
  <c r="N25" i="43"/>
</calcChain>
</file>

<file path=xl/sharedStrings.xml><?xml version="1.0" encoding="utf-8"?>
<sst xmlns="http://schemas.openxmlformats.org/spreadsheetml/2006/main" count="1632" uniqueCount="289">
  <si>
    <t>individuals with wage or salary income:  Year ended 31 March</t>
  </si>
  <si>
    <t>wage income</t>
  </si>
  <si>
    <t>bands to $150,000</t>
  </si>
  <si>
    <t>Number of individuals</t>
  </si>
  <si>
    <t>Wage/salary income ($M)</t>
  </si>
  <si>
    <t>bands to $200,000</t>
  </si>
  <si>
    <t>bands to $300,000</t>
  </si>
  <si>
    <t>$1      -   $1,000</t>
  </si>
  <si>
    <t>$1,001  -   $2,000</t>
  </si>
  <si>
    <t>$2,001  -   $3,000</t>
  </si>
  <si>
    <t>$3,001   -  $4,000</t>
  </si>
  <si>
    <t>$4,001   -  $5,000</t>
  </si>
  <si>
    <t>$5,001   -  $6,000</t>
  </si>
  <si>
    <t>$6,001   -  $7,000</t>
  </si>
  <si>
    <t>$7,001   -  $8,000</t>
  </si>
  <si>
    <t>$8,001   -  $9,000</t>
  </si>
  <si>
    <t>$9,001   - $10,000</t>
  </si>
  <si>
    <t>$10,001  - $11,000</t>
  </si>
  <si>
    <t>$11,001  - $12,000</t>
  </si>
  <si>
    <t>$12,001  - $13,000</t>
  </si>
  <si>
    <t>$13,001  - $14,000</t>
  </si>
  <si>
    <t>$14,001  - $15,000</t>
  </si>
  <si>
    <t>$15,001  - $16,000</t>
  </si>
  <si>
    <t>$16,001  - $17,000</t>
  </si>
  <si>
    <t>$17,001  - $18,000</t>
  </si>
  <si>
    <t>$18,001  - $19,000</t>
  </si>
  <si>
    <t>$19,001 -  $20,000</t>
  </si>
  <si>
    <t>$20,000 -  $21,000</t>
  </si>
  <si>
    <t>$21,001 -  $22,000</t>
  </si>
  <si>
    <t>$22,001  - $23,000</t>
  </si>
  <si>
    <t>$23,001  - $24,000</t>
  </si>
  <si>
    <t>$24,001  - $25,000</t>
  </si>
  <si>
    <t>$25,001  - $26,000</t>
  </si>
  <si>
    <t>$26,001  - $27,000</t>
  </si>
  <si>
    <t>$27,001  - $28,000</t>
  </si>
  <si>
    <t>$28,001  - $29,000</t>
  </si>
  <si>
    <t>$29,001  - $30,000</t>
  </si>
  <si>
    <t>$30,001  - $31,000</t>
  </si>
  <si>
    <t>$31,001  - $32,000</t>
  </si>
  <si>
    <t>$32,001  - $33,000</t>
  </si>
  <si>
    <t>$33,001  - $34,000</t>
  </si>
  <si>
    <t>$34,001  - $35,000</t>
  </si>
  <si>
    <t>$35,001  - $36,000</t>
  </si>
  <si>
    <t>$36,001  - $37,000</t>
  </si>
  <si>
    <t>$37,001  - $38,000</t>
  </si>
  <si>
    <t>$38,001  - $39,000</t>
  </si>
  <si>
    <t>$39,001 -  $40,000</t>
  </si>
  <si>
    <t>$40,001  - $41,000</t>
  </si>
  <si>
    <t>$41,001  - $42,000</t>
  </si>
  <si>
    <t>$42,001  - $43,000</t>
  </si>
  <si>
    <t>$43,001  - $44,000</t>
  </si>
  <si>
    <t>$44,001  - $45,000</t>
  </si>
  <si>
    <t>$45,001  - $46,000</t>
  </si>
  <si>
    <t>$46,001  - $47,000</t>
  </si>
  <si>
    <t>$47,001  - $48,000</t>
  </si>
  <si>
    <t>$48,001  - $49,000</t>
  </si>
  <si>
    <t>$49,001  - $50,000</t>
  </si>
  <si>
    <t>$50,000  - $51,000</t>
  </si>
  <si>
    <t>$51,001  - $52,000</t>
  </si>
  <si>
    <t>$52,001  - $53,000</t>
  </si>
  <si>
    <t>$53,001  - $54,000</t>
  </si>
  <si>
    <t>$54,001  - $55,000</t>
  </si>
  <si>
    <t>$55,001  - $56,000</t>
  </si>
  <si>
    <t>$56,001  - $57,000</t>
  </si>
  <si>
    <t>$57,001  - $58,000</t>
  </si>
  <si>
    <t>$58,001  - $59,000</t>
  </si>
  <si>
    <t>$59,001  - $60,000</t>
  </si>
  <si>
    <t>$60,001  - $61,000</t>
  </si>
  <si>
    <t>$61,001  - $62,000</t>
  </si>
  <si>
    <t>$62,001  - $63,000</t>
  </si>
  <si>
    <t>$63,001  - $64,000</t>
  </si>
  <si>
    <t>$64,001  - $65,000</t>
  </si>
  <si>
    <t>$65,001  - $66,000</t>
  </si>
  <si>
    <t>$66,001  - $67,000</t>
  </si>
  <si>
    <t>$67,001  - $68,000</t>
  </si>
  <si>
    <t>$68,001  - $69,000</t>
  </si>
  <si>
    <t>$69,001 -  $70,000</t>
  </si>
  <si>
    <t>$70,001  - $71,000</t>
  </si>
  <si>
    <t>$71,001  - $72,000</t>
  </si>
  <si>
    <t>$72,001  - $73,000</t>
  </si>
  <si>
    <t>$73,001  - $74,000</t>
  </si>
  <si>
    <t>$74,001  - $75,000</t>
  </si>
  <si>
    <t>$75,001  - $76,000</t>
  </si>
  <si>
    <t>$76,001  - $77,000</t>
  </si>
  <si>
    <t>$77,001  - $78,000</t>
  </si>
  <si>
    <t>$78,001  - $79,000</t>
  </si>
  <si>
    <t>$79,001  - $80,000</t>
  </si>
  <si>
    <t>$80,000  - $81,000</t>
  </si>
  <si>
    <t>$81,001  - $82,000</t>
  </si>
  <si>
    <t>$82,001  - $83,000</t>
  </si>
  <si>
    <t>$83,001  - $84,000</t>
  </si>
  <si>
    <t>$84,001  - $85,000</t>
  </si>
  <si>
    <t>$85,001  - $86,000</t>
  </si>
  <si>
    <t>$86,001  - $87,000</t>
  </si>
  <si>
    <t>$87,001  - $88,000</t>
  </si>
  <si>
    <t>$88,001  - $89,000</t>
  </si>
  <si>
    <t>$89,001  - $90,000</t>
  </si>
  <si>
    <t>$90,001  - $91,000</t>
  </si>
  <si>
    <t>$91,001  - $92,000</t>
  </si>
  <si>
    <t>$92,001  - $93,000</t>
  </si>
  <si>
    <t>$93,001  - $94,000</t>
  </si>
  <si>
    <t>$94,001  - $95,000</t>
  </si>
  <si>
    <t>$95,001  - $96,000</t>
  </si>
  <si>
    <t>$96,001  - $97,000</t>
  </si>
  <si>
    <t>$97,001  - $98,000</t>
  </si>
  <si>
    <t>$98,001  - $99,000</t>
  </si>
  <si>
    <t>$99,001 - $100,000</t>
  </si>
  <si>
    <t>$100,001 - $101,000</t>
  </si>
  <si>
    <t>$101,001 - $102,000</t>
  </si>
  <si>
    <t>$102,001 - $103,000</t>
  </si>
  <si>
    <t>$103,001 - $104,000</t>
  </si>
  <si>
    <t>$104,001 - $105,000</t>
  </si>
  <si>
    <t>$105,001 - $106,000</t>
  </si>
  <si>
    <t>$106,001 - $107,000</t>
  </si>
  <si>
    <t>$107,001 - $108,000</t>
  </si>
  <si>
    <t>$108,001 - $109,000</t>
  </si>
  <si>
    <t>$109,001 - $110,000</t>
  </si>
  <si>
    <t>$110,001 - $111,000</t>
  </si>
  <si>
    <t>$111,001 - $112,000</t>
  </si>
  <si>
    <t>$112,001 - $113,000</t>
  </si>
  <si>
    <t>$113,001 - $114,000</t>
  </si>
  <si>
    <t>$114,001 - $115,000</t>
  </si>
  <si>
    <t>$115,001 - $116,000</t>
  </si>
  <si>
    <t>$116,001 - $117,000</t>
  </si>
  <si>
    <t>$117,001 - $118,000</t>
  </si>
  <si>
    <t>$118,001 - $119,000</t>
  </si>
  <si>
    <t>$119,001 - $120,000</t>
  </si>
  <si>
    <t>$120,001 - $121,000</t>
  </si>
  <si>
    <t>$121,001 - $122,000</t>
  </si>
  <si>
    <t>$122,001 - $123,000</t>
  </si>
  <si>
    <t>$123,001 - $124,000</t>
  </si>
  <si>
    <t>$124,001 - $125,000</t>
  </si>
  <si>
    <t>$125,001 - $126,000</t>
  </si>
  <si>
    <t>$126,001 - $127,000</t>
  </si>
  <si>
    <t>$127,001 - $128,000</t>
  </si>
  <si>
    <t>$128,001 - $129,000</t>
  </si>
  <si>
    <t>$129,001 - $130,000</t>
  </si>
  <si>
    <t>$130,001 - $131,000</t>
  </si>
  <si>
    <t>$131,001 - $132,000</t>
  </si>
  <si>
    <t>$132,001 - $133,000</t>
  </si>
  <si>
    <t>$133,001 - $134,000</t>
  </si>
  <si>
    <t>$134,001 - $135,000</t>
  </si>
  <si>
    <t>$135,001 - $136,000</t>
  </si>
  <si>
    <t>$136,001 - $137,000</t>
  </si>
  <si>
    <t>$137,001 - $138,000</t>
  </si>
  <si>
    <t>$138,001 - $139,000</t>
  </si>
  <si>
    <t>$139,001 - $140,000</t>
  </si>
  <si>
    <t>$140,001 - $141,000</t>
  </si>
  <si>
    <t>$141,001 - $142,000</t>
  </si>
  <si>
    <t>$142,001 - $143,000</t>
  </si>
  <si>
    <t>$143,001 - $144,000</t>
  </si>
  <si>
    <t>$144,001 - $145,000</t>
  </si>
  <si>
    <t>$145,001 - $146,000</t>
  </si>
  <si>
    <t>$146,001 - $147,000</t>
  </si>
  <si>
    <t>$147,001 - $148,000</t>
  </si>
  <si>
    <t>$148,001 - $149,000</t>
  </si>
  <si>
    <t>$149,001 - $150,000</t>
  </si>
  <si>
    <t>Over $150k</t>
  </si>
  <si>
    <t>$150,001 - $151,000</t>
  </si>
  <si>
    <t>$151,001 - $152,000</t>
  </si>
  <si>
    <t>$152,001 - $153,000</t>
  </si>
  <si>
    <t>Total</t>
  </si>
  <si>
    <t>$153,001 - $154,000</t>
  </si>
  <si>
    <t>$154,001 - $155,000</t>
  </si>
  <si>
    <t>$155,001 - $156,000</t>
  </si>
  <si>
    <t>$156,001 - $157,000</t>
  </si>
  <si>
    <t>$157,001 - $158,000</t>
  </si>
  <si>
    <t>$158,001 - $159,000</t>
  </si>
  <si>
    <t>$159,001 - $160,000</t>
  </si>
  <si>
    <t>$160,001 - $161,000</t>
  </si>
  <si>
    <t>$161,001 - $162,000</t>
  </si>
  <si>
    <t>$162,001 - $163,000</t>
  </si>
  <si>
    <t>$163,001 - $164,000</t>
  </si>
  <si>
    <t>$164,001 - $165,000</t>
  </si>
  <si>
    <t>$165,001 - $166,000</t>
  </si>
  <si>
    <t>$166,001 - $167,000</t>
  </si>
  <si>
    <t>$167,001 - $168,000</t>
  </si>
  <si>
    <t>$168,001 - $169,000</t>
  </si>
  <si>
    <t>$169,001 - $170,000</t>
  </si>
  <si>
    <t>$170,001 - $171,000</t>
  </si>
  <si>
    <t>$171,001 - $172,000</t>
  </si>
  <si>
    <t>$172,001 - $173,000</t>
  </si>
  <si>
    <t>$173,001 - $174,000</t>
  </si>
  <si>
    <t>$174,001 - $175,000</t>
  </si>
  <si>
    <t>$175,001 - $176,000</t>
  </si>
  <si>
    <t>$176,001 - $177,000</t>
  </si>
  <si>
    <t>$177,001 - $178,000</t>
  </si>
  <si>
    <t>$178,001 - $179,000</t>
  </si>
  <si>
    <t>$179,001 - $180,000</t>
  </si>
  <si>
    <t>$180,001 - $181,000</t>
  </si>
  <si>
    <t>$181,001 - $182,000</t>
  </si>
  <si>
    <t>$182,001 - $183,000</t>
  </si>
  <si>
    <t>$183,001 - $184,000</t>
  </si>
  <si>
    <t>$184,001 - $185,000</t>
  </si>
  <si>
    <t>$185,001 - $186,000</t>
  </si>
  <si>
    <t>$186,001 - $187,000</t>
  </si>
  <si>
    <t>$187,001 - $188,000</t>
  </si>
  <si>
    <t>$188,001 - $189,000</t>
  </si>
  <si>
    <t>$189,001 - $190,000</t>
  </si>
  <si>
    <t>$190,001 - $191,000</t>
  </si>
  <si>
    <t>$191,001 - $192,000</t>
  </si>
  <si>
    <t>$192,001 - $193,000</t>
  </si>
  <si>
    <t>$193,001 - $194,000</t>
  </si>
  <si>
    <t>$194,001 - $195,000</t>
  </si>
  <si>
    <t>$195,001 - $196,000</t>
  </si>
  <si>
    <t>$196,001 - $197,000</t>
  </si>
  <si>
    <t>$197,001 - $198,000</t>
  </si>
  <si>
    <t>$198,001 - $199,000</t>
  </si>
  <si>
    <t>$199,001 - $200,000</t>
  </si>
  <si>
    <t>Over $200,000</t>
  </si>
  <si>
    <t>$200,001 - $205,000</t>
  </si>
  <si>
    <t>$205,001 - $210,000</t>
  </si>
  <si>
    <t>$210,001 - $215,000</t>
  </si>
  <si>
    <t>$215,001 - $220,000</t>
  </si>
  <si>
    <t>$220,001 - $225,000</t>
  </si>
  <si>
    <t>$225,001 - $230,000</t>
  </si>
  <si>
    <t>$230,001 - $235,000</t>
  </si>
  <si>
    <t>$235,001 - $240,000</t>
  </si>
  <si>
    <t>$240,001 - $245,000</t>
  </si>
  <si>
    <t>$245,001 - $250,000</t>
  </si>
  <si>
    <t>$250,001 - $255,000</t>
  </si>
  <si>
    <t>$255,001 - $260,000</t>
  </si>
  <si>
    <t>$260,001 - $265,000</t>
  </si>
  <si>
    <t>$265,001 - $270,000</t>
  </si>
  <si>
    <t>$270,001 - $275,000</t>
  </si>
  <si>
    <t>$275,001 - $280,000</t>
  </si>
  <si>
    <t>$280,001 - $285,000</t>
  </si>
  <si>
    <t>$285,001 - $290,000</t>
  </si>
  <si>
    <t>$290,001 - $295,000</t>
  </si>
  <si>
    <t>$295,001 - $300,000</t>
  </si>
  <si>
    <t>Over $300,000</t>
  </si>
  <si>
    <t>Decile</t>
  </si>
  <si>
    <t>Wage/salary at upper boundary ($)</t>
  </si>
  <si>
    <t>Top 10%</t>
  </si>
  <si>
    <t>* Each decile contains the wage and salary earning population divided by 10</t>
  </si>
  <si>
    <t>** Each percentile for the top 10% of wage and salary earners contains the wage and salary earning population divided by 100</t>
  </si>
  <si>
    <t>Total wage/salary income ($m)</t>
  </si>
  <si>
    <t>Number of salary and wage earners</t>
  </si>
  <si>
    <t>Band</t>
  </si>
  <si>
    <t>10k increments</t>
  </si>
  <si>
    <t>Number of People</t>
  </si>
  <si>
    <t>wage/salary income ($M)</t>
  </si>
  <si>
    <t>$1 - $10000</t>
  </si>
  <si>
    <t>$10,001 - $20,000</t>
  </si>
  <si>
    <t>$20,001 - $30,000</t>
  </si>
  <si>
    <t>$30,001 - $40,000</t>
  </si>
  <si>
    <t>$40,001 - $50,000</t>
  </si>
  <si>
    <t>$50,001 - $60,000</t>
  </si>
  <si>
    <t>$60,001 - $70,000</t>
  </si>
  <si>
    <t>$70,001  - $80,000</t>
  </si>
  <si>
    <t>$80,001  - $90,000</t>
  </si>
  <si>
    <t>$90,001  - $100,000</t>
  </si>
  <si>
    <t>$100,001 - $110,000</t>
  </si>
  <si>
    <t>$110,001 - $120,000</t>
  </si>
  <si>
    <t>$120,001 - $130,000</t>
  </si>
  <si>
    <t>$130,001 - $140,000</t>
  </si>
  <si>
    <t>$140,001 - $150,000</t>
  </si>
  <si>
    <t>$150,001 - $160,000</t>
  </si>
  <si>
    <t>$160,001 - $170,000</t>
  </si>
  <si>
    <t>$170,001 - $180,000</t>
  </si>
  <si>
    <t>$180,001 - $190,000</t>
  </si>
  <si>
    <t>$190,001 - $200,000</t>
  </si>
  <si>
    <t>$200,001 - $210,000</t>
  </si>
  <si>
    <t>n/a</t>
  </si>
  <si>
    <t>$210,001 - $220,000</t>
  </si>
  <si>
    <t>$220,001 - $230,000</t>
  </si>
  <si>
    <t>$230,001 - $240,000</t>
  </si>
  <si>
    <t>$240,001 - $250,000</t>
  </si>
  <si>
    <t>$250,001 - $260,000</t>
  </si>
  <si>
    <t>$260,001 - $270,000</t>
  </si>
  <si>
    <t>$270,001 - $280,000</t>
  </si>
  <si>
    <t>$280,001 - $290,000</t>
  </si>
  <si>
    <t>$290,001 - $300,000</t>
  </si>
  <si>
    <t>$300,001 - $350,000</t>
  </si>
  <si>
    <t>$350,001 - $400,000</t>
  </si>
  <si>
    <t>$400,001 - $450,000</t>
  </si>
  <si>
    <t>$500,001 - $550,000</t>
  </si>
  <si>
    <t>$450,001 - $500,000</t>
  </si>
  <si>
    <t>$550,001 - $600,000</t>
  </si>
  <si>
    <t>$600,001 - $650,000</t>
  </si>
  <si>
    <t>$650,001 - $700,000</t>
  </si>
  <si>
    <t>$700,001 - $750,000</t>
  </si>
  <si>
    <t>$750,001 - $800,000</t>
  </si>
  <si>
    <t>$800,001 - $850,000</t>
  </si>
  <si>
    <t>$850,001 - $900,000</t>
  </si>
  <si>
    <t>$900,001 - $950,000</t>
  </si>
  <si>
    <t>$950,001 - $1 million</t>
  </si>
  <si>
    <t>Over $1 million</t>
  </si>
  <si>
    <t>bands to $1,000,000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</si>
</sst>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kr.&quot;_-;\-* #,##0.00\ &quot;kr.&quot;_-;_-* &quot;-&quot;??\ &quot;kr.&quot;_-;_-@_-"/>
    <numFmt numFmtId="43" formatCode="_-* #,##0.00_-;\-* #,##0.00_-;_-* &quot;-&quot;??_-;_-@_-"/>
    <numFmt numFmtId="164" formatCode="#,##0.0"/>
    <numFmt numFmtId="165" formatCode="0.0"/>
    <numFmt numFmtId="166" formatCode="0.0%"/>
    <numFmt numFmtId="167" formatCode="_-* #,##0.0_-;\-* #,##0.0_-;_-* &quot;-&quot;??_-;_-@_-"/>
    <numFmt numFmtId="168" formatCode="#,##0_ ;\-#,##0\ "/>
    <numFmt numFmtId="169" formatCode="_-&quot;$&quot;* #,##0_-;\-&quot;$&quot;* #,##0_-;_-&quot;$&quot;* &quot;-&quot;??_-;_-@_-"/>
    <numFmt numFmtId="170" formatCode="_-* #,##0_-;\-* #,##0_-;_-* &quot;-&quot;??_-;_-@_-"/>
  </numFmts>
  <fonts count="14" x14ac:knownFonts="1">
    <font>
      <sz val="10"/>
      <name val="Arial"/>
    </font>
    <font>
      <sz val="9"/>
      <name val="Courier New"/>
      <family val="3"/>
    </font>
    <font>
      <sz val="8"/>
      <name val="Arial"/>
      <family val="2"/>
    </font>
    <font>
      <sz val="12"/>
      <color indexed="8"/>
      <name val="Times New Roman"/>
      <family val="1"/>
    </font>
    <font>
      <sz val="10"/>
      <name val="Arial"/>
      <family val="2"/>
    </font>
    <font>
      <sz val="10"/>
      <name val="Verdana"/>
      <family val="2"/>
    </font>
    <font>
      <b/>
      <sz val="10"/>
      <name val="Verdana"/>
      <family val="2"/>
    </font>
    <font>
      <sz val="10"/>
      <color indexed="8"/>
      <name val="Verdana"/>
      <family val="2"/>
    </font>
    <font>
      <sz val="10"/>
      <color indexed="10"/>
      <name val="Verdana"/>
      <family val="2"/>
    </font>
    <font>
      <sz val="10"/>
      <color theme="1"/>
      <name val="Verdana"/>
      <family val="2"/>
    </font>
    <font>
      <sz val="10"/>
      <name val="Arial"/>
      <family val="2"/>
    </font>
    <font>
      <sz val="10"/>
      <color rgb="FFFF0000"/>
      <name val="Verdana"/>
      <family val="2"/>
    </font>
    <font>
      <sz val="12"/>
      <color rgb="FF0A0101"/>
      <name val="Calibri"/>
      <family val="2"/>
      <scheme val="minor"/>
    </font>
    <font>
      <sz val="10"/>
      <name val="Arial"/>
      <family val="2"/>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4" fillId="0" borderId="0" applyFont="0" applyFill="0" applyBorder="0" applyAlignment="0" applyProtection="0"/>
    <xf numFmtId="0" fontId="9" fillId="0" borderId="0"/>
    <xf numFmtId="43" fontId="10" fillId="0" borderId="0" applyFont="0" applyFill="0" applyBorder="0" applyAlignment="0" applyProtection="0"/>
    <xf numFmtId="44" fontId="13" fillId="0" borderId="0" applyFont="0" applyFill="0" applyBorder="0" applyAlignment="0" applyProtection="0"/>
  </cellStyleXfs>
  <cellXfs count="98">
    <xf numFmtId="0" fontId="0" fillId="0" borderId="0" xfId="0"/>
    <xf numFmtId="0" fontId="1" fillId="0" borderId="0" xfId="0" applyFont="1"/>
    <xf numFmtId="0" fontId="3" fillId="0" borderId="0" xfId="0" applyFont="1"/>
    <xf numFmtId="0" fontId="3" fillId="0" borderId="0" xfId="0" applyFont="1" applyAlignment="1">
      <alignment horizontal="left"/>
    </xf>
    <xf numFmtId="0" fontId="5" fillId="0" borderId="0" xfId="0" applyFont="1"/>
    <xf numFmtId="0" fontId="6" fillId="0" borderId="0" xfId="0" applyFont="1" applyAlignment="1">
      <alignment horizontal="left"/>
    </xf>
    <xf numFmtId="0" fontId="6" fillId="0" borderId="0" xfId="0" applyFont="1"/>
    <xf numFmtId="0" fontId="7" fillId="0" borderId="0" xfId="0" applyFont="1"/>
    <xf numFmtId="0" fontId="7" fillId="0" borderId="0" xfId="0" applyFont="1" applyAlignment="1">
      <alignment horizontal="left"/>
    </xf>
    <xf numFmtId="0" fontId="8" fillId="0" borderId="0" xfId="0" applyFont="1" applyAlignment="1">
      <alignment horizontal="right"/>
    </xf>
    <xf numFmtId="0" fontId="6" fillId="0" borderId="1" xfId="0" applyFont="1" applyBorder="1"/>
    <xf numFmtId="0" fontId="5" fillId="0" borderId="2" xfId="0" applyFont="1" applyBorder="1"/>
    <xf numFmtId="0" fontId="5" fillId="0" borderId="3" xfId="0" applyFont="1" applyBorder="1"/>
    <xf numFmtId="0" fontId="5" fillId="0" borderId="1" xfId="0" applyFont="1" applyBorder="1"/>
    <xf numFmtId="0" fontId="5" fillId="0" borderId="8" xfId="0" applyFont="1" applyBorder="1"/>
    <xf numFmtId="0" fontId="5" fillId="0" borderId="5" xfId="0" applyFont="1" applyBorder="1"/>
    <xf numFmtId="0" fontId="5" fillId="0" borderId="4" xfId="0" applyFont="1" applyBorder="1"/>
    <xf numFmtId="3" fontId="5" fillId="0" borderId="0" xfId="0" applyNumberFormat="1" applyFont="1"/>
    <xf numFmtId="164" fontId="5" fillId="0" borderId="0" xfId="0" applyNumberFormat="1" applyFont="1"/>
    <xf numFmtId="3" fontId="5" fillId="0" borderId="9" xfId="0" applyNumberFormat="1" applyFont="1" applyBorder="1"/>
    <xf numFmtId="164" fontId="5" fillId="0" borderId="10" xfId="0" applyNumberFormat="1" applyFont="1" applyBorder="1"/>
    <xf numFmtId="0" fontId="5" fillId="0" borderId="9" xfId="0" applyFont="1" applyBorder="1"/>
    <xf numFmtId="0" fontId="5" fillId="0" borderId="10" xfId="0" applyFont="1" applyBorder="1"/>
    <xf numFmtId="165" fontId="5" fillId="0" borderId="10" xfId="0" applyNumberFormat="1" applyFont="1" applyBorder="1"/>
    <xf numFmtId="165" fontId="5" fillId="0" borderId="0" xfId="0" applyNumberFormat="1" applyFont="1"/>
    <xf numFmtId="3" fontId="5" fillId="0" borderId="4" xfId="0" applyNumberFormat="1" applyFont="1" applyBorder="1"/>
    <xf numFmtId="164" fontId="5" fillId="0" borderId="4" xfId="0" applyNumberFormat="1" applyFont="1" applyBorder="1"/>
    <xf numFmtId="3" fontId="5" fillId="0" borderId="8" xfId="0" applyNumberFormat="1" applyFont="1" applyBorder="1"/>
    <xf numFmtId="164" fontId="5" fillId="0" borderId="5" xfId="0" applyNumberFormat="1" applyFont="1" applyBorder="1"/>
    <xf numFmtId="0" fontId="6" fillId="0" borderId="3" xfId="0" applyFont="1" applyBorder="1"/>
    <xf numFmtId="3" fontId="6" fillId="0" borderId="6" xfId="0" applyNumberFormat="1" applyFont="1" applyBorder="1"/>
    <xf numFmtId="164" fontId="6" fillId="0" borderId="6" xfId="0" applyNumberFormat="1" applyFont="1" applyBorder="1"/>
    <xf numFmtId="3" fontId="6" fillId="0" borderId="11" xfId="0" applyNumberFormat="1" applyFont="1" applyBorder="1"/>
    <xf numFmtId="164" fontId="6" fillId="0" borderId="7" xfId="0" applyNumberFormat="1" applyFont="1" applyBorder="1"/>
    <xf numFmtId="164" fontId="5" fillId="0" borderId="1" xfId="0" applyNumberFormat="1" applyFont="1" applyBorder="1"/>
    <xf numFmtId="164" fontId="6" fillId="0" borderId="3" xfId="0" applyNumberFormat="1" applyFont="1" applyBorder="1"/>
    <xf numFmtId="10" fontId="5" fillId="0" borderId="0" xfId="1" applyNumberFormat="1" applyFont="1"/>
    <xf numFmtId="166" fontId="5" fillId="0" borderId="0" xfId="1" applyNumberFormat="1" applyFont="1"/>
    <xf numFmtId="3" fontId="8" fillId="0" borderId="0" xfId="0" applyNumberFormat="1" applyFont="1" applyAlignment="1">
      <alignment horizontal="right"/>
    </xf>
    <xf numFmtId="3" fontId="5" fillId="0" borderId="0" xfId="1" applyNumberFormat="1" applyFont="1"/>
    <xf numFmtId="164" fontId="6" fillId="0" borderId="11" xfId="0" applyNumberFormat="1" applyFont="1" applyBorder="1"/>
    <xf numFmtId="3" fontId="6" fillId="0" borderId="12" xfId="0" applyNumberFormat="1" applyFont="1" applyBorder="1"/>
    <xf numFmtId="3" fontId="6" fillId="0" borderId="13" xfId="0" applyNumberFormat="1" applyFont="1" applyBorder="1"/>
    <xf numFmtId="3" fontId="6" fillId="0" borderId="14" xfId="0" applyNumberFormat="1" applyFont="1" applyBorder="1"/>
    <xf numFmtId="0" fontId="5" fillId="0" borderId="8" xfId="2" applyFont="1" applyBorder="1"/>
    <xf numFmtId="0" fontId="6" fillId="0" borderId="9" xfId="2" applyFont="1" applyBorder="1"/>
    <xf numFmtId="0" fontId="6" fillId="0" borderId="11" xfId="2" applyFont="1" applyBorder="1"/>
    <xf numFmtId="0" fontId="5" fillId="0" borderId="9" xfId="0" applyFont="1" applyBorder="1" applyAlignment="1">
      <alignment horizontal="left"/>
    </xf>
    <xf numFmtId="0" fontId="5" fillId="0" borderId="11" xfId="0" applyFont="1" applyBorder="1" applyAlignment="1">
      <alignment horizontal="left"/>
    </xf>
    <xf numFmtId="3" fontId="5" fillId="0" borderId="11" xfId="0" applyNumberFormat="1" applyFont="1" applyBorder="1"/>
    <xf numFmtId="0" fontId="6" fillId="0" borderId="2" xfId="0" applyFont="1" applyBorder="1"/>
    <xf numFmtId="0" fontId="5" fillId="0" borderId="1" xfId="0" applyFont="1" applyBorder="1" applyAlignment="1">
      <alignment horizontal="left"/>
    </xf>
    <xf numFmtId="167" fontId="5" fillId="0" borderId="0" xfId="3" applyNumberFormat="1" applyFont="1" applyBorder="1"/>
    <xf numFmtId="167" fontId="5" fillId="0" borderId="10" xfId="3" applyNumberFormat="1" applyFont="1" applyBorder="1"/>
    <xf numFmtId="167" fontId="5" fillId="0" borderId="6" xfId="3" applyNumberFormat="1" applyFont="1" applyBorder="1"/>
    <xf numFmtId="167" fontId="5" fillId="0" borderId="7" xfId="3" applyNumberFormat="1" applyFont="1" applyBorder="1"/>
    <xf numFmtId="168" fontId="0" fillId="0" borderId="0" xfId="3" applyNumberFormat="1" applyFont="1"/>
    <xf numFmtId="168" fontId="4" fillId="0" borderId="0" xfId="3" applyNumberFormat="1" applyFont="1"/>
    <xf numFmtId="168" fontId="5" fillId="0" borderId="9" xfId="3" applyNumberFormat="1" applyFont="1" applyBorder="1"/>
    <xf numFmtId="3" fontId="0" fillId="0" borderId="0" xfId="0" applyNumberFormat="1"/>
    <xf numFmtId="167" fontId="0" fillId="0" borderId="0" xfId="3" applyNumberFormat="1" applyFont="1"/>
    <xf numFmtId="166" fontId="5" fillId="0" borderId="0" xfId="0" applyNumberFormat="1" applyFont="1"/>
    <xf numFmtId="166" fontId="0" fillId="0" borderId="0" xfId="1" applyNumberFormat="1" applyFont="1"/>
    <xf numFmtId="0" fontId="11" fillId="0" borderId="0" xfId="0" applyFont="1"/>
    <xf numFmtId="168" fontId="0" fillId="0" borderId="0" xfId="0" applyNumberFormat="1"/>
    <xf numFmtId="3" fontId="1" fillId="0" borderId="0" xfId="0" applyNumberFormat="1" applyFont="1"/>
    <xf numFmtId="166" fontId="5" fillId="0" borderId="10" xfId="1" applyNumberFormat="1" applyFont="1" applyBorder="1"/>
    <xf numFmtId="166" fontId="5" fillId="0" borderId="0" xfId="1" applyNumberFormat="1" applyFont="1" applyBorder="1"/>
    <xf numFmtId="0" fontId="5" fillId="0" borderId="15" xfId="0" applyFont="1" applyBorder="1"/>
    <xf numFmtId="3" fontId="5" fillId="0" borderId="16" xfId="0" applyNumberFormat="1" applyFont="1" applyBorder="1"/>
    <xf numFmtId="164" fontId="5" fillId="0" borderId="17" xfId="0" applyNumberFormat="1" applyFont="1" applyBorder="1"/>
    <xf numFmtId="43" fontId="5" fillId="0" borderId="0" xfId="3" applyFont="1"/>
    <xf numFmtId="0" fontId="12" fillId="0" borderId="0" xfId="0" applyFont="1"/>
    <xf numFmtId="164" fontId="1" fillId="0" borderId="0" xfId="0" applyNumberFormat="1" applyFont="1"/>
    <xf numFmtId="164" fontId="6" fillId="0" borderId="0" xfId="0" applyNumberFormat="1" applyFont="1"/>
    <xf numFmtId="166" fontId="1" fillId="0" borderId="0" xfId="1" applyNumberFormat="1" applyFont="1" applyBorder="1"/>
    <xf numFmtId="3" fontId="11" fillId="0" borderId="0" xfId="0" applyNumberFormat="1" applyFont="1"/>
    <xf numFmtId="164" fontId="5" fillId="0" borderId="7" xfId="0" applyNumberFormat="1" applyFont="1" applyBorder="1"/>
    <xf numFmtId="169" fontId="5" fillId="0" borderId="0" xfId="4" applyNumberFormat="1" applyFont="1"/>
    <xf numFmtId="170" fontId="5" fillId="0" borderId="0" xfId="3" applyNumberFormat="1" applyFont="1"/>
    <xf numFmtId="0" fontId="6" fillId="0" borderId="9" xfId="0" applyFont="1" applyBorder="1" applyAlignment="1">
      <alignment horizontal="center" wrapText="1"/>
    </xf>
    <xf numFmtId="0" fontId="6" fillId="0" borderId="11" xfId="0" applyFont="1" applyBorder="1" applyAlignment="1">
      <alignment horizontal="center" wrapText="1"/>
    </xf>
    <xf numFmtId="0" fontId="6" fillId="0" borderId="10"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xf>
    <xf numFmtId="0" fontId="6" fillId="0" borderId="5" xfId="0" applyFont="1" applyBorder="1" applyAlignment="1">
      <alignment horizontal="center"/>
    </xf>
    <xf numFmtId="3" fontId="6" fillId="0" borderId="9" xfId="0" applyNumberFormat="1" applyFont="1" applyBorder="1" applyAlignment="1">
      <alignment horizontal="center" wrapText="1"/>
    </xf>
    <xf numFmtId="3" fontId="6" fillId="0" borderId="11" xfId="0" applyNumberFormat="1" applyFont="1" applyBorder="1" applyAlignment="1">
      <alignment horizontal="center" wrapText="1"/>
    </xf>
    <xf numFmtId="0" fontId="6" fillId="0" borderId="4" xfId="0" applyFont="1" applyBorder="1" applyAlignment="1">
      <alignment horizontal="center"/>
    </xf>
    <xf numFmtId="0" fontId="6" fillId="0" borderId="0" xfId="0" applyFont="1" applyAlignment="1">
      <alignment horizontal="center"/>
    </xf>
    <xf numFmtId="0" fontId="6" fillId="0" borderId="0" xfId="0" applyFont="1" applyAlignment="1">
      <alignment horizontal="center" wrapText="1"/>
    </xf>
    <xf numFmtId="165" fontId="6" fillId="0" borderId="0" xfId="0" applyNumberFormat="1" applyFont="1" applyAlignment="1">
      <alignment horizontal="center" wrapText="1"/>
    </xf>
    <xf numFmtId="0" fontId="4" fillId="0" borderId="0" xfId="0" applyFont="1" applyAlignment="1">
      <alignment horizontal="center"/>
    </xf>
    <xf numFmtId="0" fontId="6" fillId="0" borderId="6" xfId="0" applyFont="1" applyBorder="1" applyAlignment="1">
      <alignment horizontal="center" wrapText="1"/>
    </xf>
    <xf numFmtId="164" fontId="5" fillId="0" borderId="0" xfId="0" applyNumberFormat="1" applyFont="1" applyBorder="1"/>
    <xf numFmtId="164" fontId="6" fillId="0" borderId="18" xfId="0" applyNumberFormat="1" applyFont="1" applyBorder="1"/>
    <xf numFmtId="3" fontId="5" fillId="0" borderId="0" xfId="0" applyNumberFormat="1" applyFont="1" applyBorder="1"/>
    <xf numFmtId="0" fontId="1" fillId="0" borderId="0" xfId="0" applyFont="1" applyBorder="1"/>
  </cellXfs>
  <cellStyles count="5">
    <cellStyle name="Comma" xfId="3" builtinId="3"/>
    <cellStyle name="Currency" xfId="4" builtinId="4"/>
    <cellStyle name="Normal" xfId="0" builtinId="0"/>
    <cellStyle name="Normal 2" xfId="2" xr:uid="{7F459B31-C26D-4F5C-8E34-C30AC48E737E}"/>
    <cellStyle name="Percent" xfId="1" builtinId="5"/>
  </cellStyles>
  <dxfs count="0"/>
  <tableStyles count="0" defaultTableStyle="TableStyleMedium2" defaultPivotStyle="PivotStyleLight16"/>
  <colors>
    <mruColors>
      <color rgb="FF99004F"/>
      <color rgb="FFF4471F"/>
      <color rgb="FF0D8390"/>
      <color rgb="FF004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NZ" sz="1400" b="1"/>
              <a:t>Number of individuals with wage and salary income by income band</a:t>
            </a:r>
          </a:p>
        </c:rich>
      </c:tx>
      <c:layout>
        <c:manualLayout>
          <c:xMode val="edge"/>
          <c:yMode val="edge"/>
          <c:x val="4.0190214072258555E-2"/>
          <c:y val="1.2619600516037192E-2"/>
        </c:manualLayout>
      </c:layout>
      <c:overlay val="0"/>
      <c:spPr>
        <a:noFill/>
        <a:ln w="25400">
          <a:noFill/>
        </a:ln>
      </c:spPr>
    </c:title>
    <c:autoTitleDeleted val="0"/>
    <c:plotArea>
      <c:layout>
        <c:manualLayout>
          <c:layoutTarget val="inner"/>
          <c:xMode val="edge"/>
          <c:yMode val="edge"/>
          <c:x val="0.13055667596116188"/>
          <c:y val="0.12700670611393294"/>
          <c:w val="0.80933506362929586"/>
          <c:h val="0.61440543049892382"/>
        </c:manualLayout>
      </c:layout>
      <c:lineChart>
        <c:grouping val="standard"/>
        <c:varyColors val="0"/>
        <c:ser>
          <c:idx val="0"/>
          <c:order val="0"/>
          <c:tx>
            <c:v>2002</c:v>
          </c:tx>
          <c:spPr>
            <a:ln w="28575">
              <a:solidFill>
                <a:srgbClr val="99004F">
                  <a:alpha val="49804"/>
                </a:srgbClr>
              </a:solidFill>
              <a:prstDash val="solid"/>
            </a:ln>
          </c:spPr>
          <c:marker>
            <c:symbol val="none"/>
          </c:marker>
          <c:cat>
            <c:numRef>
              <c:f>'Graph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'Graph data'!$B$3:$B$203</c:f>
              <c:numCache>
                <c:formatCode>#,##0</c:formatCode>
                <c:ptCount val="201"/>
                <c:pt idx="1">
                  <c:v>153900</c:v>
                </c:pt>
                <c:pt idx="2">
                  <c:v>90320</c:v>
                </c:pt>
                <c:pt idx="3">
                  <c:v>73640</c:v>
                </c:pt>
                <c:pt idx="4">
                  <c:v>62840</c:v>
                </c:pt>
                <c:pt idx="5">
                  <c:v>58990</c:v>
                </c:pt>
                <c:pt idx="6">
                  <c:v>54020</c:v>
                </c:pt>
                <c:pt idx="7">
                  <c:v>43730</c:v>
                </c:pt>
                <c:pt idx="8">
                  <c:v>41340</c:v>
                </c:pt>
                <c:pt idx="9">
                  <c:v>37110</c:v>
                </c:pt>
                <c:pt idx="10">
                  <c:v>39710</c:v>
                </c:pt>
                <c:pt idx="11">
                  <c:v>32420</c:v>
                </c:pt>
                <c:pt idx="12">
                  <c:v>33890</c:v>
                </c:pt>
                <c:pt idx="13">
                  <c:v>30750</c:v>
                </c:pt>
                <c:pt idx="14">
                  <c:v>30120</c:v>
                </c:pt>
                <c:pt idx="15">
                  <c:v>33070</c:v>
                </c:pt>
                <c:pt idx="16">
                  <c:v>30780</c:v>
                </c:pt>
                <c:pt idx="17">
                  <c:v>28780</c:v>
                </c:pt>
                <c:pt idx="18">
                  <c:v>28700</c:v>
                </c:pt>
                <c:pt idx="19">
                  <c:v>27560</c:v>
                </c:pt>
                <c:pt idx="20">
                  <c:v>27980</c:v>
                </c:pt>
                <c:pt idx="21">
                  <c:v>29060</c:v>
                </c:pt>
                <c:pt idx="22">
                  <c:v>28500</c:v>
                </c:pt>
                <c:pt idx="23">
                  <c:v>30300</c:v>
                </c:pt>
                <c:pt idx="24">
                  <c:v>31340</c:v>
                </c:pt>
                <c:pt idx="25">
                  <c:v>30540</c:v>
                </c:pt>
                <c:pt idx="26">
                  <c:v>31430</c:v>
                </c:pt>
                <c:pt idx="27">
                  <c:v>32790</c:v>
                </c:pt>
                <c:pt idx="28">
                  <c:v>31440</c:v>
                </c:pt>
                <c:pt idx="29">
                  <c:v>29690</c:v>
                </c:pt>
                <c:pt idx="30">
                  <c:v>34820</c:v>
                </c:pt>
                <c:pt idx="31">
                  <c:v>33080</c:v>
                </c:pt>
                <c:pt idx="32">
                  <c:v>31330</c:v>
                </c:pt>
                <c:pt idx="33">
                  <c:v>31620</c:v>
                </c:pt>
                <c:pt idx="34">
                  <c:v>31800</c:v>
                </c:pt>
                <c:pt idx="35">
                  <c:v>32220</c:v>
                </c:pt>
                <c:pt idx="36">
                  <c:v>28080</c:v>
                </c:pt>
                <c:pt idx="37">
                  <c:v>29210</c:v>
                </c:pt>
                <c:pt idx="38">
                  <c:v>28140</c:v>
                </c:pt>
                <c:pt idx="39">
                  <c:v>27410</c:v>
                </c:pt>
                <c:pt idx="40">
                  <c:v>25610</c:v>
                </c:pt>
                <c:pt idx="41">
                  <c:v>23600</c:v>
                </c:pt>
                <c:pt idx="42">
                  <c:v>24390</c:v>
                </c:pt>
                <c:pt idx="43">
                  <c:v>20850</c:v>
                </c:pt>
                <c:pt idx="44">
                  <c:v>19590</c:v>
                </c:pt>
                <c:pt idx="45">
                  <c:v>19220</c:v>
                </c:pt>
                <c:pt idx="46">
                  <c:v>17100</c:v>
                </c:pt>
                <c:pt idx="47">
                  <c:v>16400</c:v>
                </c:pt>
                <c:pt idx="48">
                  <c:v>16150</c:v>
                </c:pt>
                <c:pt idx="49">
                  <c:v>14080</c:v>
                </c:pt>
                <c:pt idx="50">
                  <c:v>14660</c:v>
                </c:pt>
                <c:pt idx="51">
                  <c:v>14030</c:v>
                </c:pt>
                <c:pt idx="52">
                  <c:v>12740</c:v>
                </c:pt>
                <c:pt idx="53">
                  <c:v>13270</c:v>
                </c:pt>
                <c:pt idx="54">
                  <c:v>11820</c:v>
                </c:pt>
                <c:pt idx="55">
                  <c:v>11280</c:v>
                </c:pt>
                <c:pt idx="56">
                  <c:v>10550</c:v>
                </c:pt>
                <c:pt idx="57">
                  <c:v>8530</c:v>
                </c:pt>
                <c:pt idx="58">
                  <c:v>9360</c:v>
                </c:pt>
                <c:pt idx="59">
                  <c:v>8510</c:v>
                </c:pt>
                <c:pt idx="60">
                  <c:v>9410</c:v>
                </c:pt>
                <c:pt idx="61">
                  <c:v>7120</c:v>
                </c:pt>
                <c:pt idx="62">
                  <c:v>6290</c:v>
                </c:pt>
                <c:pt idx="63">
                  <c:v>6110</c:v>
                </c:pt>
                <c:pt idx="64">
                  <c:v>6540</c:v>
                </c:pt>
                <c:pt idx="65">
                  <c:v>5160</c:v>
                </c:pt>
                <c:pt idx="66">
                  <c:v>4560</c:v>
                </c:pt>
                <c:pt idx="67">
                  <c:v>4670</c:v>
                </c:pt>
                <c:pt idx="68">
                  <c:v>4190</c:v>
                </c:pt>
                <c:pt idx="69">
                  <c:v>4130</c:v>
                </c:pt>
                <c:pt idx="70">
                  <c:v>3970</c:v>
                </c:pt>
                <c:pt idx="71">
                  <c:v>3390</c:v>
                </c:pt>
                <c:pt idx="72">
                  <c:v>3690</c:v>
                </c:pt>
                <c:pt idx="73">
                  <c:v>3610</c:v>
                </c:pt>
                <c:pt idx="74">
                  <c:v>3380</c:v>
                </c:pt>
                <c:pt idx="75">
                  <c:v>3090</c:v>
                </c:pt>
                <c:pt idx="76">
                  <c:v>2290</c:v>
                </c:pt>
                <c:pt idx="77">
                  <c:v>2510</c:v>
                </c:pt>
                <c:pt idx="78">
                  <c:v>2980</c:v>
                </c:pt>
                <c:pt idx="79">
                  <c:v>2430</c:v>
                </c:pt>
                <c:pt idx="80">
                  <c:v>2000</c:v>
                </c:pt>
                <c:pt idx="81">
                  <c:v>2120</c:v>
                </c:pt>
                <c:pt idx="82">
                  <c:v>2170</c:v>
                </c:pt>
                <c:pt idx="83">
                  <c:v>1790</c:v>
                </c:pt>
                <c:pt idx="84">
                  <c:v>1870</c:v>
                </c:pt>
                <c:pt idx="85">
                  <c:v>2330</c:v>
                </c:pt>
                <c:pt idx="86">
                  <c:v>1950</c:v>
                </c:pt>
                <c:pt idx="87">
                  <c:v>1800</c:v>
                </c:pt>
                <c:pt idx="88">
                  <c:v>1940</c:v>
                </c:pt>
                <c:pt idx="89">
                  <c:v>1430</c:v>
                </c:pt>
                <c:pt idx="90">
                  <c:v>1710</c:v>
                </c:pt>
                <c:pt idx="91">
                  <c:v>1490</c:v>
                </c:pt>
                <c:pt idx="92">
                  <c:v>1380</c:v>
                </c:pt>
                <c:pt idx="93">
                  <c:v>1470</c:v>
                </c:pt>
                <c:pt idx="94">
                  <c:v>1220</c:v>
                </c:pt>
                <c:pt idx="95">
                  <c:v>1230</c:v>
                </c:pt>
                <c:pt idx="96">
                  <c:v>1080</c:v>
                </c:pt>
                <c:pt idx="97">
                  <c:v>1050</c:v>
                </c:pt>
                <c:pt idx="98">
                  <c:v>730</c:v>
                </c:pt>
                <c:pt idx="99">
                  <c:v>940</c:v>
                </c:pt>
                <c:pt idx="100">
                  <c:v>1100</c:v>
                </c:pt>
                <c:pt idx="101">
                  <c:v>1010</c:v>
                </c:pt>
                <c:pt idx="102">
                  <c:v>960</c:v>
                </c:pt>
                <c:pt idx="103">
                  <c:v>910</c:v>
                </c:pt>
                <c:pt idx="104">
                  <c:v>680</c:v>
                </c:pt>
                <c:pt idx="105">
                  <c:v>900</c:v>
                </c:pt>
                <c:pt idx="106">
                  <c:v>830</c:v>
                </c:pt>
                <c:pt idx="107">
                  <c:v>500</c:v>
                </c:pt>
                <c:pt idx="108">
                  <c:v>660</c:v>
                </c:pt>
                <c:pt idx="109">
                  <c:v>640</c:v>
                </c:pt>
                <c:pt idx="110">
                  <c:v>640</c:v>
                </c:pt>
                <c:pt idx="111">
                  <c:v>600</c:v>
                </c:pt>
                <c:pt idx="112">
                  <c:v>560</c:v>
                </c:pt>
                <c:pt idx="113">
                  <c:v>660</c:v>
                </c:pt>
                <c:pt idx="114">
                  <c:v>520</c:v>
                </c:pt>
                <c:pt idx="115">
                  <c:v>550</c:v>
                </c:pt>
                <c:pt idx="116">
                  <c:v>540</c:v>
                </c:pt>
                <c:pt idx="117">
                  <c:v>400</c:v>
                </c:pt>
                <c:pt idx="118">
                  <c:v>490</c:v>
                </c:pt>
                <c:pt idx="119">
                  <c:v>380</c:v>
                </c:pt>
                <c:pt idx="120">
                  <c:v>830</c:v>
                </c:pt>
                <c:pt idx="121">
                  <c:v>360</c:v>
                </c:pt>
                <c:pt idx="122">
                  <c:v>340</c:v>
                </c:pt>
                <c:pt idx="123">
                  <c:v>370</c:v>
                </c:pt>
                <c:pt idx="124">
                  <c:v>270</c:v>
                </c:pt>
                <c:pt idx="125">
                  <c:v>380</c:v>
                </c:pt>
                <c:pt idx="126">
                  <c:v>370</c:v>
                </c:pt>
                <c:pt idx="127">
                  <c:v>560</c:v>
                </c:pt>
                <c:pt idx="128">
                  <c:v>290</c:v>
                </c:pt>
                <c:pt idx="129">
                  <c:v>140</c:v>
                </c:pt>
                <c:pt idx="130">
                  <c:v>250</c:v>
                </c:pt>
                <c:pt idx="131">
                  <c:v>300</c:v>
                </c:pt>
                <c:pt idx="132">
                  <c:v>350</c:v>
                </c:pt>
                <c:pt idx="133">
                  <c:v>300</c:v>
                </c:pt>
                <c:pt idx="134">
                  <c:v>390</c:v>
                </c:pt>
                <c:pt idx="135">
                  <c:v>210</c:v>
                </c:pt>
                <c:pt idx="136">
                  <c:v>210</c:v>
                </c:pt>
                <c:pt idx="137">
                  <c:v>370</c:v>
                </c:pt>
                <c:pt idx="138">
                  <c:v>490</c:v>
                </c:pt>
                <c:pt idx="139">
                  <c:v>200</c:v>
                </c:pt>
                <c:pt idx="140">
                  <c:v>140</c:v>
                </c:pt>
                <c:pt idx="141">
                  <c:v>400</c:v>
                </c:pt>
                <c:pt idx="142">
                  <c:v>220</c:v>
                </c:pt>
                <c:pt idx="143">
                  <c:v>240</c:v>
                </c:pt>
                <c:pt idx="144">
                  <c:v>270</c:v>
                </c:pt>
                <c:pt idx="145">
                  <c:v>230</c:v>
                </c:pt>
                <c:pt idx="146">
                  <c:v>320</c:v>
                </c:pt>
                <c:pt idx="147">
                  <c:v>280</c:v>
                </c:pt>
                <c:pt idx="148">
                  <c:v>260</c:v>
                </c:pt>
                <c:pt idx="149">
                  <c:v>190</c:v>
                </c:pt>
                <c:pt idx="150">
                  <c:v>330</c:v>
                </c:pt>
              </c:numCache>
            </c:numRef>
          </c:val>
          <c:smooth val="0"/>
          <c:extLst>
            <c:ext xmlns:c16="http://schemas.microsoft.com/office/drawing/2014/chart" uri="{C3380CC4-5D6E-409C-BE32-E72D297353CC}">
              <c16:uniqueId val="{00000000-F716-485F-A3A0-C7F68390802B}"/>
            </c:ext>
          </c:extLst>
        </c:ser>
        <c:ser>
          <c:idx val="1"/>
          <c:order val="1"/>
          <c:tx>
            <c:v>2012</c:v>
          </c:tx>
          <c:spPr>
            <a:ln w="28575">
              <a:solidFill>
                <a:srgbClr val="F4471F">
                  <a:alpha val="50000"/>
                </a:srgbClr>
              </a:solidFill>
              <a:prstDash val="solid"/>
            </a:ln>
          </c:spPr>
          <c:marker>
            <c:symbol val="none"/>
          </c:marker>
          <c:cat>
            <c:numRef>
              <c:f>'Graph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'Graph data'!$C$3:$C$203</c:f>
              <c:numCache>
                <c:formatCode>#,##0</c:formatCode>
                <c:ptCount val="201"/>
                <c:pt idx="1">
                  <c:v>113340</c:v>
                </c:pt>
                <c:pt idx="2">
                  <c:v>70030</c:v>
                </c:pt>
                <c:pt idx="3">
                  <c:v>57280</c:v>
                </c:pt>
                <c:pt idx="4">
                  <c:v>48110</c:v>
                </c:pt>
                <c:pt idx="5">
                  <c:v>44190</c:v>
                </c:pt>
                <c:pt idx="6">
                  <c:v>42340</c:v>
                </c:pt>
                <c:pt idx="7">
                  <c:v>42460</c:v>
                </c:pt>
                <c:pt idx="8">
                  <c:v>38120</c:v>
                </c:pt>
                <c:pt idx="9">
                  <c:v>34770</c:v>
                </c:pt>
                <c:pt idx="10">
                  <c:v>34850</c:v>
                </c:pt>
                <c:pt idx="11">
                  <c:v>33380</c:v>
                </c:pt>
                <c:pt idx="12">
                  <c:v>32420</c:v>
                </c:pt>
                <c:pt idx="13">
                  <c:v>29610</c:v>
                </c:pt>
                <c:pt idx="14">
                  <c:v>30480</c:v>
                </c:pt>
                <c:pt idx="15">
                  <c:v>27380</c:v>
                </c:pt>
                <c:pt idx="16">
                  <c:v>28590</c:v>
                </c:pt>
                <c:pt idx="17">
                  <c:v>25830</c:v>
                </c:pt>
                <c:pt idx="18">
                  <c:v>26350</c:v>
                </c:pt>
                <c:pt idx="19">
                  <c:v>25040</c:v>
                </c:pt>
                <c:pt idx="20">
                  <c:v>24880</c:v>
                </c:pt>
                <c:pt idx="21">
                  <c:v>25680</c:v>
                </c:pt>
                <c:pt idx="22">
                  <c:v>25330</c:v>
                </c:pt>
                <c:pt idx="23">
                  <c:v>24710</c:v>
                </c:pt>
                <c:pt idx="24">
                  <c:v>25000</c:v>
                </c:pt>
                <c:pt idx="25">
                  <c:v>23370</c:v>
                </c:pt>
                <c:pt idx="26">
                  <c:v>25820</c:v>
                </c:pt>
                <c:pt idx="27">
                  <c:v>24980</c:v>
                </c:pt>
                <c:pt idx="28">
                  <c:v>26270</c:v>
                </c:pt>
                <c:pt idx="29">
                  <c:v>26920</c:v>
                </c:pt>
                <c:pt idx="30">
                  <c:v>30380</c:v>
                </c:pt>
                <c:pt idx="31">
                  <c:v>27320</c:v>
                </c:pt>
                <c:pt idx="32">
                  <c:v>28400</c:v>
                </c:pt>
                <c:pt idx="33">
                  <c:v>27080</c:v>
                </c:pt>
                <c:pt idx="34">
                  <c:v>28900</c:v>
                </c:pt>
                <c:pt idx="35">
                  <c:v>29860</c:v>
                </c:pt>
                <c:pt idx="36">
                  <c:v>29290</c:v>
                </c:pt>
                <c:pt idx="37">
                  <c:v>29140</c:v>
                </c:pt>
                <c:pt idx="38">
                  <c:v>32690</c:v>
                </c:pt>
                <c:pt idx="39">
                  <c:v>28070</c:v>
                </c:pt>
                <c:pt idx="40">
                  <c:v>30830</c:v>
                </c:pt>
                <c:pt idx="41">
                  <c:v>28470</c:v>
                </c:pt>
                <c:pt idx="42">
                  <c:v>29070</c:v>
                </c:pt>
                <c:pt idx="43">
                  <c:v>29760</c:v>
                </c:pt>
                <c:pt idx="44">
                  <c:v>28850</c:v>
                </c:pt>
                <c:pt idx="45">
                  <c:v>27200</c:v>
                </c:pt>
                <c:pt idx="46">
                  <c:v>27290</c:v>
                </c:pt>
                <c:pt idx="47">
                  <c:v>24980</c:v>
                </c:pt>
                <c:pt idx="48">
                  <c:v>28200</c:v>
                </c:pt>
                <c:pt idx="49">
                  <c:v>25300</c:v>
                </c:pt>
                <c:pt idx="50">
                  <c:v>25390</c:v>
                </c:pt>
                <c:pt idx="51">
                  <c:v>24170</c:v>
                </c:pt>
                <c:pt idx="52">
                  <c:v>23130</c:v>
                </c:pt>
                <c:pt idx="53">
                  <c:v>22240</c:v>
                </c:pt>
                <c:pt idx="54">
                  <c:v>20400</c:v>
                </c:pt>
                <c:pt idx="55">
                  <c:v>18450</c:v>
                </c:pt>
                <c:pt idx="56">
                  <c:v>18930</c:v>
                </c:pt>
                <c:pt idx="57">
                  <c:v>20330</c:v>
                </c:pt>
                <c:pt idx="58">
                  <c:v>18000</c:v>
                </c:pt>
                <c:pt idx="59">
                  <c:v>17480</c:v>
                </c:pt>
                <c:pt idx="60">
                  <c:v>19970</c:v>
                </c:pt>
                <c:pt idx="61">
                  <c:v>17050</c:v>
                </c:pt>
                <c:pt idx="62">
                  <c:v>16390</c:v>
                </c:pt>
                <c:pt idx="63">
                  <c:v>14670</c:v>
                </c:pt>
                <c:pt idx="64">
                  <c:v>16000</c:v>
                </c:pt>
                <c:pt idx="65">
                  <c:v>15680</c:v>
                </c:pt>
                <c:pt idx="66">
                  <c:v>15560</c:v>
                </c:pt>
                <c:pt idx="67">
                  <c:v>14110</c:v>
                </c:pt>
                <c:pt idx="68">
                  <c:v>14670</c:v>
                </c:pt>
                <c:pt idx="69">
                  <c:v>12760</c:v>
                </c:pt>
                <c:pt idx="70">
                  <c:v>13820</c:v>
                </c:pt>
                <c:pt idx="71">
                  <c:v>13460</c:v>
                </c:pt>
                <c:pt idx="72">
                  <c:v>12110</c:v>
                </c:pt>
                <c:pt idx="73">
                  <c:v>11620</c:v>
                </c:pt>
                <c:pt idx="74">
                  <c:v>10390</c:v>
                </c:pt>
                <c:pt idx="75">
                  <c:v>10560</c:v>
                </c:pt>
                <c:pt idx="76">
                  <c:v>11500</c:v>
                </c:pt>
                <c:pt idx="77">
                  <c:v>10130</c:v>
                </c:pt>
                <c:pt idx="78">
                  <c:v>8090</c:v>
                </c:pt>
                <c:pt idx="79">
                  <c:v>8930</c:v>
                </c:pt>
                <c:pt idx="80">
                  <c:v>9520</c:v>
                </c:pt>
                <c:pt idx="81">
                  <c:v>8100</c:v>
                </c:pt>
                <c:pt idx="82">
                  <c:v>8540</c:v>
                </c:pt>
                <c:pt idx="83">
                  <c:v>8200</c:v>
                </c:pt>
                <c:pt idx="84">
                  <c:v>6510</c:v>
                </c:pt>
                <c:pt idx="85">
                  <c:v>6970</c:v>
                </c:pt>
                <c:pt idx="86">
                  <c:v>5470</c:v>
                </c:pt>
                <c:pt idx="87">
                  <c:v>5140</c:v>
                </c:pt>
                <c:pt idx="88">
                  <c:v>6110</c:v>
                </c:pt>
                <c:pt idx="89">
                  <c:v>5870</c:v>
                </c:pt>
                <c:pt idx="90">
                  <c:v>5760</c:v>
                </c:pt>
                <c:pt idx="91">
                  <c:v>4590</c:v>
                </c:pt>
                <c:pt idx="92">
                  <c:v>4970</c:v>
                </c:pt>
                <c:pt idx="93">
                  <c:v>4520</c:v>
                </c:pt>
                <c:pt idx="94">
                  <c:v>4750</c:v>
                </c:pt>
                <c:pt idx="95">
                  <c:v>4290</c:v>
                </c:pt>
                <c:pt idx="96">
                  <c:v>4240</c:v>
                </c:pt>
                <c:pt idx="97">
                  <c:v>4440</c:v>
                </c:pt>
                <c:pt idx="98">
                  <c:v>3120</c:v>
                </c:pt>
                <c:pt idx="99">
                  <c:v>3260</c:v>
                </c:pt>
                <c:pt idx="100">
                  <c:v>4030</c:v>
                </c:pt>
                <c:pt idx="101">
                  <c:v>2680</c:v>
                </c:pt>
                <c:pt idx="102">
                  <c:v>3390</c:v>
                </c:pt>
                <c:pt idx="103">
                  <c:v>3020</c:v>
                </c:pt>
                <c:pt idx="104">
                  <c:v>3010</c:v>
                </c:pt>
                <c:pt idx="105">
                  <c:v>2830</c:v>
                </c:pt>
                <c:pt idx="106">
                  <c:v>3100</c:v>
                </c:pt>
                <c:pt idx="107">
                  <c:v>2830</c:v>
                </c:pt>
                <c:pt idx="108">
                  <c:v>2190</c:v>
                </c:pt>
                <c:pt idx="109">
                  <c:v>2290</c:v>
                </c:pt>
                <c:pt idx="110">
                  <c:v>2870</c:v>
                </c:pt>
                <c:pt idx="111">
                  <c:v>1510</c:v>
                </c:pt>
                <c:pt idx="112">
                  <c:v>1970</c:v>
                </c:pt>
                <c:pt idx="113">
                  <c:v>2510</c:v>
                </c:pt>
                <c:pt idx="114">
                  <c:v>1860</c:v>
                </c:pt>
                <c:pt idx="115">
                  <c:v>2390</c:v>
                </c:pt>
                <c:pt idx="116">
                  <c:v>1810</c:v>
                </c:pt>
                <c:pt idx="117">
                  <c:v>1880</c:v>
                </c:pt>
                <c:pt idx="118">
                  <c:v>1760</c:v>
                </c:pt>
                <c:pt idx="119">
                  <c:v>1700</c:v>
                </c:pt>
                <c:pt idx="120">
                  <c:v>2210</c:v>
                </c:pt>
                <c:pt idx="121">
                  <c:v>1820</c:v>
                </c:pt>
                <c:pt idx="122">
                  <c:v>1840</c:v>
                </c:pt>
                <c:pt idx="123">
                  <c:v>1580</c:v>
                </c:pt>
                <c:pt idx="124">
                  <c:v>1500</c:v>
                </c:pt>
                <c:pt idx="125">
                  <c:v>1760</c:v>
                </c:pt>
                <c:pt idx="126">
                  <c:v>1470</c:v>
                </c:pt>
                <c:pt idx="127">
                  <c:v>1220</c:v>
                </c:pt>
                <c:pt idx="128">
                  <c:v>1580</c:v>
                </c:pt>
                <c:pt idx="129">
                  <c:v>1420</c:v>
                </c:pt>
                <c:pt idx="130">
                  <c:v>1500</c:v>
                </c:pt>
                <c:pt idx="131">
                  <c:v>1360</c:v>
                </c:pt>
                <c:pt idx="132">
                  <c:v>1470</c:v>
                </c:pt>
                <c:pt idx="133">
                  <c:v>1690</c:v>
                </c:pt>
                <c:pt idx="134">
                  <c:v>910</c:v>
                </c:pt>
                <c:pt idx="135">
                  <c:v>1030</c:v>
                </c:pt>
                <c:pt idx="136">
                  <c:v>1320</c:v>
                </c:pt>
                <c:pt idx="137">
                  <c:v>1170</c:v>
                </c:pt>
                <c:pt idx="138">
                  <c:v>820</c:v>
                </c:pt>
                <c:pt idx="139">
                  <c:v>1030</c:v>
                </c:pt>
                <c:pt idx="140">
                  <c:v>1260</c:v>
                </c:pt>
                <c:pt idx="141">
                  <c:v>1100</c:v>
                </c:pt>
                <c:pt idx="142">
                  <c:v>730</c:v>
                </c:pt>
                <c:pt idx="143">
                  <c:v>490</c:v>
                </c:pt>
                <c:pt idx="144">
                  <c:v>950</c:v>
                </c:pt>
                <c:pt idx="145">
                  <c:v>1030</c:v>
                </c:pt>
                <c:pt idx="146">
                  <c:v>670</c:v>
                </c:pt>
                <c:pt idx="147">
                  <c:v>730</c:v>
                </c:pt>
                <c:pt idx="148">
                  <c:v>810</c:v>
                </c:pt>
                <c:pt idx="149">
                  <c:v>620</c:v>
                </c:pt>
                <c:pt idx="150">
                  <c:v>1440</c:v>
                </c:pt>
                <c:pt idx="151">
                  <c:v>830</c:v>
                </c:pt>
                <c:pt idx="152">
                  <c:v>780</c:v>
                </c:pt>
                <c:pt idx="153">
                  <c:v>640</c:v>
                </c:pt>
                <c:pt idx="154">
                  <c:v>570</c:v>
                </c:pt>
                <c:pt idx="155">
                  <c:v>780</c:v>
                </c:pt>
                <c:pt idx="156">
                  <c:v>530</c:v>
                </c:pt>
                <c:pt idx="157">
                  <c:v>530</c:v>
                </c:pt>
                <c:pt idx="158">
                  <c:v>440</c:v>
                </c:pt>
                <c:pt idx="159">
                  <c:v>550</c:v>
                </c:pt>
                <c:pt idx="160">
                  <c:v>500</c:v>
                </c:pt>
                <c:pt idx="161">
                  <c:v>480</c:v>
                </c:pt>
                <c:pt idx="162">
                  <c:v>410</c:v>
                </c:pt>
                <c:pt idx="163">
                  <c:v>550</c:v>
                </c:pt>
                <c:pt idx="164">
                  <c:v>520</c:v>
                </c:pt>
                <c:pt idx="165">
                  <c:v>610</c:v>
                </c:pt>
                <c:pt idx="166">
                  <c:v>560</c:v>
                </c:pt>
                <c:pt idx="167">
                  <c:v>360</c:v>
                </c:pt>
                <c:pt idx="168">
                  <c:v>620</c:v>
                </c:pt>
                <c:pt idx="169">
                  <c:v>360</c:v>
                </c:pt>
                <c:pt idx="170">
                  <c:v>500</c:v>
                </c:pt>
                <c:pt idx="171">
                  <c:v>370</c:v>
                </c:pt>
                <c:pt idx="172">
                  <c:v>560</c:v>
                </c:pt>
                <c:pt idx="173">
                  <c:v>440</c:v>
                </c:pt>
                <c:pt idx="174">
                  <c:v>330</c:v>
                </c:pt>
                <c:pt idx="175">
                  <c:v>470</c:v>
                </c:pt>
                <c:pt idx="176">
                  <c:v>360</c:v>
                </c:pt>
                <c:pt idx="177">
                  <c:v>360</c:v>
                </c:pt>
                <c:pt idx="178">
                  <c:v>490</c:v>
                </c:pt>
                <c:pt idx="179">
                  <c:v>490</c:v>
                </c:pt>
                <c:pt idx="180">
                  <c:v>180</c:v>
                </c:pt>
                <c:pt idx="181">
                  <c:v>370</c:v>
                </c:pt>
                <c:pt idx="182">
                  <c:v>390</c:v>
                </c:pt>
                <c:pt idx="183">
                  <c:v>340</c:v>
                </c:pt>
                <c:pt idx="184">
                  <c:v>510</c:v>
                </c:pt>
                <c:pt idx="185">
                  <c:v>390</c:v>
                </c:pt>
                <c:pt idx="186">
                  <c:v>230</c:v>
                </c:pt>
                <c:pt idx="187">
                  <c:v>380</c:v>
                </c:pt>
                <c:pt idx="188">
                  <c:v>420</c:v>
                </c:pt>
                <c:pt idx="189">
                  <c:v>250</c:v>
                </c:pt>
                <c:pt idx="190">
                  <c:v>310</c:v>
                </c:pt>
                <c:pt idx="191">
                  <c:v>210</c:v>
                </c:pt>
                <c:pt idx="192">
                  <c:v>280</c:v>
                </c:pt>
                <c:pt idx="193">
                  <c:v>440</c:v>
                </c:pt>
                <c:pt idx="194">
                  <c:v>180</c:v>
                </c:pt>
                <c:pt idx="195">
                  <c:v>340</c:v>
                </c:pt>
                <c:pt idx="196">
                  <c:v>190</c:v>
                </c:pt>
                <c:pt idx="197">
                  <c:v>370</c:v>
                </c:pt>
                <c:pt idx="198">
                  <c:v>240</c:v>
                </c:pt>
                <c:pt idx="199">
                  <c:v>270</c:v>
                </c:pt>
                <c:pt idx="200">
                  <c:v>430</c:v>
                </c:pt>
              </c:numCache>
            </c:numRef>
          </c:val>
          <c:smooth val="0"/>
          <c:extLst>
            <c:ext xmlns:c16="http://schemas.microsoft.com/office/drawing/2014/chart" uri="{C3380CC4-5D6E-409C-BE32-E72D297353CC}">
              <c16:uniqueId val="{00000001-F716-485F-A3A0-C7F68390802B}"/>
            </c:ext>
          </c:extLst>
        </c:ser>
        <c:ser>
          <c:idx val="2"/>
          <c:order val="2"/>
          <c:tx>
            <c:v>2022</c:v>
          </c:tx>
          <c:spPr>
            <a:ln w="28575">
              <a:solidFill>
                <a:srgbClr val="0D8390">
                  <a:alpha val="50000"/>
                </a:srgbClr>
              </a:solidFill>
              <a:prstDash val="solid"/>
            </a:ln>
          </c:spPr>
          <c:marker>
            <c:symbol val="none"/>
          </c:marker>
          <c:cat>
            <c:numRef>
              <c:f>'Graph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'Graph data'!$D$3:$D$153</c:f>
              <c:numCache>
                <c:formatCode>#,##0</c:formatCode>
                <c:ptCount val="151"/>
                <c:pt idx="1">
                  <c:v>72660</c:v>
                </c:pt>
                <c:pt idx="2">
                  <c:v>48510</c:v>
                </c:pt>
                <c:pt idx="3">
                  <c:v>39330</c:v>
                </c:pt>
                <c:pt idx="4">
                  <c:v>34780</c:v>
                </c:pt>
                <c:pt idx="5">
                  <c:v>32370</c:v>
                </c:pt>
                <c:pt idx="6">
                  <c:v>31060</c:v>
                </c:pt>
                <c:pt idx="7">
                  <c:v>28880</c:v>
                </c:pt>
                <c:pt idx="8">
                  <c:v>27790</c:v>
                </c:pt>
                <c:pt idx="9">
                  <c:v>27070</c:v>
                </c:pt>
                <c:pt idx="10">
                  <c:v>26600</c:v>
                </c:pt>
                <c:pt idx="11">
                  <c:v>25850</c:v>
                </c:pt>
                <c:pt idx="12">
                  <c:v>25090</c:v>
                </c:pt>
                <c:pt idx="13">
                  <c:v>24310</c:v>
                </c:pt>
                <c:pt idx="14">
                  <c:v>23450</c:v>
                </c:pt>
                <c:pt idx="15">
                  <c:v>22980</c:v>
                </c:pt>
                <c:pt idx="16">
                  <c:v>22920</c:v>
                </c:pt>
                <c:pt idx="17">
                  <c:v>22450</c:v>
                </c:pt>
                <c:pt idx="18">
                  <c:v>21690</c:v>
                </c:pt>
                <c:pt idx="19">
                  <c:v>21070</c:v>
                </c:pt>
                <c:pt idx="20">
                  <c:v>20820</c:v>
                </c:pt>
                <c:pt idx="21">
                  <c:v>20640</c:v>
                </c:pt>
                <c:pt idx="22">
                  <c:v>19890</c:v>
                </c:pt>
                <c:pt idx="23">
                  <c:v>19560</c:v>
                </c:pt>
                <c:pt idx="24">
                  <c:v>19730</c:v>
                </c:pt>
                <c:pt idx="25">
                  <c:v>19860</c:v>
                </c:pt>
                <c:pt idx="26">
                  <c:v>19620</c:v>
                </c:pt>
                <c:pt idx="27">
                  <c:v>19440</c:v>
                </c:pt>
                <c:pt idx="28">
                  <c:v>19530</c:v>
                </c:pt>
                <c:pt idx="29">
                  <c:v>19530</c:v>
                </c:pt>
                <c:pt idx="30">
                  <c:v>20340</c:v>
                </c:pt>
                <c:pt idx="31">
                  <c:v>20160</c:v>
                </c:pt>
                <c:pt idx="32">
                  <c:v>20830</c:v>
                </c:pt>
                <c:pt idx="33">
                  <c:v>20720</c:v>
                </c:pt>
                <c:pt idx="34">
                  <c:v>20480</c:v>
                </c:pt>
                <c:pt idx="35">
                  <c:v>20860</c:v>
                </c:pt>
                <c:pt idx="36">
                  <c:v>21460</c:v>
                </c:pt>
                <c:pt idx="37">
                  <c:v>21380</c:v>
                </c:pt>
                <c:pt idx="38">
                  <c:v>21920</c:v>
                </c:pt>
                <c:pt idx="39">
                  <c:v>22350</c:v>
                </c:pt>
                <c:pt idx="40">
                  <c:v>23350</c:v>
                </c:pt>
                <c:pt idx="41">
                  <c:v>23530</c:v>
                </c:pt>
                <c:pt idx="42">
                  <c:v>25500</c:v>
                </c:pt>
                <c:pt idx="43">
                  <c:v>25590</c:v>
                </c:pt>
                <c:pt idx="44">
                  <c:v>26770</c:v>
                </c:pt>
                <c:pt idx="45">
                  <c:v>27580</c:v>
                </c:pt>
                <c:pt idx="46">
                  <c:v>28660</c:v>
                </c:pt>
                <c:pt idx="47">
                  <c:v>29540</c:v>
                </c:pt>
                <c:pt idx="48">
                  <c:v>31360</c:v>
                </c:pt>
                <c:pt idx="49">
                  <c:v>30820</c:v>
                </c:pt>
                <c:pt idx="50">
                  <c:v>31090</c:v>
                </c:pt>
                <c:pt idx="51">
                  <c:v>32350</c:v>
                </c:pt>
                <c:pt idx="52">
                  <c:v>32320</c:v>
                </c:pt>
                <c:pt idx="53">
                  <c:v>31680</c:v>
                </c:pt>
                <c:pt idx="54">
                  <c:v>31960</c:v>
                </c:pt>
                <c:pt idx="55">
                  <c:v>32290</c:v>
                </c:pt>
                <c:pt idx="56">
                  <c:v>32080</c:v>
                </c:pt>
                <c:pt idx="57">
                  <c:v>31330</c:v>
                </c:pt>
                <c:pt idx="58">
                  <c:v>30540</c:v>
                </c:pt>
                <c:pt idx="59">
                  <c:v>30190</c:v>
                </c:pt>
                <c:pt idx="60">
                  <c:v>29910</c:v>
                </c:pt>
                <c:pt idx="61">
                  <c:v>29640</c:v>
                </c:pt>
                <c:pt idx="62">
                  <c:v>28520</c:v>
                </c:pt>
                <c:pt idx="63">
                  <c:v>28110</c:v>
                </c:pt>
                <c:pt idx="64">
                  <c:v>26590</c:v>
                </c:pt>
                <c:pt idx="65">
                  <c:v>26760</c:v>
                </c:pt>
                <c:pt idx="66">
                  <c:v>25790</c:v>
                </c:pt>
                <c:pt idx="67">
                  <c:v>25200</c:v>
                </c:pt>
                <c:pt idx="68">
                  <c:v>24560</c:v>
                </c:pt>
                <c:pt idx="69">
                  <c:v>23990</c:v>
                </c:pt>
                <c:pt idx="70">
                  <c:v>24520</c:v>
                </c:pt>
                <c:pt idx="71">
                  <c:v>24000</c:v>
                </c:pt>
                <c:pt idx="72">
                  <c:v>22710</c:v>
                </c:pt>
                <c:pt idx="73">
                  <c:v>22080</c:v>
                </c:pt>
                <c:pt idx="74">
                  <c:v>20720</c:v>
                </c:pt>
                <c:pt idx="75">
                  <c:v>20480</c:v>
                </c:pt>
                <c:pt idx="76">
                  <c:v>19940</c:v>
                </c:pt>
                <c:pt idx="77">
                  <c:v>19190</c:v>
                </c:pt>
                <c:pt idx="78">
                  <c:v>18920</c:v>
                </c:pt>
                <c:pt idx="79">
                  <c:v>17770</c:v>
                </c:pt>
                <c:pt idx="80">
                  <c:v>18690</c:v>
                </c:pt>
                <c:pt idx="81">
                  <c:v>17300</c:v>
                </c:pt>
                <c:pt idx="82">
                  <c:v>16560</c:v>
                </c:pt>
                <c:pt idx="83">
                  <c:v>15890</c:v>
                </c:pt>
                <c:pt idx="84">
                  <c:v>15640</c:v>
                </c:pt>
                <c:pt idx="85">
                  <c:v>16060</c:v>
                </c:pt>
                <c:pt idx="86">
                  <c:v>15050</c:v>
                </c:pt>
                <c:pt idx="87">
                  <c:v>14410</c:v>
                </c:pt>
                <c:pt idx="88">
                  <c:v>13730</c:v>
                </c:pt>
                <c:pt idx="89">
                  <c:v>15290</c:v>
                </c:pt>
                <c:pt idx="90">
                  <c:v>14600</c:v>
                </c:pt>
                <c:pt idx="91">
                  <c:v>13650</c:v>
                </c:pt>
                <c:pt idx="92">
                  <c:v>12800</c:v>
                </c:pt>
                <c:pt idx="93">
                  <c:v>12810</c:v>
                </c:pt>
                <c:pt idx="94">
                  <c:v>12790</c:v>
                </c:pt>
                <c:pt idx="95">
                  <c:v>11740</c:v>
                </c:pt>
                <c:pt idx="96">
                  <c:v>11550</c:v>
                </c:pt>
                <c:pt idx="97">
                  <c:v>10860</c:v>
                </c:pt>
                <c:pt idx="98">
                  <c:v>10480</c:v>
                </c:pt>
                <c:pt idx="99">
                  <c:v>10330</c:v>
                </c:pt>
                <c:pt idx="100">
                  <c:v>10180</c:v>
                </c:pt>
                <c:pt idx="101">
                  <c:v>10340</c:v>
                </c:pt>
                <c:pt idx="102">
                  <c:v>9380</c:v>
                </c:pt>
                <c:pt idx="103">
                  <c:v>8870</c:v>
                </c:pt>
                <c:pt idx="104">
                  <c:v>8510</c:v>
                </c:pt>
                <c:pt idx="105">
                  <c:v>8280</c:v>
                </c:pt>
                <c:pt idx="106">
                  <c:v>8090</c:v>
                </c:pt>
                <c:pt idx="107">
                  <c:v>7570</c:v>
                </c:pt>
                <c:pt idx="108">
                  <c:v>7340</c:v>
                </c:pt>
                <c:pt idx="109">
                  <c:v>7120</c:v>
                </c:pt>
                <c:pt idx="110">
                  <c:v>6950</c:v>
                </c:pt>
                <c:pt idx="111">
                  <c:v>7010</c:v>
                </c:pt>
                <c:pt idx="112">
                  <c:v>6260</c:v>
                </c:pt>
                <c:pt idx="113">
                  <c:v>6370</c:v>
                </c:pt>
                <c:pt idx="114">
                  <c:v>5860</c:v>
                </c:pt>
                <c:pt idx="115">
                  <c:v>5930</c:v>
                </c:pt>
                <c:pt idx="116">
                  <c:v>5750</c:v>
                </c:pt>
                <c:pt idx="117">
                  <c:v>5440</c:v>
                </c:pt>
                <c:pt idx="118">
                  <c:v>5290</c:v>
                </c:pt>
                <c:pt idx="119">
                  <c:v>5220</c:v>
                </c:pt>
                <c:pt idx="120">
                  <c:v>6010</c:v>
                </c:pt>
                <c:pt idx="121">
                  <c:v>5270</c:v>
                </c:pt>
                <c:pt idx="122">
                  <c:v>4910</c:v>
                </c:pt>
                <c:pt idx="123">
                  <c:v>4760</c:v>
                </c:pt>
                <c:pt idx="124">
                  <c:v>4480</c:v>
                </c:pt>
                <c:pt idx="125">
                  <c:v>4600</c:v>
                </c:pt>
                <c:pt idx="126">
                  <c:v>4410</c:v>
                </c:pt>
                <c:pt idx="127">
                  <c:v>4070</c:v>
                </c:pt>
                <c:pt idx="128">
                  <c:v>3970</c:v>
                </c:pt>
                <c:pt idx="129">
                  <c:v>3860</c:v>
                </c:pt>
                <c:pt idx="130">
                  <c:v>4130</c:v>
                </c:pt>
                <c:pt idx="131">
                  <c:v>3900</c:v>
                </c:pt>
                <c:pt idx="132">
                  <c:v>3630</c:v>
                </c:pt>
                <c:pt idx="133">
                  <c:v>3520</c:v>
                </c:pt>
                <c:pt idx="134">
                  <c:v>3330</c:v>
                </c:pt>
                <c:pt idx="135">
                  <c:v>3370</c:v>
                </c:pt>
                <c:pt idx="136">
                  <c:v>3350</c:v>
                </c:pt>
                <c:pt idx="137">
                  <c:v>2920</c:v>
                </c:pt>
                <c:pt idx="138">
                  <c:v>3110</c:v>
                </c:pt>
                <c:pt idx="139">
                  <c:v>2890</c:v>
                </c:pt>
                <c:pt idx="140">
                  <c:v>2920</c:v>
                </c:pt>
                <c:pt idx="141">
                  <c:v>3110</c:v>
                </c:pt>
                <c:pt idx="142">
                  <c:v>2750</c:v>
                </c:pt>
                <c:pt idx="143">
                  <c:v>2760</c:v>
                </c:pt>
                <c:pt idx="144">
                  <c:v>2590</c:v>
                </c:pt>
                <c:pt idx="145">
                  <c:v>2650</c:v>
                </c:pt>
                <c:pt idx="146">
                  <c:v>2540</c:v>
                </c:pt>
                <c:pt idx="147">
                  <c:v>2420</c:v>
                </c:pt>
                <c:pt idx="148">
                  <c:v>2420</c:v>
                </c:pt>
                <c:pt idx="149">
                  <c:v>2260</c:v>
                </c:pt>
                <c:pt idx="150">
                  <c:v>2740</c:v>
                </c:pt>
              </c:numCache>
            </c:numRef>
          </c:val>
          <c:smooth val="0"/>
          <c:extLst>
            <c:ext xmlns:c16="http://schemas.microsoft.com/office/drawing/2014/chart" uri="{C3380CC4-5D6E-409C-BE32-E72D297353CC}">
              <c16:uniqueId val="{00000002-F716-485F-A3A0-C7F68390802B}"/>
            </c:ext>
          </c:extLst>
        </c:ser>
        <c:ser>
          <c:idx val="3"/>
          <c:order val="3"/>
          <c:tx>
            <c:v>2023</c:v>
          </c:tx>
          <c:spPr>
            <a:ln>
              <a:solidFill>
                <a:srgbClr val="00426D"/>
              </a:solidFill>
            </a:ln>
          </c:spPr>
          <c:marker>
            <c:symbol val="none"/>
          </c:marker>
          <c:cat>
            <c:numRef>
              <c:f>'Graph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'Graph data'!$E$3:$E$203</c:f>
              <c:numCache>
                <c:formatCode>#,##0</c:formatCode>
                <c:ptCount val="201"/>
                <c:pt idx="1">
                  <c:v>77800</c:v>
                </c:pt>
                <c:pt idx="2">
                  <c:v>51020</c:v>
                </c:pt>
                <c:pt idx="3">
                  <c:v>42010</c:v>
                </c:pt>
                <c:pt idx="4">
                  <c:v>36940</c:v>
                </c:pt>
                <c:pt idx="5">
                  <c:v>34930</c:v>
                </c:pt>
                <c:pt idx="6">
                  <c:v>33330</c:v>
                </c:pt>
                <c:pt idx="7">
                  <c:v>31270</c:v>
                </c:pt>
                <c:pt idx="8">
                  <c:v>29890</c:v>
                </c:pt>
                <c:pt idx="9">
                  <c:v>29170</c:v>
                </c:pt>
                <c:pt idx="10">
                  <c:v>28030</c:v>
                </c:pt>
                <c:pt idx="11">
                  <c:v>27140</c:v>
                </c:pt>
                <c:pt idx="12">
                  <c:v>26940</c:v>
                </c:pt>
                <c:pt idx="13">
                  <c:v>26060</c:v>
                </c:pt>
                <c:pt idx="14">
                  <c:v>25280</c:v>
                </c:pt>
                <c:pt idx="15">
                  <c:v>24720</c:v>
                </c:pt>
                <c:pt idx="16">
                  <c:v>23880</c:v>
                </c:pt>
                <c:pt idx="17">
                  <c:v>24090</c:v>
                </c:pt>
                <c:pt idx="18">
                  <c:v>23650</c:v>
                </c:pt>
                <c:pt idx="19">
                  <c:v>22270</c:v>
                </c:pt>
                <c:pt idx="20">
                  <c:v>22190</c:v>
                </c:pt>
                <c:pt idx="21">
                  <c:v>21730</c:v>
                </c:pt>
                <c:pt idx="22">
                  <c:v>21440</c:v>
                </c:pt>
                <c:pt idx="23">
                  <c:v>20980</c:v>
                </c:pt>
                <c:pt idx="24">
                  <c:v>20670</c:v>
                </c:pt>
                <c:pt idx="25">
                  <c:v>20440</c:v>
                </c:pt>
                <c:pt idx="26">
                  <c:v>20450</c:v>
                </c:pt>
                <c:pt idx="27">
                  <c:v>19880</c:v>
                </c:pt>
                <c:pt idx="28">
                  <c:v>19980</c:v>
                </c:pt>
                <c:pt idx="29">
                  <c:v>19750</c:v>
                </c:pt>
                <c:pt idx="30">
                  <c:v>20070</c:v>
                </c:pt>
                <c:pt idx="31">
                  <c:v>19740</c:v>
                </c:pt>
                <c:pt idx="32">
                  <c:v>19730</c:v>
                </c:pt>
                <c:pt idx="33">
                  <c:v>19650</c:v>
                </c:pt>
                <c:pt idx="34">
                  <c:v>19820</c:v>
                </c:pt>
                <c:pt idx="35">
                  <c:v>19850</c:v>
                </c:pt>
                <c:pt idx="36">
                  <c:v>20360</c:v>
                </c:pt>
                <c:pt idx="37">
                  <c:v>19780</c:v>
                </c:pt>
                <c:pt idx="38">
                  <c:v>20230</c:v>
                </c:pt>
                <c:pt idx="39">
                  <c:v>20560</c:v>
                </c:pt>
                <c:pt idx="40">
                  <c:v>21310</c:v>
                </c:pt>
                <c:pt idx="41">
                  <c:v>20790</c:v>
                </c:pt>
                <c:pt idx="42">
                  <c:v>21460</c:v>
                </c:pt>
                <c:pt idx="43">
                  <c:v>21480</c:v>
                </c:pt>
                <c:pt idx="44">
                  <c:v>22220</c:v>
                </c:pt>
                <c:pt idx="45">
                  <c:v>23830</c:v>
                </c:pt>
                <c:pt idx="46">
                  <c:v>23870</c:v>
                </c:pt>
                <c:pt idx="47">
                  <c:v>24890</c:v>
                </c:pt>
                <c:pt idx="48">
                  <c:v>26770</c:v>
                </c:pt>
                <c:pt idx="49">
                  <c:v>26910</c:v>
                </c:pt>
                <c:pt idx="50">
                  <c:v>27790</c:v>
                </c:pt>
                <c:pt idx="51">
                  <c:v>28380</c:v>
                </c:pt>
                <c:pt idx="52">
                  <c:v>29330</c:v>
                </c:pt>
                <c:pt idx="53">
                  <c:v>29250</c:v>
                </c:pt>
                <c:pt idx="54">
                  <c:v>29510</c:v>
                </c:pt>
                <c:pt idx="55">
                  <c:v>29470</c:v>
                </c:pt>
                <c:pt idx="56">
                  <c:v>29810</c:v>
                </c:pt>
                <c:pt idx="57">
                  <c:v>30120</c:v>
                </c:pt>
                <c:pt idx="58">
                  <c:v>29560</c:v>
                </c:pt>
                <c:pt idx="59">
                  <c:v>30190</c:v>
                </c:pt>
                <c:pt idx="60">
                  <c:v>30410</c:v>
                </c:pt>
                <c:pt idx="61">
                  <c:v>29640</c:v>
                </c:pt>
                <c:pt idx="62">
                  <c:v>28740</c:v>
                </c:pt>
                <c:pt idx="63">
                  <c:v>29250</c:v>
                </c:pt>
                <c:pt idx="64">
                  <c:v>28030</c:v>
                </c:pt>
                <c:pt idx="65">
                  <c:v>27960</c:v>
                </c:pt>
                <c:pt idx="66">
                  <c:v>27480</c:v>
                </c:pt>
                <c:pt idx="67">
                  <c:v>26680</c:v>
                </c:pt>
                <c:pt idx="68">
                  <c:v>25800</c:v>
                </c:pt>
                <c:pt idx="69">
                  <c:v>25450</c:v>
                </c:pt>
                <c:pt idx="70">
                  <c:v>26430</c:v>
                </c:pt>
                <c:pt idx="71">
                  <c:v>25110</c:v>
                </c:pt>
                <c:pt idx="72">
                  <c:v>24290</c:v>
                </c:pt>
                <c:pt idx="73">
                  <c:v>23490</c:v>
                </c:pt>
                <c:pt idx="74">
                  <c:v>22260</c:v>
                </c:pt>
                <c:pt idx="75">
                  <c:v>22130</c:v>
                </c:pt>
                <c:pt idx="76">
                  <c:v>21940</c:v>
                </c:pt>
                <c:pt idx="77">
                  <c:v>20970</c:v>
                </c:pt>
                <c:pt idx="78">
                  <c:v>20910</c:v>
                </c:pt>
                <c:pt idx="79">
                  <c:v>20060</c:v>
                </c:pt>
                <c:pt idx="80">
                  <c:v>20550</c:v>
                </c:pt>
                <c:pt idx="81">
                  <c:v>19670</c:v>
                </c:pt>
                <c:pt idx="82">
                  <c:v>18680</c:v>
                </c:pt>
                <c:pt idx="83">
                  <c:v>18140</c:v>
                </c:pt>
                <c:pt idx="84">
                  <c:v>17790</c:v>
                </c:pt>
                <c:pt idx="85">
                  <c:v>17470</c:v>
                </c:pt>
                <c:pt idx="86">
                  <c:v>17520</c:v>
                </c:pt>
                <c:pt idx="87">
                  <c:v>16460</c:v>
                </c:pt>
                <c:pt idx="88">
                  <c:v>15640</c:v>
                </c:pt>
                <c:pt idx="89">
                  <c:v>15230</c:v>
                </c:pt>
                <c:pt idx="90">
                  <c:v>17730</c:v>
                </c:pt>
                <c:pt idx="91">
                  <c:v>16010</c:v>
                </c:pt>
                <c:pt idx="92">
                  <c:v>15030</c:v>
                </c:pt>
                <c:pt idx="93">
                  <c:v>14160</c:v>
                </c:pt>
                <c:pt idx="94">
                  <c:v>14600</c:v>
                </c:pt>
                <c:pt idx="95">
                  <c:v>13960</c:v>
                </c:pt>
                <c:pt idx="96">
                  <c:v>13270</c:v>
                </c:pt>
                <c:pt idx="97">
                  <c:v>12820</c:v>
                </c:pt>
                <c:pt idx="98">
                  <c:v>12310</c:v>
                </c:pt>
                <c:pt idx="99">
                  <c:v>12000</c:v>
                </c:pt>
                <c:pt idx="100">
                  <c:v>12360</c:v>
                </c:pt>
                <c:pt idx="101">
                  <c:v>12010</c:v>
                </c:pt>
                <c:pt idx="102">
                  <c:v>11050</c:v>
                </c:pt>
                <c:pt idx="103">
                  <c:v>10530</c:v>
                </c:pt>
                <c:pt idx="104">
                  <c:v>10510</c:v>
                </c:pt>
                <c:pt idx="105">
                  <c:v>9990</c:v>
                </c:pt>
                <c:pt idx="106">
                  <c:v>9690</c:v>
                </c:pt>
                <c:pt idx="107">
                  <c:v>8970</c:v>
                </c:pt>
                <c:pt idx="108">
                  <c:v>8920</c:v>
                </c:pt>
                <c:pt idx="109">
                  <c:v>8570</c:v>
                </c:pt>
                <c:pt idx="110">
                  <c:v>8780</c:v>
                </c:pt>
                <c:pt idx="111">
                  <c:v>8210</c:v>
                </c:pt>
                <c:pt idx="112">
                  <c:v>7710</c:v>
                </c:pt>
                <c:pt idx="113">
                  <c:v>7390</c:v>
                </c:pt>
                <c:pt idx="114">
                  <c:v>7170</c:v>
                </c:pt>
                <c:pt idx="115">
                  <c:v>7140</c:v>
                </c:pt>
                <c:pt idx="116">
                  <c:v>7040</c:v>
                </c:pt>
                <c:pt idx="117">
                  <c:v>6660</c:v>
                </c:pt>
                <c:pt idx="118">
                  <c:v>6250</c:v>
                </c:pt>
                <c:pt idx="119">
                  <c:v>6070</c:v>
                </c:pt>
                <c:pt idx="120">
                  <c:v>7060</c:v>
                </c:pt>
                <c:pt idx="121">
                  <c:v>6220</c:v>
                </c:pt>
                <c:pt idx="122">
                  <c:v>5930</c:v>
                </c:pt>
                <c:pt idx="123">
                  <c:v>5790</c:v>
                </c:pt>
                <c:pt idx="124">
                  <c:v>5480</c:v>
                </c:pt>
                <c:pt idx="125">
                  <c:v>5620</c:v>
                </c:pt>
                <c:pt idx="126">
                  <c:v>5570</c:v>
                </c:pt>
                <c:pt idx="127">
                  <c:v>5130</c:v>
                </c:pt>
                <c:pt idx="128">
                  <c:v>4940</c:v>
                </c:pt>
                <c:pt idx="129">
                  <c:v>4760</c:v>
                </c:pt>
                <c:pt idx="130">
                  <c:v>5240</c:v>
                </c:pt>
                <c:pt idx="131">
                  <c:v>4470</c:v>
                </c:pt>
                <c:pt idx="132">
                  <c:v>4320</c:v>
                </c:pt>
                <c:pt idx="133">
                  <c:v>4460</c:v>
                </c:pt>
                <c:pt idx="134">
                  <c:v>4230</c:v>
                </c:pt>
                <c:pt idx="135">
                  <c:v>4310</c:v>
                </c:pt>
                <c:pt idx="136">
                  <c:v>4090</c:v>
                </c:pt>
                <c:pt idx="137">
                  <c:v>3840</c:v>
                </c:pt>
                <c:pt idx="138">
                  <c:v>3850</c:v>
                </c:pt>
                <c:pt idx="139">
                  <c:v>3780</c:v>
                </c:pt>
                <c:pt idx="140">
                  <c:v>3770</c:v>
                </c:pt>
                <c:pt idx="141">
                  <c:v>3770</c:v>
                </c:pt>
                <c:pt idx="142">
                  <c:v>3500</c:v>
                </c:pt>
                <c:pt idx="143">
                  <c:v>3310</c:v>
                </c:pt>
                <c:pt idx="144">
                  <c:v>3210</c:v>
                </c:pt>
                <c:pt idx="145">
                  <c:v>3280</c:v>
                </c:pt>
                <c:pt idx="146">
                  <c:v>3170</c:v>
                </c:pt>
                <c:pt idx="147">
                  <c:v>2960</c:v>
                </c:pt>
                <c:pt idx="148">
                  <c:v>3040</c:v>
                </c:pt>
                <c:pt idx="149">
                  <c:v>2780</c:v>
                </c:pt>
                <c:pt idx="150">
                  <c:v>3440</c:v>
                </c:pt>
                <c:pt idx="151">
                  <c:v>3190</c:v>
                </c:pt>
                <c:pt idx="152">
                  <c:v>2650</c:v>
                </c:pt>
                <c:pt idx="153">
                  <c:v>2630</c:v>
                </c:pt>
                <c:pt idx="154">
                  <c:v>2460</c:v>
                </c:pt>
                <c:pt idx="155">
                  <c:v>2550</c:v>
                </c:pt>
                <c:pt idx="156">
                  <c:v>2610</c:v>
                </c:pt>
                <c:pt idx="157">
                  <c:v>2290</c:v>
                </c:pt>
                <c:pt idx="158">
                  <c:v>2230</c:v>
                </c:pt>
                <c:pt idx="159">
                  <c:v>2260</c:v>
                </c:pt>
                <c:pt idx="160">
                  <c:v>2450</c:v>
                </c:pt>
                <c:pt idx="161">
                  <c:v>2290</c:v>
                </c:pt>
                <c:pt idx="162">
                  <c:v>2050</c:v>
                </c:pt>
                <c:pt idx="163">
                  <c:v>2000</c:v>
                </c:pt>
                <c:pt idx="164">
                  <c:v>1950</c:v>
                </c:pt>
                <c:pt idx="165">
                  <c:v>2060</c:v>
                </c:pt>
                <c:pt idx="166">
                  <c:v>2000</c:v>
                </c:pt>
                <c:pt idx="167">
                  <c:v>1860</c:v>
                </c:pt>
                <c:pt idx="168">
                  <c:v>1840</c:v>
                </c:pt>
                <c:pt idx="169">
                  <c:v>1730</c:v>
                </c:pt>
                <c:pt idx="170">
                  <c:v>1890</c:v>
                </c:pt>
                <c:pt idx="171">
                  <c:v>1750</c:v>
                </c:pt>
                <c:pt idx="172">
                  <c:v>1610</c:v>
                </c:pt>
                <c:pt idx="173">
                  <c:v>1670</c:v>
                </c:pt>
                <c:pt idx="174">
                  <c:v>1500</c:v>
                </c:pt>
                <c:pt idx="175">
                  <c:v>1710</c:v>
                </c:pt>
                <c:pt idx="176">
                  <c:v>1550</c:v>
                </c:pt>
                <c:pt idx="177">
                  <c:v>1470</c:v>
                </c:pt>
                <c:pt idx="178">
                  <c:v>1410</c:v>
                </c:pt>
                <c:pt idx="179">
                  <c:v>1410</c:v>
                </c:pt>
                <c:pt idx="180">
                  <c:v>1720</c:v>
                </c:pt>
                <c:pt idx="181">
                  <c:v>1760</c:v>
                </c:pt>
                <c:pt idx="182">
                  <c:v>1310</c:v>
                </c:pt>
                <c:pt idx="183">
                  <c:v>1210</c:v>
                </c:pt>
                <c:pt idx="184">
                  <c:v>1270</c:v>
                </c:pt>
                <c:pt idx="185">
                  <c:v>1300</c:v>
                </c:pt>
                <c:pt idx="186">
                  <c:v>1230</c:v>
                </c:pt>
                <c:pt idx="187">
                  <c:v>1160</c:v>
                </c:pt>
                <c:pt idx="188">
                  <c:v>1160</c:v>
                </c:pt>
                <c:pt idx="189">
                  <c:v>1050</c:v>
                </c:pt>
                <c:pt idx="190">
                  <c:v>1080</c:v>
                </c:pt>
                <c:pt idx="191">
                  <c:v>1040</c:v>
                </c:pt>
                <c:pt idx="192">
                  <c:v>1060</c:v>
                </c:pt>
                <c:pt idx="193">
                  <c:v>1020</c:v>
                </c:pt>
                <c:pt idx="194">
                  <c:v>950</c:v>
                </c:pt>
                <c:pt idx="195">
                  <c:v>1060</c:v>
                </c:pt>
                <c:pt idx="196">
                  <c:v>940</c:v>
                </c:pt>
                <c:pt idx="197">
                  <c:v>970</c:v>
                </c:pt>
                <c:pt idx="198">
                  <c:v>890</c:v>
                </c:pt>
                <c:pt idx="199">
                  <c:v>850</c:v>
                </c:pt>
                <c:pt idx="200">
                  <c:v>1080</c:v>
                </c:pt>
              </c:numCache>
            </c:numRef>
          </c:val>
          <c:smooth val="0"/>
          <c:extLst>
            <c:ext xmlns:c16="http://schemas.microsoft.com/office/drawing/2014/chart" uri="{C3380CC4-5D6E-409C-BE32-E72D297353CC}">
              <c16:uniqueId val="{00000003-F716-485F-A3A0-C7F68390802B}"/>
            </c:ext>
          </c:extLst>
        </c:ser>
        <c:dLbls>
          <c:showLegendKey val="0"/>
          <c:showVal val="0"/>
          <c:showCatName val="0"/>
          <c:showSerName val="0"/>
          <c:showPercent val="0"/>
          <c:showBubbleSize val="0"/>
        </c:dLbls>
        <c:smooth val="0"/>
        <c:axId val="151216512"/>
        <c:axId val="151218432"/>
      </c:lineChart>
      <c:catAx>
        <c:axId val="151216512"/>
        <c:scaling>
          <c:orientation val="minMax"/>
        </c:scaling>
        <c:delete val="0"/>
        <c:axPos val="b"/>
        <c:title>
          <c:tx>
            <c:rich>
              <a:bodyPr/>
              <a:lstStyle/>
              <a:p>
                <a:pPr>
                  <a:defRPr/>
                </a:pPr>
                <a:r>
                  <a:rPr lang="en-NZ"/>
                  <a:t>Annual wage/salary income ($)</a:t>
                </a:r>
              </a:p>
            </c:rich>
          </c:tx>
          <c:layout>
            <c:manualLayout>
              <c:xMode val="edge"/>
              <c:yMode val="edge"/>
              <c:x val="0.38446018857887754"/>
              <c:y val="0.89935104812370437"/>
            </c:manualLayout>
          </c:layout>
          <c:overlay val="0"/>
        </c:title>
        <c:numFmt formatCode="#,##0_ ;\-#,##0\ " sourceLinked="1"/>
        <c:majorTickMark val="out"/>
        <c:minorTickMark val="none"/>
        <c:tickLblPos val="nextTo"/>
        <c:spPr>
          <a:ln w="3175">
            <a:solidFill>
              <a:srgbClr val="000000"/>
            </a:solidFill>
            <a:prstDash val="solid"/>
          </a:ln>
        </c:spPr>
        <c:txPr>
          <a:bodyPr rot="-5400000" vert="horz"/>
          <a:lstStyle/>
          <a:p>
            <a:pPr>
              <a:defRPr/>
            </a:pPr>
            <a:endParaRPr lang="en-GL"/>
          </a:p>
        </c:txPr>
        <c:crossAx val="151218432"/>
        <c:crosses val="autoZero"/>
        <c:auto val="1"/>
        <c:lblAlgn val="ctr"/>
        <c:lblOffset val="100"/>
        <c:tickLblSkip val="10"/>
        <c:tickMarkSkip val="10"/>
        <c:noMultiLvlLbl val="0"/>
      </c:catAx>
      <c:valAx>
        <c:axId val="151218432"/>
        <c:scaling>
          <c:orientation val="minMax"/>
        </c:scaling>
        <c:delete val="0"/>
        <c:axPos val="l"/>
        <c:majorGridlines>
          <c:spPr>
            <a:ln w="3175">
              <a:solidFill>
                <a:schemeClr val="bg1">
                  <a:lumMod val="85000"/>
                </a:schemeClr>
              </a:solidFill>
              <a:prstDash val="solid"/>
            </a:ln>
          </c:spPr>
        </c:majorGridlines>
        <c:title>
          <c:tx>
            <c:rich>
              <a:bodyPr/>
              <a:lstStyle/>
              <a:p>
                <a:pPr>
                  <a:defRPr/>
                </a:pPr>
                <a:r>
                  <a:rPr lang="en-NZ"/>
                  <a:t>Number of individuals</a:t>
                </a:r>
              </a:p>
            </c:rich>
          </c:tx>
          <c:layout>
            <c:manualLayout>
              <c:xMode val="edge"/>
              <c:yMode val="edge"/>
              <c:x val="1.0485876442280289E-2"/>
              <c:y val="0.29658970594777345"/>
            </c:manualLayout>
          </c:layout>
          <c:overlay val="0"/>
        </c:title>
        <c:numFmt formatCode="#,##0" sourceLinked="1"/>
        <c:majorTickMark val="out"/>
        <c:minorTickMark val="none"/>
        <c:tickLblPos val="nextTo"/>
        <c:spPr>
          <a:ln w="3175">
            <a:noFill/>
            <a:prstDash val="solid"/>
          </a:ln>
        </c:spPr>
        <c:txPr>
          <a:bodyPr rot="0" vert="horz"/>
          <a:lstStyle/>
          <a:p>
            <a:pPr>
              <a:defRPr/>
            </a:pPr>
            <a:endParaRPr lang="en-GL"/>
          </a:p>
        </c:txPr>
        <c:crossAx val="151216512"/>
        <c:crosses val="autoZero"/>
        <c:crossBetween val="midCat"/>
      </c:valAx>
      <c:spPr>
        <a:noFill/>
        <a:ln w="25400">
          <a:noFill/>
        </a:ln>
      </c:spPr>
    </c:plotArea>
    <c:legend>
      <c:legendPos val="r"/>
      <c:layout>
        <c:manualLayout>
          <c:xMode val="edge"/>
          <c:yMode val="edge"/>
          <c:x val="0.23149933070971687"/>
          <c:y val="0.94580053107666973"/>
          <c:w val="0.54108412394998506"/>
          <c:h val="5.4199445738757582E-2"/>
        </c:manualLayout>
      </c:layout>
      <c:overlay val="0"/>
      <c:spPr>
        <a:solidFill>
          <a:srgbClr val="FFFFFF"/>
        </a:solidFill>
        <a:ln w="3175">
          <a:noFill/>
          <a:prstDash val="solid"/>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Verdana" panose="020B0604030504040204" pitchFamily="34" charset="0"/>
          <a:ea typeface="Verdana" panose="020B0604030504040204" pitchFamily="34" charset="0"/>
          <a:cs typeface="Arial"/>
        </a:defRPr>
      </a:pPr>
      <a:endParaRPr lang="en-G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NZ" sz="1400" b="1">
                <a:solidFill>
                  <a:sysClr val="windowText" lastClr="000000"/>
                </a:solidFill>
              </a:rPr>
              <a:t>Aggregate wage and salary income received by individuals by income band</a:t>
            </a:r>
          </a:p>
        </c:rich>
      </c:tx>
      <c:layout>
        <c:manualLayout>
          <c:xMode val="edge"/>
          <c:yMode val="edge"/>
          <c:x val="3.6246790309272213E-2"/>
          <c:y val="1.5728713164290638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GL"/>
        </a:p>
      </c:txPr>
    </c:title>
    <c:autoTitleDeleted val="0"/>
    <c:plotArea>
      <c:layout>
        <c:manualLayout>
          <c:layoutTarget val="inner"/>
          <c:xMode val="edge"/>
          <c:yMode val="edge"/>
          <c:x val="0.10146186743212314"/>
          <c:y val="0.14145970957561352"/>
          <c:w val="0.88215994629549344"/>
          <c:h val="0.60664927123468027"/>
        </c:manualLayout>
      </c:layout>
      <c:lineChart>
        <c:grouping val="standard"/>
        <c:varyColors val="0"/>
        <c:ser>
          <c:idx val="3"/>
          <c:order val="0"/>
          <c:tx>
            <c:v>2002</c:v>
          </c:tx>
          <c:spPr>
            <a:ln w="28575" cap="rnd">
              <a:solidFill>
                <a:srgbClr val="99004F">
                  <a:alpha val="50000"/>
                </a:srgbClr>
              </a:solidFill>
              <a:round/>
            </a:ln>
            <a:effectLst/>
          </c:spPr>
          <c:marker>
            <c:symbol val="none"/>
          </c:marker>
          <c:cat>
            <c:numRef>
              <c:f>'Graph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'Graph data'!$F$3:$F$153</c:f>
              <c:numCache>
                <c:formatCode>_-* #,##0.0_-;\-* #,##0.0_-;_-* "-"??_-;_-@_-</c:formatCode>
                <c:ptCount val="151"/>
                <c:pt idx="1">
                  <c:v>65.099999999999994</c:v>
                </c:pt>
                <c:pt idx="2">
                  <c:v>133.69999999999999</c:v>
                </c:pt>
                <c:pt idx="3">
                  <c:v>183.9</c:v>
                </c:pt>
                <c:pt idx="4">
                  <c:v>220.2</c:v>
                </c:pt>
                <c:pt idx="5">
                  <c:v>264.39999999999998</c:v>
                </c:pt>
                <c:pt idx="6">
                  <c:v>296.10000000000002</c:v>
                </c:pt>
                <c:pt idx="7">
                  <c:v>284</c:v>
                </c:pt>
                <c:pt idx="8">
                  <c:v>310.2</c:v>
                </c:pt>
                <c:pt idx="9">
                  <c:v>315.3</c:v>
                </c:pt>
                <c:pt idx="10">
                  <c:v>377.3</c:v>
                </c:pt>
                <c:pt idx="11">
                  <c:v>340.4</c:v>
                </c:pt>
                <c:pt idx="12">
                  <c:v>389.3</c:v>
                </c:pt>
                <c:pt idx="13">
                  <c:v>384.4</c:v>
                </c:pt>
                <c:pt idx="14">
                  <c:v>406.4</c:v>
                </c:pt>
                <c:pt idx="15">
                  <c:v>479.6</c:v>
                </c:pt>
                <c:pt idx="16">
                  <c:v>477.1</c:v>
                </c:pt>
                <c:pt idx="17">
                  <c:v>475</c:v>
                </c:pt>
                <c:pt idx="18">
                  <c:v>502.7</c:v>
                </c:pt>
                <c:pt idx="19">
                  <c:v>510.2</c:v>
                </c:pt>
                <c:pt idx="20">
                  <c:v>546.1</c:v>
                </c:pt>
                <c:pt idx="21">
                  <c:v>596.20000000000005</c:v>
                </c:pt>
                <c:pt idx="22">
                  <c:v>612.79999999999995</c:v>
                </c:pt>
                <c:pt idx="23">
                  <c:v>682.1</c:v>
                </c:pt>
                <c:pt idx="24">
                  <c:v>736.5</c:v>
                </c:pt>
                <c:pt idx="25">
                  <c:v>749</c:v>
                </c:pt>
                <c:pt idx="26">
                  <c:v>801.8</c:v>
                </c:pt>
                <c:pt idx="27">
                  <c:v>868.7</c:v>
                </c:pt>
                <c:pt idx="28">
                  <c:v>865.5</c:v>
                </c:pt>
                <c:pt idx="29">
                  <c:v>846.7</c:v>
                </c:pt>
                <c:pt idx="30">
                  <c:v>1027.8</c:v>
                </c:pt>
                <c:pt idx="31">
                  <c:v>1009</c:v>
                </c:pt>
                <c:pt idx="32">
                  <c:v>986.7</c:v>
                </c:pt>
                <c:pt idx="33">
                  <c:v>1028.0999999999999</c:v>
                </c:pt>
                <c:pt idx="34">
                  <c:v>1064.7</c:v>
                </c:pt>
                <c:pt idx="35">
                  <c:v>1112</c:v>
                </c:pt>
                <c:pt idx="36">
                  <c:v>997.3</c:v>
                </c:pt>
                <c:pt idx="37">
                  <c:v>1065.8</c:v>
                </c:pt>
                <c:pt idx="38">
                  <c:v>1056.0999999999999</c:v>
                </c:pt>
                <c:pt idx="39">
                  <c:v>1055.7</c:v>
                </c:pt>
                <c:pt idx="40">
                  <c:v>1012.1</c:v>
                </c:pt>
                <c:pt idx="41">
                  <c:v>955.8</c:v>
                </c:pt>
                <c:pt idx="42">
                  <c:v>1012.6</c:v>
                </c:pt>
                <c:pt idx="43">
                  <c:v>885.8</c:v>
                </c:pt>
                <c:pt idx="44">
                  <c:v>852</c:v>
                </c:pt>
                <c:pt idx="45">
                  <c:v>855.4</c:v>
                </c:pt>
                <c:pt idx="46">
                  <c:v>778.2</c:v>
                </c:pt>
                <c:pt idx="47">
                  <c:v>762.7</c:v>
                </c:pt>
                <c:pt idx="48">
                  <c:v>767.7</c:v>
                </c:pt>
                <c:pt idx="49">
                  <c:v>682.8</c:v>
                </c:pt>
                <c:pt idx="50">
                  <c:v>726.5</c:v>
                </c:pt>
                <c:pt idx="51">
                  <c:v>708.5</c:v>
                </c:pt>
                <c:pt idx="52">
                  <c:v>656.5</c:v>
                </c:pt>
                <c:pt idx="53">
                  <c:v>696.4</c:v>
                </c:pt>
                <c:pt idx="54">
                  <c:v>632.70000000000005</c:v>
                </c:pt>
                <c:pt idx="55">
                  <c:v>615.1</c:v>
                </c:pt>
                <c:pt idx="56">
                  <c:v>585.5</c:v>
                </c:pt>
                <c:pt idx="57">
                  <c:v>482</c:v>
                </c:pt>
                <c:pt idx="58">
                  <c:v>538.20000000000005</c:v>
                </c:pt>
                <c:pt idx="59">
                  <c:v>497.9</c:v>
                </c:pt>
                <c:pt idx="60">
                  <c:v>560.5</c:v>
                </c:pt>
                <c:pt idx="61">
                  <c:v>430.6</c:v>
                </c:pt>
                <c:pt idx="62">
                  <c:v>386.8</c:v>
                </c:pt>
                <c:pt idx="63">
                  <c:v>382.1</c:v>
                </c:pt>
                <c:pt idx="64">
                  <c:v>415</c:v>
                </c:pt>
                <c:pt idx="65">
                  <c:v>333</c:v>
                </c:pt>
                <c:pt idx="66">
                  <c:v>298.8</c:v>
                </c:pt>
                <c:pt idx="67">
                  <c:v>310.5</c:v>
                </c:pt>
                <c:pt idx="68">
                  <c:v>282.89999999999998</c:v>
                </c:pt>
                <c:pt idx="69">
                  <c:v>282.89999999999998</c:v>
                </c:pt>
                <c:pt idx="70">
                  <c:v>276.10000000000002</c:v>
                </c:pt>
                <c:pt idx="71">
                  <c:v>239</c:v>
                </c:pt>
                <c:pt idx="72">
                  <c:v>263.89999999999998</c:v>
                </c:pt>
                <c:pt idx="73">
                  <c:v>261.5</c:v>
                </c:pt>
                <c:pt idx="74">
                  <c:v>248.4</c:v>
                </c:pt>
                <c:pt idx="75">
                  <c:v>230.4</c:v>
                </c:pt>
                <c:pt idx="76">
                  <c:v>172.8</c:v>
                </c:pt>
                <c:pt idx="77">
                  <c:v>191.9</c:v>
                </c:pt>
                <c:pt idx="78">
                  <c:v>231.1</c:v>
                </c:pt>
                <c:pt idx="79">
                  <c:v>190.9</c:v>
                </c:pt>
                <c:pt idx="80">
                  <c:v>159.1</c:v>
                </c:pt>
                <c:pt idx="81">
                  <c:v>170.5</c:v>
                </c:pt>
                <c:pt idx="82">
                  <c:v>176.9</c:v>
                </c:pt>
                <c:pt idx="83">
                  <c:v>147.69999999999999</c:v>
                </c:pt>
                <c:pt idx="84">
                  <c:v>156.19999999999999</c:v>
                </c:pt>
                <c:pt idx="85">
                  <c:v>197</c:v>
                </c:pt>
                <c:pt idx="86">
                  <c:v>166.7</c:v>
                </c:pt>
                <c:pt idx="87">
                  <c:v>155.80000000000001</c:v>
                </c:pt>
                <c:pt idx="88">
                  <c:v>169.7</c:v>
                </c:pt>
                <c:pt idx="89">
                  <c:v>126.6</c:v>
                </c:pt>
                <c:pt idx="90">
                  <c:v>153.19999999999999</c:v>
                </c:pt>
                <c:pt idx="91">
                  <c:v>134.9</c:v>
                </c:pt>
                <c:pt idx="92">
                  <c:v>126.2</c:v>
                </c:pt>
                <c:pt idx="93">
                  <c:v>136</c:v>
                </c:pt>
                <c:pt idx="94">
                  <c:v>114.2</c:v>
                </c:pt>
                <c:pt idx="95">
                  <c:v>116.3</c:v>
                </c:pt>
                <c:pt idx="96">
                  <c:v>103.1</c:v>
                </c:pt>
                <c:pt idx="97">
                  <c:v>101.3</c:v>
                </c:pt>
                <c:pt idx="98">
                  <c:v>71.2</c:v>
                </c:pt>
                <c:pt idx="99">
                  <c:v>92.5</c:v>
                </c:pt>
                <c:pt idx="100">
                  <c:v>109.6</c:v>
                </c:pt>
                <c:pt idx="101">
                  <c:v>101.5</c:v>
                </c:pt>
                <c:pt idx="102">
                  <c:v>97.5</c:v>
                </c:pt>
                <c:pt idx="103">
                  <c:v>93.3</c:v>
                </c:pt>
                <c:pt idx="104">
                  <c:v>70.400000000000006</c:v>
                </c:pt>
                <c:pt idx="105">
                  <c:v>94</c:v>
                </c:pt>
                <c:pt idx="106">
                  <c:v>87.5</c:v>
                </c:pt>
                <c:pt idx="107">
                  <c:v>53.3</c:v>
                </c:pt>
                <c:pt idx="108">
                  <c:v>71</c:v>
                </c:pt>
                <c:pt idx="109">
                  <c:v>69.400000000000006</c:v>
                </c:pt>
                <c:pt idx="110">
                  <c:v>70.2</c:v>
                </c:pt>
                <c:pt idx="111">
                  <c:v>66.3</c:v>
                </c:pt>
                <c:pt idx="112">
                  <c:v>62.4</c:v>
                </c:pt>
                <c:pt idx="113">
                  <c:v>74.2</c:v>
                </c:pt>
                <c:pt idx="114">
                  <c:v>59.1</c:v>
                </c:pt>
                <c:pt idx="115">
                  <c:v>62.9</c:v>
                </c:pt>
                <c:pt idx="116">
                  <c:v>62.4</c:v>
                </c:pt>
                <c:pt idx="117">
                  <c:v>46.6</c:v>
                </c:pt>
                <c:pt idx="118">
                  <c:v>57.5</c:v>
                </c:pt>
                <c:pt idx="119">
                  <c:v>45.1</c:v>
                </c:pt>
                <c:pt idx="120">
                  <c:v>99.3</c:v>
                </c:pt>
                <c:pt idx="121">
                  <c:v>43.4</c:v>
                </c:pt>
                <c:pt idx="122">
                  <c:v>41.3</c:v>
                </c:pt>
                <c:pt idx="123">
                  <c:v>45.3</c:v>
                </c:pt>
                <c:pt idx="124">
                  <c:v>33.299999999999997</c:v>
                </c:pt>
                <c:pt idx="125">
                  <c:v>47.3</c:v>
                </c:pt>
                <c:pt idx="126">
                  <c:v>46.5</c:v>
                </c:pt>
                <c:pt idx="127">
                  <c:v>70.900000000000006</c:v>
                </c:pt>
                <c:pt idx="128">
                  <c:v>37</c:v>
                </c:pt>
                <c:pt idx="129">
                  <c:v>18</c:v>
                </c:pt>
                <c:pt idx="130">
                  <c:v>32.4</c:v>
                </c:pt>
                <c:pt idx="131">
                  <c:v>39.1</c:v>
                </c:pt>
                <c:pt idx="132">
                  <c:v>46</c:v>
                </c:pt>
                <c:pt idx="133">
                  <c:v>39.700000000000003</c:v>
                </c:pt>
                <c:pt idx="134">
                  <c:v>52.1</c:v>
                </c:pt>
                <c:pt idx="135">
                  <c:v>28.3</c:v>
                </c:pt>
                <c:pt idx="136">
                  <c:v>28.4</c:v>
                </c:pt>
                <c:pt idx="137">
                  <c:v>50.5</c:v>
                </c:pt>
                <c:pt idx="138">
                  <c:v>67.400000000000006</c:v>
                </c:pt>
                <c:pt idx="139">
                  <c:v>27.7</c:v>
                </c:pt>
                <c:pt idx="140">
                  <c:v>19.5</c:v>
                </c:pt>
                <c:pt idx="141">
                  <c:v>56.2</c:v>
                </c:pt>
                <c:pt idx="142">
                  <c:v>31.2</c:v>
                </c:pt>
                <c:pt idx="143">
                  <c:v>34.200000000000003</c:v>
                </c:pt>
                <c:pt idx="144">
                  <c:v>38.799999999999997</c:v>
                </c:pt>
                <c:pt idx="145">
                  <c:v>33.200000000000003</c:v>
                </c:pt>
                <c:pt idx="146">
                  <c:v>46.6</c:v>
                </c:pt>
                <c:pt idx="147">
                  <c:v>41</c:v>
                </c:pt>
                <c:pt idx="148">
                  <c:v>38.299999999999997</c:v>
                </c:pt>
                <c:pt idx="149">
                  <c:v>28.2</c:v>
                </c:pt>
                <c:pt idx="150">
                  <c:v>49.4</c:v>
                </c:pt>
              </c:numCache>
            </c:numRef>
          </c:val>
          <c:smooth val="0"/>
          <c:extLst>
            <c:ext xmlns:c16="http://schemas.microsoft.com/office/drawing/2014/chart" uri="{C3380CC4-5D6E-409C-BE32-E72D297353CC}">
              <c16:uniqueId val="{00000000-9AF5-4C99-957C-11DADE217CA8}"/>
            </c:ext>
          </c:extLst>
        </c:ser>
        <c:ser>
          <c:idx val="2"/>
          <c:order val="1"/>
          <c:tx>
            <c:v>2012</c:v>
          </c:tx>
          <c:spPr>
            <a:ln w="28575" cap="rnd">
              <a:solidFill>
                <a:srgbClr val="F4471F">
                  <a:alpha val="50000"/>
                </a:srgbClr>
              </a:solidFill>
              <a:round/>
            </a:ln>
            <a:effectLst/>
          </c:spPr>
          <c:marker>
            <c:symbol val="none"/>
          </c:marker>
          <c:cat>
            <c:numRef>
              <c:f>'Graph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'Graph data'!$G$3:$G$203</c:f>
              <c:numCache>
                <c:formatCode>_-* #,##0.0_-;\-* #,##0.0_-;_-* "-"??_-;_-@_-</c:formatCode>
                <c:ptCount val="201"/>
                <c:pt idx="1">
                  <c:v>50.4</c:v>
                </c:pt>
                <c:pt idx="2">
                  <c:v>103.2</c:v>
                </c:pt>
                <c:pt idx="3">
                  <c:v>142.19999999999999</c:v>
                </c:pt>
                <c:pt idx="4">
                  <c:v>168.4</c:v>
                </c:pt>
                <c:pt idx="5">
                  <c:v>198.6</c:v>
                </c:pt>
                <c:pt idx="6">
                  <c:v>232.1</c:v>
                </c:pt>
                <c:pt idx="7">
                  <c:v>276</c:v>
                </c:pt>
                <c:pt idx="8">
                  <c:v>286.39999999999998</c:v>
                </c:pt>
                <c:pt idx="9">
                  <c:v>295.5</c:v>
                </c:pt>
                <c:pt idx="10">
                  <c:v>331.1</c:v>
                </c:pt>
                <c:pt idx="11">
                  <c:v>349.8</c:v>
                </c:pt>
                <c:pt idx="12">
                  <c:v>373.2</c:v>
                </c:pt>
                <c:pt idx="13">
                  <c:v>370.2</c:v>
                </c:pt>
                <c:pt idx="14">
                  <c:v>411.4</c:v>
                </c:pt>
                <c:pt idx="15">
                  <c:v>397.2</c:v>
                </c:pt>
                <c:pt idx="16">
                  <c:v>443.1</c:v>
                </c:pt>
                <c:pt idx="17">
                  <c:v>426</c:v>
                </c:pt>
                <c:pt idx="18">
                  <c:v>461.4</c:v>
                </c:pt>
                <c:pt idx="19">
                  <c:v>463</c:v>
                </c:pt>
                <c:pt idx="20">
                  <c:v>485.8</c:v>
                </c:pt>
                <c:pt idx="21">
                  <c:v>526.1</c:v>
                </c:pt>
                <c:pt idx="22">
                  <c:v>545.4</c:v>
                </c:pt>
                <c:pt idx="23">
                  <c:v>556.6</c:v>
                </c:pt>
                <c:pt idx="24">
                  <c:v>588.29999999999995</c:v>
                </c:pt>
                <c:pt idx="25">
                  <c:v>572.6</c:v>
                </c:pt>
                <c:pt idx="26">
                  <c:v>658.9</c:v>
                </c:pt>
                <c:pt idx="27">
                  <c:v>661.9</c:v>
                </c:pt>
                <c:pt idx="28">
                  <c:v>722.7</c:v>
                </c:pt>
                <c:pt idx="29">
                  <c:v>767.8</c:v>
                </c:pt>
                <c:pt idx="30">
                  <c:v>897.3</c:v>
                </c:pt>
                <c:pt idx="31">
                  <c:v>833.2</c:v>
                </c:pt>
                <c:pt idx="32">
                  <c:v>894.6</c:v>
                </c:pt>
                <c:pt idx="33">
                  <c:v>880</c:v>
                </c:pt>
                <c:pt idx="34">
                  <c:v>968.6</c:v>
                </c:pt>
                <c:pt idx="35">
                  <c:v>1030.3</c:v>
                </c:pt>
                <c:pt idx="36">
                  <c:v>1039.5</c:v>
                </c:pt>
                <c:pt idx="37">
                  <c:v>1063.3</c:v>
                </c:pt>
                <c:pt idx="38">
                  <c:v>1226.0999999999999</c:v>
                </c:pt>
                <c:pt idx="39">
                  <c:v>1080.7</c:v>
                </c:pt>
                <c:pt idx="40">
                  <c:v>1218.3</c:v>
                </c:pt>
                <c:pt idx="41">
                  <c:v>1153.5999999999999</c:v>
                </c:pt>
                <c:pt idx="42">
                  <c:v>1206.9000000000001</c:v>
                </c:pt>
                <c:pt idx="43">
                  <c:v>1264.9000000000001</c:v>
                </c:pt>
                <c:pt idx="44">
                  <c:v>1255.3</c:v>
                </c:pt>
                <c:pt idx="45">
                  <c:v>1210.4000000000001</c:v>
                </c:pt>
                <c:pt idx="46">
                  <c:v>1242.0999999999999</c:v>
                </c:pt>
                <c:pt idx="47">
                  <c:v>1161.9000000000001</c:v>
                </c:pt>
                <c:pt idx="48">
                  <c:v>1340</c:v>
                </c:pt>
                <c:pt idx="49">
                  <c:v>1227.2</c:v>
                </c:pt>
                <c:pt idx="50">
                  <c:v>1257.4000000000001</c:v>
                </c:pt>
                <c:pt idx="51">
                  <c:v>1220.5</c:v>
                </c:pt>
                <c:pt idx="52">
                  <c:v>1191.9000000000001</c:v>
                </c:pt>
                <c:pt idx="53">
                  <c:v>1167.5</c:v>
                </c:pt>
                <c:pt idx="54">
                  <c:v>1091.2</c:v>
                </c:pt>
                <c:pt idx="55">
                  <c:v>1006.2</c:v>
                </c:pt>
                <c:pt idx="56">
                  <c:v>1050.5999999999999</c:v>
                </c:pt>
                <c:pt idx="57">
                  <c:v>1148.7</c:v>
                </c:pt>
                <c:pt idx="58">
                  <c:v>1035.4000000000001</c:v>
                </c:pt>
                <c:pt idx="59">
                  <c:v>1022.6</c:v>
                </c:pt>
                <c:pt idx="60">
                  <c:v>1189.7</c:v>
                </c:pt>
                <c:pt idx="61">
                  <c:v>1031.5999999999999</c:v>
                </c:pt>
                <c:pt idx="62">
                  <c:v>1008.4</c:v>
                </c:pt>
                <c:pt idx="63">
                  <c:v>916.9</c:v>
                </c:pt>
                <c:pt idx="64">
                  <c:v>1015.8</c:v>
                </c:pt>
                <c:pt idx="65">
                  <c:v>1012</c:v>
                </c:pt>
                <c:pt idx="66">
                  <c:v>1018.6</c:v>
                </c:pt>
                <c:pt idx="67">
                  <c:v>938.5</c:v>
                </c:pt>
                <c:pt idx="68">
                  <c:v>990</c:v>
                </c:pt>
                <c:pt idx="69">
                  <c:v>874.4</c:v>
                </c:pt>
                <c:pt idx="70">
                  <c:v>960.8</c:v>
                </c:pt>
                <c:pt idx="71">
                  <c:v>949.2</c:v>
                </c:pt>
                <c:pt idx="72">
                  <c:v>865.6</c:v>
                </c:pt>
                <c:pt idx="73">
                  <c:v>842.6</c:v>
                </c:pt>
                <c:pt idx="74">
                  <c:v>763.7</c:v>
                </c:pt>
                <c:pt idx="75">
                  <c:v>787.4</c:v>
                </c:pt>
                <c:pt idx="76">
                  <c:v>868.6</c:v>
                </c:pt>
                <c:pt idx="77">
                  <c:v>775.1</c:v>
                </c:pt>
                <c:pt idx="78">
                  <c:v>627.29999999999995</c:v>
                </c:pt>
                <c:pt idx="79">
                  <c:v>701</c:v>
                </c:pt>
                <c:pt idx="80">
                  <c:v>757.2</c:v>
                </c:pt>
                <c:pt idx="81">
                  <c:v>652</c:v>
                </c:pt>
                <c:pt idx="82">
                  <c:v>696.1</c:v>
                </c:pt>
                <c:pt idx="83">
                  <c:v>676.4</c:v>
                </c:pt>
                <c:pt idx="84">
                  <c:v>543.70000000000005</c:v>
                </c:pt>
                <c:pt idx="85">
                  <c:v>589.1</c:v>
                </c:pt>
                <c:pt idx="86">
                  <c:v>467.7</c:v>
                </c:pt>
                <c:pt idx="87">
                  <c:v>444.7</c:v>
                </c:pt>
                <c:pt idx="88">
                  <c:v>534.79999999999995</c:v>
                </c:pt>
                <c:pt idx="89">
                  <c:v>519.9</c:v>
                </c:pt>
                <c:pt idx="90">
                  <c:v>515.9</c:v>
                </c:pt>
                <c:pt idx="91">
                  <c:v>415.3</c:v>
                </c:pt>
                <c:pt idx="92">
                  <c:v>454.9</c:v>
                </c:pt>
                <c:pt idx="93">
                  <c:v>417.8</c:v>
                </c:pt>
                <c:pt idx="94">
                  <c:v>444</c:v>
                </c:pt>
                <c:pt idx="95">
                  <c:v>405.5</c:v>
                </c:pt>
                <c:pt idx="96">
                  <c:v>404.8</c:v>
                </c:pt>
                <c:pt idx="97">
                  <c:v>428.4</c:v>
                </c:pt>
                <c:pt idx="98">
                  <c:v>304.2</c:v>
                </c:pt>
                <c:pt idx="99">
                  <c:v>321.10000000000002</c:v>
                </c:pt>
                <c:pt idx="100">
                  <c:v>401.4</c:v>
                </c:pt>
                <c:pt idx="101">
                  <c:v>269.3</c:v>
                </c:pt>
                <c:pt idx="102">
                  <c:v>344.2</c:v>
                </c:pt>
                <c:pt idx="103">
                  <c:v>309.5</c:v>
                </c:pt>
                <c:pt idx="104">
                  <c:v>311.8</c:v>
                </c:pt>
                <c:pt idx="105">
                  <c:v>295.7</c:v>
                </c:pt>
                <c:pt idx="106">
                  <c:v>327.10000000000002</c:v>
                </c:pt>
                <c:pt idx="107">
                  <c:v>301.39999999999998</c:v>
                </c:pt>
                <c:pt idx="108">
                  <c:v>235.5</c:v>
                </c:pt>
                <c:pt idx="109">
                  <c:v>248.5</c:v>
                </c:pt>
                <c:pt idx="110">
                  <c:v>314.39999999999998</c:v>
                </c:pt>
                <c:pt idx="111">
                  <c:v>166.8</c:v>
                </c:pt>
                <c:pt idx="112">
                  <c:v>219.7</c:v>
                </c:pt>
                <c:pt idx="113">
                  <c:v>282.3</c:v>
                </c:pt>
                <c:pt idx="114">
                  <c:v>211.1</c:v>
                </c:pt>
                <c:pt idx="115">
                  <c:v>273.7</c:v>
                </c:pt>
                <c:pt idx="116">
                  <c:v>209</c:v>
                </c:pt>
                <c:pt idx="117">
                  <c:v>219.1</c:v>
                </c:pt>
                <c:pt idx="118">
                  <c:v>206.8</c:v>
                </c:pt>
                <c:pt idx="119">
                  <c:v>201.4</c:v>
                </c:pt>
                <c:pt idx="120">
                  <c:v>264.3</c:v>
                </c:pt>
                <c:pt idx="121">
                  <c:v>219.3</c:v>
                </c:pt>
                <c:pt idx="122">
                  <c:v>223.6</c:v>
                </c:pt>
                <c:pt idx="123">
                  <c:v>193.6</c:v>
                </c:pt>
                <c:pt idx="124">
                  <c:v>185.2</c:v>
                </c:pt>
                <c:pt idx="125">
                  <c:v>219.2</c:v>
                </c:pt>
                <c:pt idx="126">
                  <c:v>184.6</c:v>
                </c:pt>
                <c:pt idx="127">
                  <c:v>154.4</c:v>
                </c:pt>
                <c:pt idx="128">
                  <c:v>201.5</c:v>
                </c:pt>
                <c:pt idx="129">
                  <c:v>182.6</c:v>
                </c:pt>
                <c:pt idx="130">
                  <c:v>194.3</c:v>
                </c:pt>
                <c:pt idx="131">
                  <c:v>177.5</c:v>
                </c:pt>
                <c:pt idx="132">
                  <c:v>193.3</c:v>
                </c:pt>
                <c:pt idx="133">
                  <c:v>223.9</c:v>
                </c:pt>
                <c:pt idx="134">
                  <c:v>121.4</c:v>
                </c:pt>
                <c:pt idx="135">
                  <c:v>138.5</c:v>
                </c:pt>
                <c:pt idx="136">
                  <c:v>178.9</c:v>
                </c:pt>
                <c:pt idx="137">
                  <c:v>159.80000000000001</c:v>
                </c:pt>
                <c:pt idx="138">
                  <c:v>112.8</c:v>
                </c:pt>
                <c:pt idx="139">
                  <c:v>142.69999999999999</c:v>
                </c:pt>
                <c:pt idx="140">
                  <c:v>175.8</c:v>
                </c:pt>
                <c:pt idx="141">
                  <c:v>154.6</c:v>
                </c:pt>
                <c:pt idx="142">
                  <c:v>103.3</c:v>
                </c:pt>
                <c:pt idx="143">
                  <c:v>69.900000000000006</c:v>
                </c:pt>
                <c:pt idx="144">
                  <c:v>136.30000000000001</c:v>
                </c:pt>
                <c:pt idx="145">
                  <c:v>148.9</c:v>
                </c:pt>
                <c:pt idx="146">
                  <c:v>97.4</c:v>
                </c:pt>
                <c:pt idx="147">
                  <c:v>107</c:v>
                </c:pt>
                <c:pt idx="148">
                  <c:v>119.5</c:v>
                </c:pt>
                <c:pt idx="149">
                  <c:v>92.1</c:v>
                </c:pt>
                <c:pt idx="150">
                  <c:v>215.5</c:v>
                </c:pt>
                <c:pt idx="151">
                  <c:v>124.9</c:v>
                </c:pt>
                <c:pt idx="152">
                  <c:v>118.2</c:v>
                </c:pt>
                <c:pt idx="153">
                  <c:v>97.6</c:v>
                </c:pt>
                <c:pt idx="154">
                  <c:v>87.6</c:v>
                </c:pt>
                <c:pt idx="155">
                  <c:v>120.5</c:v>
                </c:pt>
                <c:pt idx="156">
                  <c:v>82.4</c:v>
                </c:pt>
                <c:pt idx="157">
                  <c:v>83</c:v>
                </c:pt>
                <c:pt idx="158">
                  <c:v>69.3</c:v>
                </c:pt>
                <c:pt idx="159">
                  <c:v>87.2</c:v>
                </c:pt>
                <c:pt idx="160">
                  <c:v>79.8</c:v>
                </c:pt>
                <c:pt idx="161">
                  <c:v>77.099999999999994</c:v>
                </c:pt>
                <c:pt idx="162">
                  <c:v>66.2</c:v>
                </c:pt>
                <c:pt idx="163">
                  <c:v>89.4</c:v>
                </c:pt>
                <c:pt idx="164">
                  <c:v>85</c:v>
                </c:pt>
                <c:pt idx="165">
                  <c:v>100.3</c:v>
                </c:pt>
                <c:pt idx="166">
                  <c:v>92.7</c:v>
                </c:pt>
                <c:pt idx="167">
                  <c:v>59.9</c:v>
                </c:pt>
                <c:pt idx="168">
                  <c:v>103.8</c:v>
                </c:pt>
                <c:pt idx="169">
                  <c:v>60.7</c:v>
                </c:pt>
                <c:pt idx="170">
                  <c:v>84.8</c:v>
                </c:pt>
                <c:pt idx="171">
                  <c:v>63.1</c:v>
                </c:pt>
                <c:pt idx="172">
                  <c:v>96</c:v>
                </c:pt>
                <c:pt idx="173">
                  <c:v>75.900000000000006</c:v>
                </c:pt>
                <c:pt idx="174">
                  <c:v>57.3</c:v>
                </c:pt>
                <c:pt idx="175">
                  <c:v>82</c:v>
                </c:pt>
                <c:pt idx="176">
                  <c:v>63.2</c:v>
                </c:pt>
                <c:pt idx="177">
                  <c:v>63.5</c:v>
                </c:pt>
                <c:pt idx="178">
                  <c:v>87</c:v>
                </c:pt>
                <c:pt idx="179">
                  <c:v>87.5</c:v>
                </c:pt>
                <c:pt idx="180">
                  <c:v>32.299999999999997</c:v>
                </c:pt>
                <c:pt idx="181">
                  <c:v>66.8</c:v>
                </c:pt>
                <c:pt idx="182">
                  <c:v>70.8</c:v>
                </c:pt>
                <c:pt idx="183">
                  <c:v>62</c:v>
                </c:pt>
                <c:pt idx="184">
                  <c:v>93.6</c:v>
                </c:pt>
                <c:pt idx="185">
                  <c:v>72</c:v>
                </c:pt>
                <c:pt idx="186">
                  <c:v>42.6</c:v>
                </c:pt>
                <c:pt idx="187">
                  <c:v>70.8</c:v>
                </c:pt>
                <c:pt idx="188">
                  <c:v>78.8</c:v>
                </c:pt>
                <c:pt idx="189">
                  <c:v>47.1</c:v>
                </c:pt>
                <c:pt idx="190">
                  <c:v>58.8</c:v>
                </c:pt>
                <c:pt idx="191">
                  <c:v>40</c:v>
                </c:pt>
                <c:pt idx="192">
                  <c:v>53.6</c:v>
                </c:pt>
                <c:pt idx="193">
                  <c:v>84.7</c:v>
                </c:pt>
                <c:pt idx="194">
                  <c:v>34.799999999999997</c:v>
                </c:pt>
                <c:pt idx="195">
                  <c:v>66.099999999999994</c:v>
                </c:pt>
                <c:pt idx="196">
                  <c:v>37.200000000000003</c:v>
                </c:pt>
                <c:pt idx="197">
                  <c:v>72.7</c:v>
                </c:pt>
                <c:pt idx="198">
                  <c:v>47.4</c:v>
                </c:pt>
                <c:pt idx="199">
                  <c:v>53.6</c:v>
                </c:pt>
                <c:pt idx="200">
                  <c:v>85.9</c:v>
                </c:pt>
              </c:numCache>
            </c:numRef>
          </c:val>
          <c:smooth val="0"/>
          <c:extLst>
            <c:ext xmlns:c16="http://schemas.microsoft.com/office/drawing/2014/chart" uri="{C3380CC4-5D6E-409C-BE32-E72D297353CC}">
              <c16:uniqueId val="{00000001-9AF5-4C99-957C-11DADE217CA8}"/>
            </c:ext>
          </c:extLst>
        </c:ser>
        <c:ser>
          <c:idx val="1"/>
          <c:order val="2"/>
          <c:tx>
            <c:v>2022</c:v>
          </c:tx>
          <c:spPr>
            <a:ln w="28575" cap="rnd">
              <a:solidFill>
                <a:srgbClr val="0D8390">
                  <a:alpha val="50000"/>
                </a:srgbClr>
              </a:solidFill>
              <a:round/>
            </a:ln>
            <a:effectLst/>
          </c:spPr>
          <c:marker>
            <c:symbol val="none"/>
          </c:marker>
          <c:cat>
            <c:numRef>
              <c:f>'Graph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'Graph data'!$H$3:$H$203</c:f>
              <c:numCache>
                <c:formatCode>_-* #,##0.0_-;\-* #,##0.0_-;_-* "-"??_-;_-@_-</c:formatCode>
                <c:ptCount val="201"/>
                <c:pt idx="1">
                  <c:v>33.689616039999997</c:v>
                </c:pt>
                <c:pt idx="2">
                  <c:v>71.88482698</c:v>
                </c:pt>
                <c:pt idx="3">
                  <c:v>98.040150030000007</c:v>
                </c:pt>
                <c:pt idx="4">
                  <c:v>121.64791321999999</c:v>
                </c:pt>
                <c:pt idx="5">
                  <c:v>145.72203019</c:v>
                </c:pt>
                <c:pt idx="6">
                  <c:v>170.81874069</c:v>
                </c:pt>
                <c:pt idx="7">
                  <c:v>187.70542359999999</c:v>
                </c:pt>
                <c:pt idx="8">
                  <c:v>208.45423865000001</c:v>
                </c:pt>
                <c:pt idx="9">
                  <c:v>230.15394074</c:v>
                </c:pt>
                <c:pt idx="10">
                  <c:v>252.85692656000001</c:v>
                </c:pt>
                <c:pt idx="11">
                  <c:v>271.37332887000002</c:v>
                </c:pt>
                <c:pt idx="12">
                  <c:v>288.68014481</c:v>
                </c:pt>
                <c:pt idx="13">
                  <c:v>303.97158167000003</c:v>
                </c:pt>
                <c:pt idx="14">
                  <c:v>316.65777582999999</c:v>
                </c:pt>
                <c:pt idx="15">
                  <c:v>333.35382808999998</c:v>
                </c:pt>
                <c:pt idx="16">
                  <c:v>355.44330151999998</c:v>
                </c:pt>
                <c:pt idx="17">
                  <c:v>370.16603216999999</c:v>
                </c:pt>
                <c:pt idx="18">
                  <c:v>379.74077568000001</c:v>
                </c:pt>
                <c:pt idx="19">
                  <c:v>389.76272733999997</c:v>
                </c:pt>
                <c:pt idx="20">
                  <c:v>406.01438431000003</c:v>
                </c:pt>
                <c:pt idx="21">
                  <c:v>423.31036175000003</c:v>
                </c:pt>
                <c:pt idx="22">
                  <c:v>427.64791410999999</c:v>
                </c:pt>
                <c:pt idx="23">
                  <c:v>440.04123250999999</c:v>
                </c:pt>
                <c:pt idx="24">
                  <c:v>463.76900889999996</c:v>
                </c:pt>
                <c:pt idx="25">
                  <c:v>486.63711682999997</c:v>
                </c:pt>
                <c:pt idx="26">
                  <c:v>500.57581389000001</c:v>
                </c:pt>
                <c:pt idx="27">
                  <c:v>515.22020642999996</c:v>
                </c:pt>
                <c:pt idx="28">
                  <c:v>536.99628373000007</c:v>
                </c:pt>
                <c:pt idx="29">
                  <c:v>556.49266882000006</c:v>
                </c:pt>
                <c:pt idx="30">
                  <c:v>600.42538644000001</c:v>
                </c:pt>
                <c:pt idx="31">
                  <c:v>614.82098837000001</c:v>
                </c:pt>
                <c:pt idx="32">
                  <c:v>656.04687626999998</c:v>
                </c:pt>
                <c:pt idx="33">
                  <c:v>673.60415611999997</c:v>
                </c:pt>
                <c:pt idx="34">
                  <c:v>686.05123072000004</c:v>
                </c:pt>
                <c:pt idx="35">
                  <c:v>719.78961958000002</c:v>
                </c:pt>
                <c:pt idx="36">
                  <c:v>761.96585653</c:v>
                </c:pt>
                <c:pt idx="37">
                  <c:v>780.17164877999994</c:v>
                </c:pt>
                <c:pt idx="38">
                  <c:v>821.99998621000009</c:v>
                </c:pt>
                <c:pt idx="39">
                  <c:v>860.66325457000005</c:v>
                </c:pt>
                <c:pt idx="40">
                  <c:v>922.43153771000004</c:v>
                </c:pt>
                <c:pt idx="41">
                  <c:v>953.05860934000009</c:v>
                </c:pt>
                <c:pt idx="42">
                  <c:v>1058.6528797000001</c:v>
                </c:pt>
                <c:pt idx="43">
                  <c:v>1087.4996894999999</c:v>
                </c:pt>
                <c:pt idx="44">
                  <c:v>1164.4781809000001</c:v>
                </c:pt>
                <c:pt idx="45">
                  <c:v>1227.6251480000001</c:v>
                </c:pt>
                <c:pt idx="46">
                  <c:v>1304.3464672</c:v>
                </c:pt>
                <c:pt idx="47">
                  <c:v>1373.7097495999999</c:v>
                </c:pt>
                <c:pt idx="48">
                  <c:v>1490.2217856</c:v>
                </c:pt>
                <c:pt idx="49">
                  <c:v>1494.7998765999998</c:v>
                </c:pt>
                <c:pt idx="50">
                  <c:v>1539.0644122000001</c:v>
                </c:pt>
                <c:pt idx="51">
                  <c:v>1633.3809755999998</c:v>
                </c:pt>
                <c:pt idx="52">
                  <c:v>1664.6702170999999</c:v>
                </c:pt>
                <c:pt idx="53">
                  <c:v>1663.2605852000002</c:v>
                </c:pt>
                <c:pt idx="54">
                  <c:v>1709.7467375000001</c:v>
                </c:pt>
                <c:pt idx="55">
                  <c:v>1760.1842199</c:v>
                </c:pt>
                <c:pt idx="56">
                  <c:v>1780.4532999999999</c:v>
                </c:pt>
                <c:pt idx="57">
                  <c:v>1769.6652465999998</c:v>
                </c:pt>
                <c:pt idx="58">
                  <c:v>1756.0930695999998</c:v>
                </c:pt>
                <c:pt idx="59">
                  <c:v>1766.2796000999999</c:v>
                </c:pt>
                <c:pt idx="60">
                  <c:v>1779.9264037</c:v>
                </c:pt>
                <c:pt idx="61">
                  <c:v>1792.8874582000001</c:v>
                </c:pt>
                <c:pt idx="62">
                  <c:v>1753.8809134999999</c:v>
                </c:pt>
                <c:pt idx="63">
                  <c:v>1756.7843355999998</c:v>
                </c:pt>
                <c:pt idx="64">
                  <c:v>1688.2572429000002</c:v>
                </c:pt>
                <c:pt idx="65">
                  <c:v>1726.1419074</c:v>
                </c:pt>
                <c:pt idx="66">
                  <c:v>1688.9246594000001</c:v>
                </c:pt>
                <c:pt idx="67">
                  <c:v>1675.9829970000001</c:v>
                </c:pt>
                <c:pt idx="68">
                  <c:v>1657.8309690000001</c:v>
                </c:pt>
                <c:pt idx="69">
                  <c:v>1643.6032903</c:v>
                </c:pt>
                <c:pt idx="70">
                  <c:v>1704.7648049000002</c:v>
                </c:pt>
                <c:pt idx="71">
                  <c:v>1691.451992</c:v>
                </c:pt>
                <c:pt idx="72">
                  <c:v>1623.939869</c:v>
                </c:pt>
                <c:pt idx="73">
                  <c:v>1600.4898541</c:v>
                </c:pt>
                <c:pt idx="74">
                  <c:v>1522.77601</c:v>
                </c:pt>
                <c:pt idx="75">
                  <c:v>1526.0173815999999</c:v>
                </c:pt>
                <c:pt idx="76">
                  <c:v>1505.4684628</c:v>
                </c:pt>
                <c:pt idx="77">
                  <c:v>1467.6470357999999</c:v>
                </c:pt>
                <c:pt idx="78">
                  <c:v>1466.6762385</c:v>
                </c:pt>
                <c:pt idx="79">
                  <c:v>1395.1921397999999</c:v>
                </c:pt>
                <c:pt idx="80">
                  <c:v>1486.0911670999999</c:v>
                </c:pt>
                <c:pt idx="81">
                  <c:v>1392.5715840999999</c:v>
                </c:pt>
                <c:pt idx="82">
                  <c:v>1349.3181289000001</c:v>
                </c:pt>
                <c:pt idx="83">
                  <c:v>1310.6664655</c:v>
                </c:pt>
                <c:pt idx="84">
                  <c:v>1305.4851762000001</c:v>
                </c:pt>
                <c:pt idx="85">
                  <c:v>1356.9011350999999</c:v>
                </c:pt>
                <c:pt idx="86">
                  <c:v>1286.1654853</c:v>
                </c:pt>
                <c:pt idx="87">
                  <c:v>1246.1610342000001</c:v>
                </c:pt>
                <c:pt idx="88">
                  <c:v>1201.4498474000002</c:v>
                </c:pt>
                <c:pt idx="89">
                  <c:v>1353.8232904000001</c:v>
                </c:pt>
                <c:pt idx="90">
                  <c:v>1306.7212474999999</c:v>
                </c:pt>
                <c:pt idx="91">
                  <c:v>1234.9074008</c:v>
                </c:pt>
                <c:pt idx="92">
                  <c:v>1171.2118055999999</c:v>
                </c:pt>
                <c:pt idx="93">
                  <c:v>1185.3048248</c:v>
                </c:pt>
                <c:pt idx="94">
                  <c:v>1196.3010535999999</c:v>
                </c:pt>
                <c:pt idx="95">
                  <c:v>1109.0674125</c:v>
                </c:pt>
                <c:pt idx="96">
                  <c:v>1102.8530395</c:v>
                </c:pt>
                <c:pt idx="97">
                  <c:v>1047.5827532999999</c:v>
                </c:pt>
                <c:pt idx="98">
                  <c:v>1022.0600099</c:v>
                </c:pt>
                <c:pt idx="99">
                  <c:v>1017.162118</c:v>
                </c:pt>
                <c:pt idx="100">
                  <c:v>1013.3129655</c:v>
                </c:pt>
                <c:pt idx="101">
                  <c:v>1038.4935226</c:v>
                </c:pt>
                <c:pt idx="102">
                  <c:v>952.17302887000005</c:v>
                </c:pt>
                <c:pt idx="103">
                  <c:v>908.93219733000001</c:v>
                </c:pt>
                <c:pt idx="104">
                  <c:v>881.30266648999998</c:v>
                </c:pt>
                <c:pt idx="105">
                  <c:v>865.34051508000005</c:v>
                </c:pt>
                <c:pt idx="106">
                  <c:v>853.94111949000001</c:v>
                </c:pt>
                <c:pt idx="107">
                  <c:v>806.16382194000005</c:v>
                </c:pt>
                <c:pt idx="108">
                  <c:v>789.17679075000001</c:v>
                </c:pt>
                <c:pt idx="109">
                  <c:v>772.98410737000006</c:v>
                </c:pt>
                <c:pt idx="110">
                  <c:v>760.5767791799999</c:v>
                </c:pt>
                <c:pt idx="111">
                  <c:v>774.86829728999999</c:v>
                </c:pt>
                <c:pt idx="112">
                  <c:v>697.81552652999994</c:v>
                </c:pt>
                <c:pt idx="113">
                  <c:v>716.92728248000003</c:v>
                </c:pt>
                <c:pt idx="114">
                  <c:v>664.73997278000002</c:v>
                </c:pt>
                <c:pt idx="115">
                  <c:v>678.80232839999996</c:v>
                </c:pt>
                <c:pt idx="116">
                  <c:v>664.26580204999993</c:v>
                </c:pt>
                <c:pt idx="117">
                  <c:v>633.89762279999991</c:v>
                </c:pt>
                <c:pt idx="118">
                  <c:v>620.99861601999999</c:v>
                </c:pt>
                <c:pt idx="119">
                  <c:v>617.97027771</c:v>
                </c:pt>
                <c:pt idx="120">
                  <c:v>718.22466746999999</c:v>
                </c:pt>
                <c:pt idx="121">
                  <c:v>634.76022544000011</c:v>
                </c:pt>
                <c:pt idx="122">
                  <c:v>596.21249292999994</c:v>
                </c:pt>
                <c:pt idx="123">
                  <c:v>582.5327567999999</c:v>
                </c:pt>
                <c:pt idx="124">
                  <c:v>552.89741051999999</c:v>
                </c:pt>
                <c:pt idx="125">
                  <c:v>572.78074651999998</c:v>
                </c:pt>
                <c:pt idx="126">
                  <c:v>553.29202922000002</c:v>
                </c:pt>
                <c:pt idx="127">
                  <c:v>515.11384351999993</c:v>
                </c:pt>
                <c:pt idx="128">
                  <c:v>505.62279857999999</c:v>
                </c:pt>
                <c:pt idx="129">
                  <c:v>496.42655935000005</c:v>
                </c:pt>
                <c:pt idx="130">
                  <c:v>534.91517720000002</c:v>
                </c:pt>
                <c:pt idx="131">
                  <c:v>509.17576580000002</c:v>
                </c:pt>
                <c:pt idx="132">
                  <c:v>477.77793333999995</c:v>
                </c:pt>
                <c:pt idx="133">
                  <c:v>465.97290329000003</c:v>
                </c:pt>
                <c:pt idx="134">
                  <c:v>444.55144285</c:v>
                </c:pt>
                <c:pt idx="135">
                  <c:v>453.24919195999996</c:v>
                </c:pt>
                <c:pt idx="136">
                  <c:v>454.16302648000004</c:v>
                </c:pt>
                <c:pt idx="137">
                  <c:v>398.57531370999999</c:v>
                </c:pt>
                <c:pt idx="138">
                  <c:v>427.17404041000003</c:v>
                </c:pt>
                <c:pt idx="139">
                  <c:v>400.80475862999998</c:v>
                </c:pt>
                <c:pt idx="140">
                  <c:v>407.67592954000003</c:v>
                </c:pt>
                <c:pt idx="141">
                  <c:v>436.53325554000003</c:v>
                </c:pt>
                <c:pt idx="142">
                  <c:v>389.26062936</c:v>
                </c:pt>
                <c:pt idx="143">
                  <c:v>392.60950627</c:v>
                </c:pt>
                <c:pt idx="144">
                  <c:v>371.08235424000003</c:v>
                </c:pt>
                <c:pt idx="145">
                  <c:v>382.23960647000001</c:v>
                </c:pt>
                <c:pt idx="146">
                  <c:v>369.5402373</c:v>
                </c:pt>
                <c:pt idx="147">
                  <c:v>354.06372556999997</c:v>
                </c:pt>
                <c:pt idx="148">
                  <c:v>357.55501019999997</c:v>
                </c:pt>
                <c:pt idx="149">
                  <c:v>336.06820195999995</c:v>
                </c:pt>
                <c:pt idx="150">
                  <c:v>409.30683233999997</c:v>
                </c:pt>
                <c:pt idx="151">
                  <c:v>396.09334439999998</c:v>
                </c:pt>
                <c:pt idx="152">
                  <c:v>332.97900289999995</c:v>
                </c:pt>
                <c:pt idx="153">
                  <c:v>321.18659886</c:v>
                </c:pt>
                <c:pt idx="154">
                  <c:v>320.03894924999997</c:v>
                </c:pt>
                <c:pt idx="155">
                  <c:v>312.12564398000001</c:v>
                </c:pt>
                <c:pt idx="156">
                  <c:v>317.84205992</c:v>
                </c:pt>
                <c:pt idx="157">
                  <c:v>294.98561644</c:v>
                </c:pt>
                <c:pt idx="158">
                  <c:v>295.78918431</c:v>
                </c:pt>
                <c:pt idx="159">
                  <c:v>284.80993627999999</c:v>
                </c:pt>
                <c:pt idx="160">
                  <c:v>309.23901401000001</c:v>
                </c:pt>
                <c:pt idx="161">
                  <c:v>296.2116575</c:v>
                </c:pt>
                <c:pt idx="162">
                  <c:v>260.67550732000001</c:v>
                </c:pt>
                <c:pt idx="163">
                  <c:v>261.61229672000002</c:v>
                </c:pt>
                <c:pt idx="164">
                  <c:v>261.43857878</c:v>
                </c:pt>
                <c:pt idx="165">
                  <c:v>263.71519638999996</c:v>
                </c:pt>
                <c:pt idx="166">
                  <c:v>260.61851561999998</c:v>
                </c:pt>
                <c:pt idx="167">
                  <c:v>264.37857100999997</c:v>
                </c:pt>
                <c:pt idx="168">
                  <c:v>237.01893928000001</c:v>
                </c:pt>
                <c:pt idx="169">
                  <c:v>239.09062671999999</c:v>
                </c:pt>
                <c:pt idx="170">
                  <c:v>245.4950825</c:v>
                </c:pt>
                <c:pt idx="171">
                  <c:v>249.58135658</c:v>
                </c:pt>
                <c:pt idx="172">
                  <c:v>219.70008031999998</c:v>
                </c:pt>
                <c:pt idx="173">
                  <c:v>219.24127063999998</c:v>
                </c:pt>
                <c:pt idx="174">
                  <c:v>227.98742976</c:v>
                </c:pt>
                <c:pt idx="175">
                  <c:v>226.01096053000001</c:v>
                </c:pt>
                <c:pt idx="176">
                  <c:v>235.8305637</c:v>
                </c:pt>
                <c:pt idx="177">
                  <c:v>209.85306302000001</c:v>
                </c:pt>
                <c:pt idx="178">
                  <c:v>198.63115912000001</c:v>
                </c:pt>
                <c:pt idx="179">
                  <c:v>197.07359448</c:v>
                </c:pt>
                <c:pt idx="180">
                  <c:v>241.35687615000001</c:v>
                </c:pt>
                <c:pt idx="181">
                  <c:v>239.21361722</c:v>
                </c:pt>
                <c:pt idx="182">
                  <c:v>201.47139838999999</c:v>
                </c:pt>
                <c:pt idx="183">
                  <c:v>185.77649316999998</c:v>
                </c:pt>
                <c:pt idx="184">
                  <c:v>181.65187922999999</c:v>
                </c:pt>
                <c:pt idx="185">
                  <c:v>179.91794793</c:v>
                </c:pt>
                <c:pt idx="186">
                  <c:v>183.62437097999998</c:v>
                </c:pt>
                <c:pt idx="187">
                  <c:v>186.88357385</c:v>
                </c:pt>
                <c:pt idx="188">
                  <c:v>172.68215265999999</c:v>
                </c:pt>
                <c:pt idx="189">
                  <c:v>163.23859293000001</c:v>
                </c:pt>
                <c:pt idx="190">
                  <c:v>162.25177236000002</c:v>
                </c:pt>
                <c:pt idx="191">
                  <c:v>169.90414368999998</c:v>
                </c:pt>
                <c:pt idx="192">
                  <c:v>168.71924061999999</c:v>
                </c:pt>
                <c:pt idx="193">
                  <c:v>166.70760539</c:v>
                </c:pt>
                <c:pt idx="194">
                  <c:v>161.96266338999999</c:v>
                </c:pt>
                <c:pt idx="195">
                  <c:v>161.84000454</c:v>
                </c:pt>
                <c:pt idx="196">
                  <c:v>143.47927280000002</c:v>
                </c:pt>
                <c:pt idx="197">
                  <c:v>141.48476525999999</c:v>
                </c:pt>
                <c:pt idx="198">
                  <c:v>144.97640659000001</c:v>
                </c:pt>
                <c:pt idx="199">
                  <c:v>145.91226331999999</c:v>
                </c:pt>
                <c:pt idx="200">
                  <c:v>178.8271081</c:v>
                </c:pt>
              </c:numCache>
            </c:numRef>
          </c:val>
          <c:smooth val="0"/>
          <c:extLst>
            <c:ext xmlns:c16="http://schemas.microsoft.com/office/drawing/2014/chart" uri="{C3380CC4-5D6E-409C-BE32-E72D297353CC}">
              <c16:uniqueId val="{00000002-9AF5-4C99-957C-11DADE217CA8}"/>
            </c:ext>
          </c:extLst>
        </c:ser>
        <c:ser>
          <c:idx val="0"/>
          <c:order val="3"/>
          <c:tx>
            <c:v>2023</c:v>
          </c:tx>
          <c:spPr>
            <a:ln w="28575" cap="rnd">
              <a:solidFill>
                <a:srgbClr val="00426D"/>
              </a:solidFill>
              <a:round/>
            </a:ln>
            <a:effectLst/>
          </c:spPr>
          <c:marker>
            <c:symbol val="none"/>
          </c:marker>
          <c:cat>
            <c:numRef>
              <c:f>'Graph data'!$A$3:$A$203</c:f>
              <c:numCache>
                <c:formatCode>#,##0_ ;\-#,##0\ </c:formatCode>
                <c:ptCount val="20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numCache>
            </c:numRef>
          </c:cat>
          <c:val>
            <c:numRef>
              <c:f>'Graph data'!$I$3:$I$203</c:f>
              <c:numCache>
                <c:formatCode>_-* #,##0.0_-;\-* #,##0.0_-;_-* "-"??_-;_-@_-</c:formatCode>
                <c:ptCount val="201"/>
                <c:pt idx="1">
                  <c:v>35.86930898</c:v>
                </c:pt>
                <c:pt idx="2">
                  <c:v>75.603127520000001</c:v>
                </c:pt>
                <c:pt idx="3">
                  <c:v>104.66445546999999</c:v>
                </c:pt>
                <c:pt idx="4">
                  <c:v>129.17134178000001</c:v>
                </c:pt>
                <c:pt idx="5">
                  <c:v>157.24224834</c:v>
                </c:pt>
                <c:pt idx="6">
                  <c:v>183.21787394999998</c:v>
                </c:pt>
                <c:pt idx="7">
                  <c:v>203.25210918000002</c:v>
                </c:pt>
                <c:pt idx="8">
                  <c:v>224.32567014</c:v>
                </c:pt>
                <c:pt idx="9">
                  <c:v>247.95001947999998</c:v>
                </c:pt>
                <c:pt idx="10">
                  <c:v>266.42075399999999</c:v>
                </c:pt>
                <c:pt idx="11">
                  <c:v>284.97115110000004</c:v>
                </c:pt>
                <c:pt idx="12">
                  <c:v>309.86828217000004</c:v>
                </c:pt>
                <c:pt idx="13">
                  <c:v>325.82004791000003</c:v>
                </c:pt>
                <c:pt idx="14">
                  <c:v>341.23917638</c:v>
                </c:pt>
                <c:pt idx="15">
                  <c:v>358.60161507999999</c:v>
                </c:pt>
                <c:pt idx="16">
                  <c:v>370.17391020999997</c:v>
                </c:pt>
                <c:pt idx="17">
                  <c:v>397.4749592</c:v>
                </c:pt>
                <c:pt idx="18">
                  <c:v>413.67967189999996</c:v>
                </c:pt>
                <c:pt idx="19">
                  <c:v>411.99356366000001</c:v>
                </c:pt>
                <c:pt idx="20">
                  <c:v>432.76862968</c:v>
                </c:pt>
                <c:pt idx="21">
                  <c:v>445.39607622000005</c:v>
                </c:pt>
                <c:pt idx="22">
                  <c:v>460.97837737999998</c:v>
                </c:pt>
                <c:pt idx="23">
                  <c:v>472.06935657999998</c:v>
                </c:pt>
                <c:pt idx="24">
                  <c:v>485.93411379000003</c:v>
                </c:pt>
                <c:pt idx="25">
                  <c:v>500.74064264999998</c:v>
                </c:pt>
                <c:pt idx="26">
                  <c:v>521.50894966999999</c:v>
                </c:pt>
                <c:pt idx="27">
                  <c:v>526.88218974999995</c:v>
                </c:pt>
                <c:pt idx="28">
                  <c:v>549.32267339999999</c:v>
                </c:pt>
                <c:pt idx="29">
                  <c:v>562.80685304999997</c:v>
                </c:pt>
                <c:pt idx="30">
                  <c:v>592.38352477000001</c:v>
                </c:pt>
                <c:pt idx="31">
                  <c:v>601.9549556799999</c:v>
                </c:pt>
                <c:pt idx="32">
                  <c:v>621.43525083999998</c:v>
                </c:pt>
                <c:pt idx="33">
                  <c:v>638.50394034999999</c:v>
                </c:pt>
                <c:pt idx="34">
                  <c:v>663.91755821000004</c:v>
                </c:pt>
                <c:pt idx="35">
                  <c:v>684.86039553000001</c:v>
                </c:pt>
                <c:pt idx="36">
                  <c:v>722.99517154</c:v>
                </c:pt>
                <c:pt idx="37">
                  <c:v>722.02511904999994</c:v>
                </c:pt>
                <c:pt idx="38">
                  <c:v>758.51213938000001</c:v>
                </c:pt>
                <c:pt idx="39">
                  <c:v>791.85597701999995</c:v>
                </c:pt>
                <c:pt idx="40">
                  <c:v>842.19536800000003</c:v>
                </c:pt>
                <c:pt idx="41">
                  <c:v>841.9468061</c:v>
                </c:pt>
                <c:pt idx="42">
                  <c:v>890.75898246999998</c:v>
                </c:pt>
                <c:pt idx="43">
                  <c:v>912.89336046000005</c:v>
                </c:pt>
                <c:pt idx="44">
                  <c:v>966.85670140999991</c:v>
                </c:pt>
                <c:pt idx="45">
                  <c:v>1060.7097530999999</c:v>
                </c:pt>
                <c:pt idx="46">
                  <c:v>1086.0392161</c:v>
                </c:pt>
                <c:pt idx="47">
                  <c:v>1157.6877943</c:v>
                </c:pt>
                <c:pt idx="48">
                  <c:v>1272.0858460999998</c:v>
                </c:pt>
                <c:pt idx="49">
                  <c:v>1304.8202827</c:v>
                </c:pt>
                <c:pt idx="50">
                  <c:v>1375.8826889000002</c:v>
                </c:pt>
                <c:pt idx="51">
                  <c:v>1432.7174454999999</c:v>
                </c:pt>
                <c:pt idx="52">
                  <c:v>1511.2013735</c:v>
                </c:pt>
                <c:pt idx="53">
                  <c:v>1535.7972454999999</c:v>
                </c:pt>
                <c:pt idx="54">
                  <c:v>1579.100602</c:v>
                </c:pt>
                <c:pt idx="55">
                  <c:v>1606.4434567000001</c:v>
                </c:pt>
                <c:pt idx="56">
                  <c:v>1654.1544445999998</c:v>
                </c:pt>
                <c:pt idx="57">
                  <c:v>1701.7126834999999</c:v>
                </c:pt>
                <c:pt idx="58">
                  <c:v>1699.7853115999999</c:v>
                </c:pt>
                <c:pt idx="59">
                  <c:v>1765.9409012000001</c:v>
                </c:pt>
                <c:pt idx="60">
                  <c:v>1809.7677305999998</c:v>
                </c:pt>
                <c:pt idx="61">
                  <c:v>1792.5645902000001</c:v>
                </c:pt>
                <c:pt idx="62">
                  <c:v>1767.0855429999999</c:v>
                </c:pt>
                <c:pt idx="63">
                  <c:v>1827.9495645999998</c:v>
                </c:pt>
                <c:pt idx="64">
                  <c:v>1779.9695512000001</c:v>
                </c:pt>
                <c:pt idx="65">
                  <c:v>1803.6820594000001</c:v>
                </c:pt>
                <c:pt idx="66">
                  <c:v>1799.7011935</c:v>
                </c:pt>
                <c:pt idx="67">
                  <c:v>1773.9113574999999</c:v>
                </c:pt>
                <c:pt idx="68">
                  <c:v>1741.3195745999999</c:v>
                </c:pt>
                <c:pt idx="69">
                  <c:v>1743.4076144000001</c:v>
                </c:pt>
                <c:pt idx="70">
                  <c:v>1837.9810335999998</c:v>
                </c:pt>
                <c:pt idx="71">
                  <c:v>1769.9329674000001</c:v>
                </c:pt>
                <c:pt idx="72">
                  <c:v>1736.6194760999999</c:v>
                </c:pt>
                <c:pt idx="73">
                  <c:v>1702.9829994000002</c:v>
                </c:pt>
                <c:pt idx="74">
                  <c:v>1636.0600479000002</c:v>
                </c:pt>
                <c:pt idx="75">
                  <c:v>1648.6566829999999</c:v>
                </c:pt>
                <c:pt idx="76">
                  <c:v>1656.4378370999998</c:v>
                </c:pt>
                <c:pt idx="77">
                  <c:v>1604.1948645999998</c:v>
                </c:pt>
                <c:pt idx="78">
                  <c:v>1620.8669482</c:v>
                </c:pt>
                <c:pt idx="79">
                  <c:v>1574.3360132999999</c:v>
                </c:pt>
                <c:pt idx="80">
                  <c:v>1634.3000057000002</c:v>
                </c:pt>
                <c:pt idx="81">
                  <c:v>1583.0177193</c:v>
                </c:pt>
                <c:pt idx="82">
                  <c:v>1522.7607897999999</c:v>
                </c:pt>
                <c:pt idx="83">
                  <c:v>1496.6438613</c:v>
                </c:pt>
                <c:pt idx="84">
                  <c:v>1485.4113832999999</c:v>
                </c:pt>
                <c:pt idx="85">
                  <c:v>1475.9654989999999</c:v>
                </c:pt>
                <c:pt idx="86">
                  <c:v>1497.9462779999999</c:v>
                </c:pt>
                <c:pt idx="87">
                  <c:v>1423.6870262</c:v>
                </c:pt>
                <c:pt idx="88">
                  <c:v>1368.1336825999999</c:v>
                </c:pt>
                <c:pt idx="89">
                  <c:v>1347.9933504000001</c:v>
                </c:pt>
                <c:pt idx="90">
                  <c:v>1587.2493437000001</c:v>
                </c:pt>
                <c:pt idx="91">
                  <c:v>1448.7941312</c:v>
                </c:pt>
                <c:pt idx="92">
                  <c:v>1374.7760587999999</c:v>
                </c:pt>
                <c:pt idx="93">
                  <c:v>1309.6404884000001</c:v>
                </c:pt>
                <c:pt idx="94">
                  <c:v>1365.2847445</c:v>
                </c:pt>
                <c:pt idx="95">
                  <c:v>1319.2770481</c:v>
                </c:pt>
                <c:pt idx="96">
                  <c:v>1266.8413064000001</c:v>
                </c:pt>
                <c:pt idx="97">
                  <c:v>1237.3949212</c:v>
                </c:pt>
                <c:pt idx="98">
                  <c:v>1199.772193</c:v>
                </c:pt>
                <c:pt idx="99">
                  <c:v>1181.7264784000001</c:v>
                </c:pt>
                <c:pt idx="100">
                  <c:v>1230.5542072999999</c:v>
                </c:pt>
                <c:pt idx="101">
                  <c:v>1206.5971919999999</c:v>
                </c:pt>
                <c:pt idx="102">
                  <c:v>1121.2314021</c:v>
                </c:pt>
                <c:pt idx="103">
                  <c:v>1078.8170625999999</c:v>
                </c:pt>
                <c:pt idx="104">
                  <c:v>1088.3233112</c:v>
                </c:pt>
                <c:pt idx="105">
                  <c:v>1043.8641353</c:v>
                </c:pt>
                <c:pt idx="106">
                  <c:v>1022.2553722</c:v>
                </c:pt>
                <c:pt idx="107">
                  <c:v>955.33227347000002</c:v>
                </c:pt>
                <c:pt idx="108">
                  <c:v>959.08027132000007</c:v>
                </c:pt>
                <c:pt idx="109">
                  <c:v>930.25559200999999</c:v>
                </c:pt>
                <c:pt idx="110">
                  <c:v>961.71041967999997</c:v>
                </c:pt>
                <c:pt idx="111">
                  <c:v>907.28712045999998</c:v>
                </c:pt>
                <c:pt idx="112">
                  <c:v>859.76380107</c:v>
                </c:pt>
                <c:pt idx="113">
                  <c:v>830.83288615999993</c:v>
                </c:pt>
                <c:pt idx="114">
                  <c:v>813.43040123000003</c:v>
                </c:pt>
                <c:pt idx="115">
                  <c:v>817.47150341999998</c:v>
                </c:pt>
                <c:pt idx="116">
                  <c:v>813.26248446</c:v>
                </c:pt>
                <c:pt idx="117">
                  <c:v>776.14178191999997</c:v>
                </c:pt>
                <c:pt idx="118">
                  <c:v>734.11642425000002</c:v>
                </c:pt>
                <c:pt idx="119">
                  <c:v>719.13089783000009</c:v>
                </c:pt>
                <c:pt idx="120">
                  <c:v>844.68725797000002</c:v>
                </c:pt>
                <c:pt idx="121">
                  <c:v>749.19114311999999</c:v>
                </c:pt>
                <c:pt idx="122">
                  <c:v>720.38809875000004</c:v>
                </c:pt>
                <c:pt idx="123">
                  <c:v>709.7971550499999</c:v>
                </c:pt>
                <c:pt idx="124">
                  <c:v>676.48792447000005</c:v>
                </c:pt>
                <c:pt idx="125">
                  <c:v>699.79807536999999</c:v>
                </c:pt>
                <c:pt idx="126">
                  <c:v>699.00240946999998</c:v>
                </c:pt>
                <c:pt idx="127">
                  <c:v>648.42308729000001</c:v>
                </c:pt>
                <c:pt idx="128">
                  <c:v>629.95474690999993</c:v>
                </c:pt>
                <c:pt idx="129">
                  <c:v>611.53647491999993</c:v>
                </c:pt>
                <c:pt idx="130">
                  <c:v>679.38653978000002</c:v>
                </c:pt>
                <c:pt idx="131">
                  <c:v>582.99184300000002</c:v>
                </c:pt>
                <c:pt idx="132">
                  <c:v>568.487889</c:v>
                </c:pt>
                <c:pt idx="133">
                  <c:v>591.21579975999998</c:v>
                </c:pt>
                <c:pt idx="134">
                  <c:v>565.25172721000001</c:v>
                </c:pt>
                <c:pt idx="135">
                  <c:v>579.13868167999999</c:v>
                </c:pt>
                <c:pt idx="136">
                  <c:v>554.04796509000005</c:v>
                </c:pt>
                <c:pt idx="137">
                  <c:v>523.90015040000003</c:v>
                </c:pt>
                <c:pt idx="138">
                  <c:v>529.10412934999999</c:v>
                </c:pt>
                <c:pt idx="139">
                  <c:v>522.81791125999996</c:v>
                </c:pt>
                <c:pt idx="140">
                  <c:v>526.57942607999996</c:v>
                </c:pt>
                <c:pt idx="141">
                  <c:v>529.93126844000005</c:v>
                </c:pt>
                <c:pt idx="142">
                  <c:v>495.06466502999996</c:v>
                </c:pt>
                <c:pt idx="143">
                  <c:v>470.97542842000001</c:v>
                </c:pt>
                <c:pt idx="144">
                  <c:v>460.94780929000001</c:v>
                </c:pt>
                <c:pt idx="145">
                  <c:v>473.71780831000001</c:v>
                </c:pt>
                <c:pt idx="146">
                  <c:v>460.92459227000001</c:v>
                </c:pt>
                <c:pt idx="147">
                  <c:v>433.39811901000002</c:v>
                </c:pt>
                <c:pt idx="148">
                  <c:v>448.54004829000002</c:v>
                </c:pt>
                <c:pt idx="149">
                  <c:v>413.22502277999996</c:v>
                </c:pt>
                <c:pt idx="150">
                  <c:v>514.59950027000002</c:v>
                </c:pt>
                <c:pt idx="151">
                  <c:v>479.5508188</c:v>
                </c:pt>
                <c:pt idx="152">
                  <c:v>400.86205845000001</c:v>
                </c:pt>
                <c:pt idx="153">
                  <c:v>401.25038982999996</c:v>
                </c:pt>
                <c:pt idx="154">
                  <c:v>377.16666506999996</c:v>
                </c:pt>
                <c:pt idx="155">
                  <c:v>394.62055829000002</c:v>
                </c:pt>
                <c:pt idx="156">
                  <c:v>406.01197794000001</c:v>
                </c:pt>
                <c:pt idx="157">
                  <c:v>358.98089155000002</c:v>
                </c:pt>
                <c:pt idx="158">
                  <c:v>350.74728630999999</c:v>
                </c:pt>
                <c:pt idx="159">
                  <c:v>357.40883495999998</c:v>
                </c:pt>
                <c:pt idx="160">
                  <c:v>391.38024495999997</c:v>
                </c:pt>
                <c:pt idx="161">
                  <c:v>367.64796143000001</c:v>
                </c:pt>
                <c:pt idx="162">
                  <c:v>330.90834977999998</c:v>
                </c:pt>
                <c:pt idx="163">
                  <c:v>324.34298629</c:v>
                </c:pt>
                <c:pt idx="164">
                  <c:v>318.47082626999998</c:v>
                </c:pt>
                <c:pt idx="165">
                  <c:v>338.42791975</c:v>
                </c:pt>
                <c:pt idx="166">
                  <c:v>331.60567514999997</c:v>
                </c:pt>
                <c:pt idx="167">
                  <c:v>310.15734347</c:v>
                </c:pt>
                <c:pt idx="168">
                  <c:v>308.85519060000001</c:v>
                </c:pt>
                <c:pt idx="169">
                  <c:v>291.13628575000001</c:v>
                </c:pt>
                <c:pt idx="170">
                  <c:v>319.90344127999998</c:v>
                </c:pt>
                <c:pt idx="171">
                  <c:v>298.48141767999999</c:v>
                </c:pt>
                <c:pt idx="172">
                  <c:v>275.95694839999999</c:v>
                </c:pt>
                <c:pt idx="173">
                  <c:v>288.74027641000004</c:v>
                </c:pt>
                <c:pt idx="174">
                  <c:v>260.75847421999998</c:v>
                </c:pt>
                <c:pt idx="175">
                  <c:v>299.15448391000001</c:v>
                </c:pt>
                <c:pt idx="176">
                  <c:v>272.14416306999999</c:v>
                </c:pt>
                <c:pt idx="177">
                  <c:v>259.46694172000002</c:v>
                </c:pt>
                <c:pt idx="178">
                  <c:v>249.5723121</c:v>
                </c:pt>
                <c:pt idx="179">
                  <c:v>251.87905202000002</c:v>
                </c:pt>
                <c:pt idx="180">
                  <c:v>309.07581326999997</c:v>
                </c:pt>
                <c:pt idx="181">
                  <c:v>317.47381537000001</c:v>
                </c:pt>
                <c:pt idx="182">
                  <c:v>237.40121353999999</c:v>
                </c:pt>
                <c:pt idx="183">
                  <c:v>220.09792487999999</c:v>
                </c:pt>
                <c:pt idx="184">
                  <c:v>233.41355686000003</c:v>
                </c:pt>
                <c:pt idx="185">
                  <c:v>240.06427772000001</c:v>
                </c:pt>
                <c:pt idx="186">
                  <c:v>227.58040066000001</c:v>
                </c:pt>
                <c:pt idx="187">
                  <c:v>215.77644615</c:v>
                </c:pt>
                <c:pt idx="188">
                  <c:v>216.54790568999999</c:v>
                </c:pt>
                <c:pt idx="189">
                  <c:v>198.49015262999998</c:v>
                </c:pt>
                <c:pt idx="190">
                  <c:v>204.86769165999999</c:v>
                </c:pt>
                <c:pt idx="191">
                  <c:v>197.52069849</c:v>
                </c:pt>
                <c:pt idx="192">
                  <c:v>203.18406679</c:v>
                </c:pt>
                <c:pt idx="193">
                  <c:v>196.33626097999999</c:v>
                </c:pt>
                <c:pt idx="194">
                  <c:v>184.40885836000001</c:v>
                </c:pt>
                <c:pt idx="195">
                  <c:v>206.79870065</c:v>
                </c:pt>
                <c:pt idx="196">
                  <c:v>184.15821930000001</c:v>
                </c:pt>
                <c:pt idx="197">
                  <c:v>189.82454902000001</c:v>
                </c:pt>
                <c:pt idx="198">
                  <c:v>174.79266302000002</c:v>
                </c:pt>
                <c:pt idx="199">
                  <c:v>169.50678977000001</c:v>
                </c:pt>
                <c:pt idx="200">
                  <c:v>215.74395727000001</c:v>
                </c:pt>
              </c:numCache>
            </c:numRef>
          </c:val>
          <c:smooth val="0"/>
          <c:extLst>
            <c:ext xmlns:c16="http://schemas.microsoft.com/office/drawing/2014/chart" uri="{C3380CC4-5D6E-409C-BE32-E72D297353CC}">
              <c16:uniqueId val="{00000003-9AF5-4C99-957C-11DADE217CA8}"/>
            </c:ext>
          </c:extLst>
        </c:ser>
        <c:dLbls>
          <c:showLegendKey val="0"/>
          <c:showVal val="0"/>
          <c:showCatName val="0"/>
          <c:showSerName val="0"/>
          <c:showPercent val="0"/>
          <c:showBubbleSize val="0"/>
        </c:dLbls>
        <c:smooth val="0"/>
        <c:axId val="14541072"/>
        <c:axId val="14545648"/>
      </c:lineChart>
      <c:catAx>
        <c:axId val="1454107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NZ"/>
                  <a:t>Annual wage/salary income ($)</a:t>
                </a:r>
              </a:p>
            </c:rich>
          </c:tx>
          <c:layout>
            <c:manualLayout>
              <c:xMode val="edge"/>
              <c:yMode val="edge"/>
              <c:x val="0.37039414802832199"/>
              <c:y val="0.9016138809056802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GL"/>
            </a:p>
          </c:txPr>
        </c:title>
        <c:numFmt formatCode="#,##0_ ;\-#,##0\ "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GL"/>
          </a:p>
        </c:txPr>
        <c:crossAx val="14545648"/>
        <c:crosses val="autoZero"/>
        <c:auto val="1"/>
        <c:lblAlgn val="ctr"/>
        <c:lblOffset val="100"/>
        <c:tickLblSkip val="10"/>
        <c:tickMarkSkip val="10"/>
        <c:noMultiLvlLbl val="0"/>
      </c:catAx>
      <c:valAx>
        <c:axId val="1454564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NZ"/>
                  <a:t>Aggregate wage/salary received ($millions)</a:t>
                </a:r>
              </a:p>
            </c:rich>
          </c:tx>
          <c:layout>
            <c:manualLayout>
              <c:xMode val="edge"/>
              <c:yMode val="edge"/>
              <c:x val="6.4580700845686531E-3"/>
              <c:y val="0.117465139917455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G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GL"/>
          </a:p>
        </c:txPr>
        <c:crossAx val="14541072"/>
        <c:crosses val="autoZero"/>
        <c:crossBetween val="midCat"/>
        <c:majorUnit val="300"/>
      </c:valAx>
      <c:spPr>
        <a:noFill/>
        <a:ln>
          <a:noFill/>
        </a:ln>
        <a:effectLst/>
      </c:spPr>
    </c:plotArea>
    <c:legend>
      <c:legendPos val="b"/>
      <c:layout>
        <c:manualLayout>
          <c:xMode val="edge"/>
          <c:yMode val="edge"/>
          <c:x val="0.21220185428736837"/>
          <c:y val="0.95213955531964212"/>
          <c:w val="0.62016887469315818"/>
          <c:h val="4.424032585141741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G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Verdana" panose="020B0604030504040204" pitchFamily="34" charset="0"/>
          <a:ea typeface="Verdana" panose="020B0604030504040204" pitchFamily="34" charset="0"/>
        </a:defRPr>
      </a:pPr>
      <a:endParaRPr lang="en-G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b="1"/>
            </a:pPr>
            <a:r>
              <a:rPr lang="en-NZ" sz="1400" b="1"/>
              <a:t>Number of individuals with wage and salary income by income band exceeding $10,000</a:t>
            </a:r>
          </a:p>
        </c:rich>
      </c:tx>
      <c:layout>
        <c:manualLayout>
          <c:xMode val="edge"/>
          <c:yMode val="edge"/>
          <c:x val="4.1149923373672251E-2"/>
          <c:y val="9.2209954560067559E-3"/>
        </c:manualLayout>
      </c:layout>
      <c:overlay val="0"/>
      <c:spPr>
        <a:noFill/>
        <a:ln w="25400">
          <a:noFill/>
        </a:ln>
      </c:spPr>
    </c:title>
    <c:autoTitleDeleted val="0"/>
    <c:plotArea>
      <c:layout>
        <c:manualLayout>
          <c:layoutTarget val="inner"/>
          <c:xMode val="edge"/>
          <c:yMode val="edge"/>
          <c:x val="0.12740122249819444"/>
          <c:y val="0.14085476975341518"/>
          <c:w val="0.84088874796690682"/>
          <c:h val="0.62065631192810222"/>
        </c:manualLayout>
      </c:layout>
      <c:lineChart>
        <c:grouping val="standard"/>
        <c:varyColors val="0"/>
        <c:ser>
          <c:idx val="0"/>
          <c:order val="0"/>
          <c:tx>
            <c:v>2002</c:v>
          </c:tx>
          <c:spPr>
            <a:ln w="28575">
              <a:solidFill>
                <a:srgbClr val="99004F">
                  <a:alpha val="50000"/>
                </a:srgbClr>
              </a:solidFill>
              <a:prstDash val="solid"/>
            </a:ln>
          </c:spPr>
          <c:marker>
            <c:symbol val="none"/>
          </c:marker>
          <c:cat>
            <c:numRef>
              <c:f>'Graph data'!$A$13:$A$203</c:f>
              <c:numCache>
                <c:formatCode>#,##0_ ;\-#,##0\ </c:formatCode>
                <c:ptCount val="191"/>
                <c:pt idx="0">
                  <c:v>10000</c:v>
                </c:pt>
                <c:pt idx="1">
                  <c:v>11000</c:v>
                </c:pt>
                <c:pt idx="2">
                  <c:v>12000</c:v>
                </c:pt>
                <c:pt idx="3">
                  <c:v>13000</c:v>
                </c:pt>
                <c:pt idx="4">
                  <c:v>14000</c:v>
                </c:pt>
                <c:pt idx="5">
                  <c:v>15000</c:v>
                </c:pt>
                <c:pt idx="6">
                  <c:v>16000</c:v>
                </c:pt>
                <c:pt idx="7">
                  <c:v>17000</c:v>
                </c:pt>
                <c:pt idx="8">
                  <c:v>18000</c:v>
                </c:pt>
                <c:pt idx="9">
                  <c:v>19000</c:v>
                </c:pt>
                <c:pt idx="10">
                  <c:v>20000</c:v>
                </c:pt>
                <c:pt idx="11">
                  <c:v>21000</c:v>
                </c:pt>
                <c:pt idx="12">
                  <c:v>22000</c:v>
                </c:pt>
                <c:pt idx="13">
                  <c:v>23000</c:v>
                </c:pt>
                <c:pt idx="14">
                  <c:v>24000</c:v>
                </c:pt>
                <c:pt idx="15">
                  <c:v>25000</c:v>
                </c:pt>
                <c:pt idx="16">
                  <c:v>26000</c:v>
                </c:pt>
                <c:pt idx="17">
                  <c:v>27000</c:v>
                </c:pt>
                <c:pt idx="18">
                  <c:v>28000</c:v>
                </c:pt>
                <c:pt idx="19">
                  <c:v>29000</c:v>
                </c:pt>
                <c:pt idx="20">
                  <c:v>30000</c:v>
                </c:pt>
                <c:pt idx="21">
                  <c:v>31000</c:v>
                </c:pt>
                <c:pt idx="22">
                  <c:v>32000</c:v>
                </c:pt>
                <c:pt idx="23">
                  <c:v>33000</c:v>
                </c:pt>
                <c:pt idx="24">
                  <c:v>34000</c:v>
                </c:pt>
                <c:pt idx="25">
                  <c:v>35000</c:v>
                </c:pt>
                <c:pt idx="26">
                  <c:v>36000</c:v>
                </c:pt>
                <c:pt idx="27">
                  <c:v>37000</c:v>
                </c:pt>
                <c:pt idx="28">
                  <c:v>38000</c:v>
                </c:pt>
                <c:pt idx="29">
                  <c:v>39000</c:v>
                </c:pt>
                <c:pt idx="30">
                  <c:v>40000</c:v>
                </c:pt>
                <c:pt idx="31">
                  <c:v>41000</c:v>
                </c:pt>
                <c:pt idx="32">
                  <c:v>42000</c:v>
                </c:pt>
                <c:pt idx="33">
                  <c:v>43000</c:v>
                </c:pt>
                <c:pt idx="34">
                  <c:v>44000</c:v>
                </c:pt>
                <c:pt idx="35">
                  <c:v>45000</c:v>
                </c:pt>
                <c:pt idx="36">
                  <c:v>46000</c:v>
                </c:pt>
                <c:pt idx="37">
                  <c:v>47000</c:v>
                </c:pt>
                <c:pt idx="38">
                  <c:v>48000</c:v>
                </c:pt>
                <c:pt idx="39">
                  <c:v>49000</c:v>
                </c:pt>
                <c:pt idx="40">
                  <c:v>50000</c:v>
                </c:pt>
                <c:pt idx="41">
                  <c:v>51000</c:v>
                </c:pt>
                <c:pt idx="42">
                  <c:v>52000</c:v>
                </c:pt>
                <c:pt idx="43">
                  <c:v>53000</c:v>
                </c:pt>
                <c:pt idx="44">
                  <c:v>54000</c:v>
                </c:pt>
                <c:pt idx="45">
                  <c:v>55000</c:v>
                </c:pt>
                <c:pt idx="46">
                  <c:v>56000</c:v>
                </c:pt>
                <c:pt idx="47">
                  <c:v>57000</c:v>
                </c:pt>
                <c:pt idx="48">
                  <c:v>58000</c:v>
                </c:pt>
                <c:pt idx="49">
                  <c:v>59000</c:v>
                </c:pt>
                <c:pt idx="50">
                  <c:v>60000</c:v>
                </c:pt>
                <c:pt idx="51">
                  <c:v>61000</c:v>
                </c:pt>
                <c:pt idx="52">
                  <c:v>62000</c:v>
                </c:pt>
                <c:pt idx="53">
                  <c:v>63000</c:v>
                </c:pt>
                <c:pt idx="54">
                  <c:v>64000</c:v>
                </c:pt>
                <c:pt idx="55">
                  <c:v>65000</c:v>
                </c:pt>
                <c:pt idx="56">
                  <c:v>66000</c:v>
                </c:pt>
                <c:pt idx="57">
                  <c:v>67000</c:v>
                </c:pt>
                <c:pt idx="58">
                  <c:v>68000</c:v>
                </c:pt>
                <c:pt idx="59">
                  <c:v>69000</c:v>
                </c:pt>
                <c:pt idx="60">
                  <c:v>70000</c:v>
                </c:pt>
                <c:pt idx="61">
                  <c:v>71000</c:v>
                </c:pt>
                <c:pt idx="62">
                  <c:v>72000</c:v>
                </c:pt>
                <c:pt idx="63">
                  <c:v>73000</c:v>
                </c:pt>
                <c:pt idx="64">
                  <c:v>74000</c:v>
                </c:pt>
                <c:pt idx="65">
                  <c:v>75000</c:v>
                </c:pt>
                <c:pt idx="66">
                  <c:v>76000</c:v>
                </c:pt>
                <c:pt idx="67">
                  <c:v>77000</c:v>
                </c:pt>
                <c:pt idx="68">
                  <c:v>78000</c:v>
                </c:pt>
                <c:pt idx="69">
                  <c:v>79000</c:v>
                </c:pt>
                <c:pt idx="70">
                  <c:v>80000</c:v>
                </c:pt>
                <c:pt idx="71">
                  <c:v>81000</c:v>
                </c:pt>
                <c:pt idx="72">
                  <c:v>82000</c:v>
                </c:pt>
                <c:pt idx="73">
                  <c:v>83000</c:v>
                </c:pt>
                <c:pt idx="74">
                  <c:v>84000</c:v>
                </c:pt>
                <c:pt idx="75">
                  <c:v>85000</c:v>
                </c:pt>
                <c:pt idx="76">
                  <c:v>86000</c:v>
                </c:pt>
                <c:pt idx="77">
                  <c:v>87000</c:v>
                </c:pt>
                <c:pt idx="78">
                  <c:v>88000</c:v>
                </c:pt>
                <c:pt idx="79">
                  <c:v>89000</c:v>
                </c:pt>
                <c:pt idx="80">
                  <c:v>90000</c:v>
                </c:pt>
                <c:pt idx="81">
                  <c:v>91000</c:v>
                </c:pt>
                <c:pt idx="82">
                  <c:v>92000</c:v>
                </c:pt>
                <c:pt idx="83">
                  <c:v>93000</c:v>
                </c:pt>
                <c:pt idx="84">
                  <c:v>94000</c:v>
                </c:pt>
                <c:pt idx="85">
                  <c:v>95000</c:v>
                </c:pt>
                <c:pt idx="86">
                  <c:v>96000</c:v>
                </c:pt>
                <c:pt idx="87">
                  <c:v>97000</c:v>
                </c:pt>
                <c:pt idx="88">
                  <c:v>98000</c:v>
                </c:pt>
                <c:pt idx="89">
                  <c:v>99000</c:v>
                </c:pt>
                <c:pt idx="90">
                  <c:v>100000</c:v>
                </c:pt>
                <c:pt idx="91">
                  <c:v>101000</c:v>
                </c:pt>
                <c:pt idx="92">
                  <c:v>102000</c:v>
                </c:pt>
                <c:pt idx="93">
                  <c:v>103000</c:v>
                </c:pt>
                <c:pt idx="94">
                  <c:v>104000</c:v>
                </c:pt>
                <c:pt idx="95">
                  <c:v>105000</c:v>
                </c:pt>
                <c:pt idx="96">
                  <c:v>106000</c:v>
                </c:pt>
                <c:pt idx="97">
                  <c:v>107000</c:v>
                </c:pt>
                <c:pt idx="98">
                  <c:v>108000</c:v>
                </c:pt>
                <c:pt idx="99">
                  <c:v>109000</c:v>
                </c:pt>
                <c:pt idx="100">
                  <c:v>110000</c:v>
                </c:pt>
                <c:pt idx="101">
                  <c:v>111000</c:v>
                </c:pt>
                <c:pt idx="102">
                  <c:v>112000</c:v>
                </c:pt>
                <c:pt idx="103">
                  <c:v>113000</c:v>
                </c:pt>
                <c:pt idx="104">
                  <c:v>114000</c:v>
                </c:pt>
                <c:pt idx="105">
                  <c:v>115000</c:v>
                </c:pt>
                <c:pt idx="106">
                  <c:v>116000</c:v>
                </c:pt>
                <c:pt idx="107">
                  <c:v>117000</c:v>
                </c:pt>
                <c:pt idx="108">
                  <c:v>118000</c:v>
                </c:pt>
                <c:pt idx="109">
                  <c:v>119000</c:v>
                </c:pt>
                <c:pt idx="110">
                  <c:v>120000</c:v>
                </c:pt>
                <c:pt idx="111">
                  <c:v>121000</c:v>
                </c:pt>
                <c:pt idx="112">
                  <c:v>122000</c:v>
                </c:pt>
                <c:pt idx="113">
                  <c:v>123000</c:v>
                </c:pt>
                <c:pt idx="114">
                  <c:v>124000</c:v>
                </c:pt>
                <c:pt idx="115">
                  <c:v>125000</c:v>
                </c:pt>
                <c:pt idx="116">
                  <c:v>126000</c:v>
                </c:pt>
                <c:pt idx="117">
                  <c:v>127000</c:v>
                </c:pt>
                <c:pt idx="118">
                  <c:v>128000</c:v>
                </c:pt>
                <c:pt idx="119">
                  <c:v>129000</c:v>
                </c:pt>
                <c:pt idx="120">
                  <c:v>130000</c:v>
                </c:pt>
                <c:pt idx="121">
                  <c:v>131000</c:v>
                </c:pt>
                <c:pt idx="122">
                  <c:v>132000</c:v>
                </c:pt>
                <c:pt idx="123">
                  <c:v>133000</c:v>
                </c:pt>
                <c:pt idx="124">
                  <c:v>134000</c:v>
                </c:pt>
                <c:pt idx="125">
                  <c:v>135000</c:v>
                </c:pt>
                <c:pt idx="126">
                  <c:v>136000</c:v>
                </c:pt>
                <c:pt idx="127">
                  <c:v>137000</c:v>
                </c:pt>
                <c:pt idx="128">
                  <c:v>138000</c:v>
                </c:pt>
                <c:pt idx="129">
                  <c:v>139000</c:v>
                </c:pt>
                <c:pt idx="130">
                  <c:v>140000</c:v>
                </c:pt>
                <c:pt idx="131">
                  <c:v>141000</c:v>
                </c:pt>
                <c:pt idx="132">
                  <c:v>142000</c:v>
                </c:pt>
                <c:pt idx="133">
                  <c:v>143000</c:v>
                </c:pt>
                <c:pt idx="134">
                  <c:v>144000</c:v>
                </c:pt>
                <c:pt idx="135">
                  <c:v>145000</c:v>
                </c:pt>
                <c:pt idx="136">
                  <c:v>146000</c:v>
                </c:pt>
                <c:pt idx="137">
                  <c:v>147000</c:v>
                </c:pt>
                <c:pt idx="138">
                  <c:v>148000</c:v>
                </c:pt>
                <c:pt idx="139">
                  <c:v>149000</c:v>
                </c:pt>
                <c:pt idx="140">
                  <c:v>150000</c:v>
                </c:pt>
                <c:pt idx="141">
                  <c:v>151000</c:v>
                </c:pt>
                <c:pt idx="142">
                  <c:v>152000</c:v>
                </c:pt>
                <c:pt idx="143">
                  <c:v>153000</c:v>
                </c:pt>
                <c:pt idx="144">
                  <c:v>154000</c:v>
                </c:pt>
                <c:pt idx="145">
                  <c:v>155000</c:v>
                </c:pt>
                <c:pt idx="146">
                  <c:v>156000</c:v>
                </c:pt>
                <c:pt idx="147">
                  <c:v>157000</c:v>
                </c:pt>
                <c:pt idx="148">
                  <c:v>158000</c:v>
                </c:pt>
                <c:pt idx="149">
                  <c:v>159000</c:v>
                </c:pt>
                <c:pt idx="150">
                  <c:v>160000</c:v>
                </c:pt>
                <c:pt idx="151">
                  <c:v>161000</c:v>
                </c:pt>
                <c:pt idx="152">
                  <c:v>162000</c:v>
                </c:pt>
                <c:pt idx="153">
                  <c:v>163000</c:v>
                </c:pt>
                <c:pt idx="154">
                  <c:v>164000</c:v>
                </c:pt>
                <c:pt idx="155">
                  <c:v>165000</c:v>
                </c:pt>
                <c:pt idx="156">
                  <c:v>166000</c:v>
                </c:pt>
                <c:pt idx="157">
                  <c:v>167000</c:v>
                </c:pt>
                <c:pt idx="158">
                  <c:v>168000</c:v>
                </c:pt>
                <c:pt idx="159">
                  <c:v>169000</c:v>
                </c:pt>
                <c:pt idx="160">
                  <c:v>170000</c:v>
                </c:pt>
                <c:pt idx="161">
                  <c:v>171000</c:v>
                </c:pt>
                <c:pt idx="162">
                  <c:v>172000</c:v>
                </c:pt>
                <c:pt idx="163">
                  <c:v>173000</c:v>
                </c:pt>
                <c:pt idx="164">
                  <c:v>174000</c:v>
                </c:pt>
                <c:pt idx="165">
                  <c:v>175000</c:v>
                </c:pt>
                <c:pt idx="166">
                  <c:v>176000</c:v>
                </c:pt>
                <c:pt idx="167">
                  <c:v>177000</c:v>
                </c:pt>
                <c:pt idx="168">
                  <c:v>178000</c:v>
                </c:pt>
                <c:pt idx="169">
                  <c:v>179000</c:v>
                </c:pt>
                <c:pt idx="170">
                  <c:v>180000</c:v>
                </c:pt>
                <c:pt idx="171">
                  <c:v>181000</c:v>
                </c:pt>
                <c:pt idx="172">
                  <c:v>182000</c:v>
                </c:pt>
                <c:pt idx="173">
                  <c:v>183000</c:v>
                </c:pt>
                <c:pt idx="174">
                  <c:v>184000</c:v>
                </c:pt>
                <c:pt idx="175">
                  <c:v>185000</c:v>
                </c:pt>
                <c:pt idx="176">
                  <c:v>186000</c:v>
                </c:pt>
                <c:pt idx="177">
                  <c:v>187000</c:v>
                </c:pt>
                <c:pt idx="178">
                  <c:v>188000</c:v>
                </c:pt>
                <c:pt idx="179">
                  <c:v>189000</c:v>
                </c:pt>
                <c:pt idx="180">
                  <c:v>190000</c:v>
                </c:pt>
                <c:pt idx="181">
                  <c:v>191000</c:v>
                </c:pt>
                <c:pt idx="182">
                  <c:v>192000</c:v>
                </c:pt>
                <c:pt idx="183">
                  <c:v>193000</c:v>
                </c:pt>
                <c:pt idx="184">
                  <c:v>194000</c:v>
                </c:pt>
                <c:pt idx="185">
                  <c:v>195000</c:v>
                </c:pt>
                <c:pt idx="186">
                  <c:v>196000</c:v>
                </c:pt>
                <c:pt idx="187">
                  <c:v>197000</c:v>
                </c:pt>
                <c:pt idx="188">
                  <c:v>198000</c:v>
                </c:pt>
                <c:pt idx="189">
                  <c:v>199000</c:v>
                </c:pt>
                <c:pt idx="190">
                  <c:v>200000</c:v>
                </c:pt>
              </c:numCache>
            </c:numRef>
          </c:cat>
          <c:val>
            <c:numRef>
              <c:f>'Graph data'!$B$13:$B$203</c:f>
              <c:numCache>
                <c:formatCode>#,##0</c:formatCode>
                <c:ptCount val="191"/>
                <c:pt idx="0">
                  <c:v>39710</c:v>
                </c:pt>
                <c:pt idx="1">
                  <c:v>32420</c:v>
                </c:pt>
                <c:pt idx="2">
                  <c:v>33890</c:v>
                </c:pt>
                <c:pt idx="3">
                  <c:v>30750</c:v>
                </c:pt>
                <c:pt idx="4">
                  <c:v>30120</c:v>
                </c:pt>
                <c:pt idx="5">
                  <c:v>33070</c:v>
                </c:pt>
                <c:pt idx="6">
                  <c:v>30780</c:v>
                </c:pt>
                <c:pt idx="7">
                  <c:v>28780</c:v>
                </c:pt>
                <c:pt idx="8">
                  <c:v>28700</c:v>
                </c:pt>
                <c:pt idx="9">
                  <c:v>27560</c:v>
                </c:pt>
                <c:pt idx="10">
                  <c:v>27980</c:v>
                </c:pt>
                <c:pt idx="11">
                  <c:v>29060</c:v>
                </c:pt>
                <c:pt idx="12">
                  <c:v>28500</c:v>
                </c:pt>
                <c:pt idx="13">
                  <c:v>30300</c:v>
                </c:pt>
                <c:pt idx="14">
                  <c:v>31340</c:v>
                </c:pt>
                <c:pt idx="15">
                  <c:v>30540</c:v>
                </c:pt>
                <c:pt idx="16">
                  <c:v>31430</c:v>
                </c:pt>
                <c:pt idx="17">
                  <c:v>32790</c:v>
                </c:pt>
                <c:pt idx="18">
                  <c:v>31440</c:v>
                </c:pt>
                <c:pt idx="19">
                  <c:v>29690</c:v>
                </c:pt>
                <c:pt idx="20">
                  <c:v>34820</c:v>
                </c:pt>
                <c:pt idx="21">
                  <c:v>33080</c:v>
                </c:pt>
                <c:pt idx="22">
                  <c:v>31330</c:v>
                </c:pt>
                <c:pt idx="23">
                  <c:v>31620</c:v>
                </c:pt>
                <c:pt idx="24">
                  <c:v>31800</c:v>
                </c:pt>
                <c:pt idx="25">
                  <c:v>32220</c:v>
                </c:pt>
                <c:pt idx="26">
                  <c:v>28080</c:v>
                </c:pt>
                <c:pt idx="27">
                  <c:v>29210</c:v>
                </c:pt>
                <c:pt idx="28">
                  <c:v>28140</c:v>
                </c:pt>
                <c:pt idx="29">
                  <c:v>27410</c:v>
                </c:pt>
                <c:pt idx="30">
                  <c:v>25610</c:v>
                </c:pt>
                <c:pt idx="31">
                  <c:v>23600</c:v>
                </c:pt>
                <c:pt idx="32">
                  <c:v>24390</c:v>
                </c:pt>
                <c:pt idx="33">
                  <c:v>20850</c:v>
                </c:pt>
                <c:pt idx="34">
                  <c:v>19590</c:v>
                </c:pt>
                <c:pt idx="35">
                  <c:v>19220</c:v>
                </c:pt>
                <c:pt idx="36">
                  <c:v>17100</c:v>
                </c:pt>
                <c:pt idx="37">
                  <c:v>16400</c:v>
                </c:pt>
                <c:pt idx="38">
                  <c:v>16150</c:v>
                </c:pt>
                <c:pt idx="39">
                  <c:v>14080</c:v>
                </c:pt>
                <c:pt idx="40">
                  <c:v>14660</c:v>
                </c:pt>
                <c:pt idx="41">
                  <c:v>14030</c:v>
                </c:pt>
                <c:pt idx="42">
                  <c:v>12740</c:v>
                </c:pt>
                <c:pt idx="43">
                  <c:v>13270</c:v>
                </c:pt>
                <c:pt idx="44">
                  <c:v>11820</c:v>
                </c:pt>
                <c:pt idx="45">
                  <c:v>11280</c:v>
                </c:pt>
                <c:pt idx="46">
                  <c:v>10550</c:v>
                </c:pt>
                <c:pt idx="47">
                  <c:v>8530</c:v>
                </c:pt>
                <c:pt idx="48">
                  <c:v>9360</c:v>
                </c:pt>
                <c:pt idx="49">
                  <c:v>8510</c:v>
                </c:pt>
                <c:pt idx="50">
                  <c:v>9410</c:v>
                </c:pt>
                <c:pt idx="51">
                  <c:v>7120</c:v>
                </c:pt>
                <c:pt idx="52">
                  <c:v>6290</c:v>
                </c:pt>
                <c:pt idx="53">
                  <c:v>6110</c:v>
                </c:pt>
                <c:pt idx="54">
                  <c:v>6540</c:v>
                </c:pt>
                <c:pt idx="55">
                  <c:v>5160</c:v>
                </c:pt>
                <c:pt idx="56">
                  <c:v>4560</c:v>
                </c:pt>
                <c:pt idx="57">
                  <c:v>4670</c:v>
                </c:pt>
                <c:pt idx="58">
                  <c:v>4190</c:v>
                </c:pt>
                <c:pt idx="59">
                  <c:v>4130</c:v>
                </c:pt>
                <c:pt idx="60">
                  <c:v>3970</c:v>
                </c:pt>
                <c:pt idx="61">
                  <c:v>3390</c:v>
                </c:pt>
                <c:pt idx="62">
                  <c:v>3690</c:v>
                </c:pt>
                <c:pt idx="63">
                  <c:v>3610</c:v>
                </c:pt>
                <c:pt idx="64">
                  <c:v>3380</c:v>
                </c:pt>
                <c:pt idx="65">
                  <c:v>3090</c:v>
                </c:pt>
                <c:pt idx="66">
                  <c:v>2290</c:v>
                </c:pt>
                <c:pt idx="67">
                  <c:v>2510</c:v>
                </c:pt>
                <c:pt idx="68">
                  <c:v>2980</c:v>
                </c:pt>
                <c:pt idx="69">
                  <c:v>2430</c:v>
                </c:pt>
                <c:pt idx="70">
                  <c:v>2000</c:v>
                </c:pt>
                <c:pt idx="71">
                  <c:v>2120</c:v>
                </c:pt>
                <c:pt idx="72">
                  <c:v>2170</c:v>
                </c:pt>
                <c:pt idx="73">
                  <c:v>1790</c:v>
                </c:pt>
                <c:pt idx="74">
                  <c:v>1870</c:v>
                </c:pt>
                <c:pt idx="75">
                  <c:v>2330</c:v>
                </c:pt>
                <c:pt idx="76">
                  <c:v>1950</c:v>
                </c:pt>
                <c:pt idx="77">
                  <c:v>1800</c:v>
                </c:pt>
                <c:pt idx="78">
                  <c:v>1940</c:v>
                </c:pt>
                <c:pt idx="79">
                  <c:v>1430</c:v>
                </c:pt>
                <c:pt idx="80">
                  <c:v>1710</c:v>
                </c:pt>
                <c:pt idx="81">
                  <c:v>1490</c:v>
                </c:pt>
                <c:pt idx="82">
                  <c:v>1380</c:v>
                </c:pt>
                <c:pt idx="83">
                  <c:v>1470</c:v>
                </c:pt>
                <c:pt idx="84">
                  <c:v>1220</c:v>
                </c:pt>
                <c:pt idx="85">
                  <c:v>1230</c:v>
                </c:pt>
                <c:pt idx="86">
                  <c:v>1080</c:v>
                </c:pt>
                <c:pt idx="87">
                  <c:v>1050</c:v>
                </c:pt>
                <c:pt idx="88">
                  <c:v>730</c:v>
                </c:pt>
                <c:pt idx="89">
                  <c:v>940</c:v>
                </c:pt>
                <c:pt idx="90">
                  <c:v>1100</c:v>
                </c:pt>
                <c:pt idx="91">
                  <c:v>1010</c:v>
                </c:pt>
                <c:pt idx="92">
                  <c:v>960</c:v>
                </c:pt>
                <c:pt idx="93">
                  <c:v>910</c:v>
                </c:pt>
                <c:pt idx="94">
                  <c:v>680</c:v>
                </c:pt>
                <c:pt idx="95">
                  <c:v>900</c:v>
                </c:pt>
                <c:pt idx="96">
                  <c:v>830</c:v>
                </c:pt>
                <c:pt idx="97">
                  <c:v>500</c:v>
                </c:pt>
                <c:pt idx="98">
                  <c:v>660</c:v>
                </c:pt>
                <c:pt idx="99">
                  <c:v>640</c:v>
                </c:pt>
                <c:pt idx="100">
                  <c:v>640</c:v>
                </c:pt>
                <c:pt idx="101">
                  <c:v>600</c:v>
                </c:pt>
                <c:pt idx="102">
                  <c:v>560</c:v>
                </c:pt>
                <c:pt idx="103">
                  <c:v>660</c:v>
                </c:pt>
                <c:pt idx="104">
                  <c:v>520</c:v>
                </c:pt>
                <c:pt idx="105">
                  <c:v>550</c:v>
                </c:pt>
                <c:pt idx="106">
                  <c:v>540</c:v>
                </c:pt>
                <c:pt idx="107">
                  <c:v>400</c:v>
                </c:pt>
                <c:pt idx="108">
                  <c:v>490</c:v>
                </c:pt>
                <c:pt idx="109">
                  <c:v>380</c:v>
                </c:pt>
                <c:pt idx="110">
                  <c:v>830</c:v>
                </c:pt>
                <c:pt idx="111">
                  <c:v>360</c:v>
                </c:pt>
                <c:pt idx="112">
                  <c:v>340</c:v>
                </c:pt>
                <c:pt idx="113">
                  <c:v>370</c:v>
                </c:pt>
                <c:pt idx="114">
                  <c:v>270</c:v>
                </c:pt>
                <c:pt idx="115">
                  <c:v>380</c:v>
                </c:pt>
                <c:pt idx="116">
                  <c:v>370</c:v>
                </c:pt>
                <c:pt idx="117">
                  <c:v>560</c:v>
                </c:pt>
                <c:pt idx="118">
                  <c:v>290</c:v>
                </c:pt>
                <c:pt idx="119">
                  <c:v>140</c:v>
                </c:pt>
                <c:pt idx="120">
                  <c:v>250</c:v>
                </c:pt>
                <c:pt idx="121">
                  <c:v>300</c:v>
                </c:pt>
                <c:pt idx="122">
                  <c:v>350</c:v>
                </c:pt>
                <c:pt idx="123">
                  <c:v>300</c:v>
                </c:pt>
                <c:pt idx="124">
                  <c:v>390</c:v>
                </c:pt>
                <c:pt idx="125">
                  <c:v>210</c:v>
                </c:pt>
                <c:pt idx="126">
                  <c:v>210</c:v>
                </c:pt>
                <c:pt idx="127">
                  <c:v>370</c:v>
                </c:pt>
                <c:pt idx="128">
                  <c:v>490</c:v>
                </c:pt>
                <c:pt idx="129">
                  <c:v>200</c:v>
                </c:pt>
                <c:pt idx="130">
                  <c:v>140</c:v>
                </c:pt>
                <c:pt idx="131">
                  <c:v>400</c:v>
                </c:pt>
                <c:pt idx="132">
                  <c:v>220</c:v>
                </c:pt>
                <c:pt idx="133">
                  <c:v>240</c:v>
                </c:pt>
                <c:pt idx="134">
                  <c:v>270</c:v>
                </c:pt>
                <c:pt idx="135">
                  <c:v>230</c:v>
                </c:pt>
                <c:pt idx="136">
                  <c:v>320</c:v>
                </c:pt>
                <c:pt idx="137">
                  <c:v>280</c:v>
                </c:pt>
                <c:pt idx="138">
                  <c:v>260</c:v>
                </c:pt>
                <c:pt idx="139">
                  <c:v>190</c:v>
                </c:pt>
                <c:pt idx="140">
                  <c:v>330</c:v>
                </c:pt>
              </c:numCache>
            </c:numRef>
          </c:val>
          <c:smooth val="0"/>
          <c:extLst>
            <c:ext xmlns:c16="http://schemas.microsoft.com/office/drawing/2014/chart" uri="{C3380CC4-5D6E-409C-BE32-E72D297353CC}">
              <c16:uniqueId val="{00000000-0FD8-48F4-8AF5-CD330A0A3EB6}"/>
            </c:ext>
          </c:extLst>
        </c:ser>
        <c:ser>
          <c:idx val="1"/>
          <c:order val="1"/>
          <c:tx>
            <c:v>2012</c:v>
          </c:tx>
          <c:spPr>
            <a:ln w="28575">
              <a:solidFill>
                <a:srgbClr val="F4471F">
                  <a:alpha val="50000"/>
                </a:srgbClr>
              </a:solidFill>
              <a:prstDash val="solid"/>
            </a:ln>
          </c:spPr>
          <c:marker>
            <c:symbol val="none"/>
          </c:marker>
          <c:cat>
            <c:numRef>
              <c:f>'Graph data'!$A$13:$A$203</c:f>
              <c:numCache>
                <c:formatCode>#,##0_ ;\-#,##0\ </c:formatCode>
                <c:ptCount val="191"/>
                <c:pt idx="0">
                  <c:v>10000</c:v>
                </c:pt>
                <c:pt idx="1">
                  <c:v>11000</c:v>
                </c:pt>
                <c:pt idx="2">
                  <c:v>12000</c:v>
                </c:pt>
                <c:pt idx="3">
                  <c:v>13000</c:v>
                </c:pt>
                <c:pt idx="4">
                  <c:v>14000</c:v>
                </c:pt>
                <c:pt idx="5">
                  <c:v>15000</c:v>
                </c:pt>
                <c:pt idx="6">
                  <c:v>16000</c:v>
                </c:pt>
                <c:pt idx="7">
                  <c:v>17000</c:v>
                </c:pt>
                <c:pt idx="8">
                  <c:v>18000</c:v>
                </c:pt>
                <c:pt idx="9">
                  <c:v>19000</c:v>
                </c:pt>
                <c:pt idx="10">
                  <c:v>20000</c:v>
                </c:pt>
                <c:pt idx="11">
                  <c:v>21000</c:v>
                </c:pt>
                <c:pt idx="12">
                  <c:v>22000</c:v>
                </c:pt>
                <c:pt idx="13">
                  <c:v>23000</c:v>
                </c:pt>
                <c:pt idx="14">
                  <c:v>24000</c:v>
                </c:pt>
                <c:pt idx="15">
                  <c:v>25000</c:v>
                </c:pt>
                <c:pt idx="16">
                  <c:v>26000</c:v>
                </c:pt>
                <c:pt idx="17">
                  <c:v>27000</c:v>
                </c:pt>
                <c:pt idx="18">
                  <c:v>28000</c:v>
                </c:pt>
                <c:pt idx="19">
                  <c:v>29000</c:v>
                </c:pt>
                <c:pt idx="20">
                  <c:v>30000</c:v>
                </c:pt>
                <c:pt idx="21">
                  <c:v>31000</c:v>
                </c:pt>
                <c:pt idx="22">
                  <c:v>32000</c:v>
                </c:pt>
                <c:pt idx="23">
                  <c:v>33000</c:v>
                </c:pt>
                <c:pt idx="24">
                  <c:v>34000</c:v>
                </c:pt>
                <c:pt idx="25">
                  <c:v>35000</c:v>
                </c:pt>
                <c:pt idx="26">
                  <c:v>36000</c:v>
                </c:pt>
                <c:pt idx="27">
                  <c:v>37000</c:v>
                </c:pt>
                <c:pt idx="28">
                  <c:v>38000</c:v>
                </c:pt>
                <c:pt idx="29">
                  <c:v>39000</c:v>
                </c:pt>
                <c:pt idx="30">
                  <c:v>40000</c:v>
                </c:pt>
                <c:pt idx="31">
                  <c:v>41000</c:v>
                </c:pt>
                <c:pt idx="32">
                  <c:v>42000</c:v>
                </c:pt>
                <c:pt idx="33">
                  <c:v>43000</c:v>
                </c:pt>
                <c:pt idx="34">
                  <c:v>44000</c:v>
                </c:pt>
                <c:pt idx="35">
                  <c:v>45000</c:v>
                </c:pt>
                <c:pt idx="36">
                  <c:v>46000</c:v>
                </c:pt>
                <c:pt idx="37">
                  <c:v>47000</c:v>
                </c:pt>
                <c:pt idx="38">
                  <c:v>48000</c:v>
                </c:pt>
                <c:pt idx="39">
                  <c:v>49000</c:v>
                </c:pt>
                <c:pt idx="40">
                  <c:v>50000</c:v>
                </c:pt>
                <c:pt idx="41">
                  <c:v>51000</c:v>
                </c:pt>
                <c:pt idx="42">
                  <c:v>52000</c:v>
                </c:pt>
                <c:pt idx="43">
                  <c:v>53000</c:v>
                </c:pt>
                <c:pt idx="44">
                  <c:v>54000</c:v>
                </c:pt>
                <c:pt idx="45">
                  <c:v>55000</c:v>
                </c:pt>
                <c:pt idx="46">
                  <c:v>56000</c:v>
                </c:pt>
                <c:pt idx="47">
                  <c:v>57000</c:v>
                </c:pt>
                <c:pt idx="48">
                  <c:v>58000</c:v>
                </c:pt>
                <c:pt idx="49">
                  <c:v>59000</c:v>
                </c:pt>
                <c:pt idx="50">
                  <c:v>60000</c:v>
                </c:pt>
                <c:pt idx="51">
                  <c:v>61000</c:v>
                </c:pt>
                <c:pt idx="52">
                  <c:v>62000</c:v>
                </c:pt>
                <c:pt idx="53">
                  <c:v>63000</c:v>
                </c:pt>
                <c:pt idx="54">
                  <c:v>64000</c:v>
                </c:pt>
                <c:pt idx="55">
                  <c:v>65000</c:v>
                </c:pt>
                <c:pt idx="56">
                  <c:v>66000</c:v>
                </c:pt>
                <c:pt idx="57">
                  <c:v>67000</c:v>
                </c:pt>
                <c:pt idx="58">
                  <c:v>68000</c:v>
                </c:pt>
                <c:pt idx="59">
                  <c:v>69000</c:v>
                </c:pt>
                <c:pt idx="60">
                  <c:v>70000</c:v>
                </c:pt>
                <c:pt idx="61">
                  <c:v>71000</c:v>
                </c:pt>
                <c:pt idx="62">
                  <c:v>72000</c:v>
                </c:pt>
                <c:pt idx="63">
                  <c:v>73000</c:v>
                </c:pt>
                <c:pt idx="64">
                  <c:v>74000</c:v>
                </c:pt>
                <c:pt idx="65">
                  <c:v>75000</c:v>
                </c:pt>
                <c:pt idx="66">
                  <c:v>76000</c:v>
                </c:pt>
                <c:pt idx="67">
                  <c:v>77000</c:v>
                </c:pt>
                <c:pt idx="68">
                  <c:v>78000</c:v>
                </c:pt>
                <c:pt idx="69">
                  <c:v>79000</c:v>
                </c:pt>
                <c:pt idx="70">
                  <c:v>80000</c:v>
                </c:pt>
                <c:pt idx="71">
                  <c:v>81000</c:v>
                </c:pt>
                <c:pt idx="72">
                  <c:v>82000</c:v>
                </c:pt>
                <c:pt idx="73">
                  <c:v>83000</c:v>
                </c:pt>
                <c:pt idx="74">
                  <c:v>84000</c:v>
                </c:pt>
                <c:pt idx="75">
                  <c:v>85000</c:v>
                </c:pt>
                <c:pt idx="76">
                  <c:v>86000</c:v>
                </c:pt>
                <c:pt idx="77">
                  <c:v>87000</c:v>
                </c:pt>
                <c:pt idx="78">
                  <c:v>88000</c:v>
                </c:pt>
                <c:pt idx="79">
                  <c:v>89000</c:v>
                </c:pt>
                <c:pt idx="80">
                  <c:v>90000</c:v>
                </c:pt>
                <c:pt idx="81">
                  <c:v>91000</c:v>
                </c:pt>
                <c:pt idx="82">
                  <c:v>92000</c:v>
                </c:pt>
                <c:pt idx="83">
                  <c:v>93000</c:v>
                </c:pt>
                <c:pt idx="84">
                  <c:v>94000</c:v>
                </c:pt>
                <c:pt idx="85">
                  <c:v>95000</c:v>
                </c:pt>
                <c:pt idx="86">
                  <c:v>96000</c:v>
                </c:pt>
                <c:pt idx="87">
                  <c:v>97000</c:v>
                </c:pt>
                <c:pt idx="88">
                  <c:v>98000</c:v>
                </c:pt>
                <c:pt idx="89">
                  <c:v>99000</c:v>
                </c:pt>
                <c:pt idx="90">
                  <c:v>100000</c:v>
                </c:pt>
                <c:pt idx="91">
                  <c:v>101000</c:v>
                </c:pt>
                <c:pt idx="92">
                  <c:v>102000</c:v>
                </c:pt>
                <c:pt idx="93">
                  <c:v>103000</c:v>
                </c:pt>
                <c:pt idx="94">
                  <c:v>104000</c:v>
                </c:pt>
                <c:pt idx="95">
                  <c:v>105000</c:v>
                </c:pt>
                <c:pt idx="96">
                  <c:v>106000</c:v>
                </c:pt>
                <c:pt idx="97">
                  <c:v>107000</c:v>
                </c:pt>
                <c:pt idx="98">
                  <c:v>108000</c:v>
                </c:pt>
                <c:pt idx="99">
                  <c:v>109000</c:v>
                </c:pt>
                <c:pt idx="100">
                  <c:v>110000</c:v>
                </c:pt>
                <c:pt idx="101">
                  <c:v>111000</c:v>
                </c:pt>
                <c:pt idx="102">
                  <c:v>112000</c:v>
                </c:pt>
                <c:pt idx="103">
                  <c:v>113000</c:v>
                </c:pt>
                <c:pt idx="104">
                  <c:v>114000</c:v>
                </c:pt>
                <c:pt idx="105">
                  <c:v>115000</c:v>
                </c:pt>
                <c:pt idx="106">
                  <c:v>116000</c:v>
                </c:pt>
                <c:pt idx="107">
                  <c:v>117000</c:v>
                </c:pt>
                <c:pt idx="108">
                  <c:v>118000</c:v>
                </c:pt>
                <c:pt idx="109">
                  <c:v>119000</c:v>
                </c:pt>
                <c:pt idx="110">
                  <c:v>120000</c:v>
                </c:pt>
                <c:pt idx="111">
                  <c:v>121000</c:v>
                </c:pt>
                <c:pt idx="112">
                  <c:v>122000</c:v>
                </c:pt>
                <c:pt idx="113">
                  <c:v>123000</c:v>
                </c:pt>
                <c:pt idx="114">
                  <c:v>124000</c:v>
                </c:pt>
                <c:pt idx="115">
                  <c:v>125000</c:v>
                </c:pt>
                <c:pt idx="116">
                  <c:v>126000</c:v>
                </c:pt>
                <c:pt idx="117">
                  <c:v>127000</c:v>
                </c:pt>
                <c:pt idx="118">
                  <c:v>128000</c:v>
                </c:pt>
                <c:pt idx="119">
                  <c:v>129000</c:v>
                </c:pt>
                <c:pt idx="120">
                  <c:v>130000</c:v>
                </c:pt>
                <c:pt idx="121">
                  <c:v>131000</c:v>
                </c:pt>
                <c:pt idx="122">
                  <c:v>132000</c:v>
                </c:pt>
                <c:pt idx="123">
                  <c:v>133000</c:v>
                </c:pt>
                <c:pt idx="124">
                  <c:v>134000</c:v>
                </c:pt>
                <c:pt idx="125">
                  <c:v>135000</c:v>
                </c:pt>
                <c:pt idx="126">
                  <c:v>136000</c:v>
                </c:pt>
                <c:pt idx="127">
                  <c:v>137000</c:v>
                </c:pt>
                <c:pt idx="128">
                  <c:v>138000</c:v>
                </c:pt>
                <c:pt idx="129">
                  <c:v>139000</c:v>
                </c:pt>
                <c:pt idx="130">
                  <c:v>140000</c:v>
                </c:pt>
                <c:pt idx="131">
                  <c:v>141000</c:v>
                </c:pt>
                <c:pt idx="132">
                  <c:v>142000</c:v>
                </c:pt>
                <c:pt idx="133">
                  <c:v>143000</c:v>
                </c:pt>
                <c:pt idx="134">
                  <c:v>144000</c:v>
                </c:pt>
                <c:pt idx="135">
                  <c:v>145000</c:v>
                </c:pt>
                <c:pt idx="136">
                  <c:v>146000</c:v>
                </c:pt>
                <c:pt idx="137">
                  <c:v>147000</c:v>
                </c:pt>
                <c:pt idx="138">
                  <c:v>148000</c:v>
                </c:pt>
                <c:pt idx="139">
                  <c:v>149000</c:v>
                </c:pt>
                <c:pt idx="140">
                  <c:v>150000</c:v>
                </c:pt>
                <c:pt idx="141">
                  <c:v>151000</c:v>
                </c:pt>
                <c:pt idx="142">
                  <c:v>152000</c:v>
                </c:pt>
                <c:pt idx="143">
                  <c:v>153000</c:v>
                </c:pt>
                <c:pt idx="144">
                  <c:v>154000</c:v>
                </c:pt>
                <c:pt idx="145">
                  <c:v>155000</c:v>
                </c:pt>
                <c:pt idx="146">
                  <c:v>156000</c:v>
                </c:pt>
                <c:pt idx="147">
                  <c:v>157000</c:v>
                </c:pt>
                <c:pt idx="148">
                  <c:v>158000</c:v>
                </c:pt>
                <c:pt idx="149">
                  <c:v>159000</c:v>
                </c:pt>
                <c:pt idx="150">
                  <c:v>160000</c:v>
                </c:pt>
                <c:pt idx="151">
                  <c:v>161000</c:v>
                </c:pt>
                <c:pt idx="152">
                  <c:v>162000</c:v>
                </c:pt>
                <c:pt idx="153">
                  <c:v>163000</c:v>
                </c:pt>
                <c:pt idx="154">
                  <c:v>164000</c:v>
                </c:pt>
                <c:pt idx="155">
                  <c:v>165000</c:v>
                </c:pt>
                <c:pt idx="156">
                  <c:v>166000</c:v>
                </c:pt>
                <c:pt idx="157">
                  <c:v>167000</c:v>
                </c:pt>
                <c:pt idx="158">
                  <c:v>168000</c:v>
                </c:pt>
                <c:pt idx="159">
                  <c:v>169000</c:v>
                </c:pt>
                <c:pt idx="160">
                  <c:v>170000</c:v>
                </c:pt>
                <c:pt idx="161">
                  <c:v>171000</c:v>
                </c:pt>
                <c:pt idx="162">
                  <c:v>172000</c:v>
                </c:pt>
                <c:pt idx="163">
                  <c:v>173000</c:v>
                </c:pt>
                <c:pt idx="164">
                  <c:v>174000</c:v>
                </c:pt>
                <c:pt idx="165">
                  <c:v>175000</c:v>
                </c:pt>
                <c:pt idx="166">
                  <c:v>176000</c:v>
                </c:pt>
                <c:pt idx="167">
                  <c:v>177000</c:v>
                </c:pt>
                <c:pt idx="168">
                  <c:v>178000</c:v>
                </c:pt>
                <c:pt idx="169">
                  <c:v>179000</c:v>
                </c:pt>
                <c:pt idx="170">
                  <c:v>180000</c:v>
                </c:pt>
                <c:pt idx="171">
                  <c:v>181000</c:v>
                </c:pt>
                <c:pt idx="172">
                  <c:v>182000</c:v>
                </c:pt>
                <c:pt idx="173">
                  <c:v>183000</c:v>
                </c:pt>
                <c:pt idx="174">
                  <c:v>184000</c:v>
                </c:pt>
                <c:pt idx="175">
                  <c:v>185000</c:v>
                </c:pt>
                <c:pt idx="176">
                  <c:v>186000</c:v>
                </c:pt>
                <c:pt idx="177">
                  <c:v>187000</c:v>
                </c:pt>
                <c:pt idx="178">
                  <c:v>188000</c:v>
                </c:pt>
                <c:pt idx="179">
                  <c:v>189000</c:v>
                </c:pt>
                <c:pt idx="180">
                  <c:v>190000</c:v>
                </c:pt>
                <c:pt idx="181">
                  <c:v>191000</c:v>
                </c:pt>
                <c:pt idx="182">
                  <c:v>192000</c:v>
                </c:pt>
                <c:pt idx="183">
                  <c:v>193000</c:v>
                </c:pt>
                <c:pt idx="184">
                  <c:v>194000</c:v>
                </c:pt>
                <c:pt idx="185">
                  <c:v>195000</c:v>
                </c:pt>
                <c:pt idx="186">
                  <c:v>196000</c:v>
                </c:pt>
                <c:pt idx="187">
                  <c:v>197000</c:v>
                </c:pt>
                <c:pt idx="188">
                  <c:v>198000</c:v>
                </c:pt>
                <c:pt idx="189">
                  <c:v>199000</c:v>
                </c:pt>
                <c:pt idx="190">
                  <c:v>200000</c:v>
                </c:pt>
              </c:numCache>
            </c:numRef>
          </c:cat>
          <c:val>
            <c:numRef>
              <c:f>'Graph data'!$C$13:$C$203</c:f>
              <c:numCache>
                <c:formatCode>#,##0</c:formatCode>
                <c:ptCount val="191"/>
                <c:pt idx="0">
                  <c:v>34850</c:v>
                </c:pt>
                <c:pt idx="1">
                  <c:v>33380</c:v>
                </c:pt>
                <c:pt idx="2">
                  <c:v>32420</c:v>
                </c:pt>
                <c:pt idx="3">
                  <c:v>29610</c:v>
                </c:pt>
                <c:pt idx="4">
                  <c:v>30480</c:v>
                </c:pt>
                <c:pt idx="5">
                  <c:v>27380</c:v>
                </c:pt>
                <c:pt idx="6">
                  <c:v>28590</c:v>
                </c:pt>
                <c:pt idx="7">
                  <c:v>25830</c:v>
                </c:pt>
                <c:pt idx="8">
                  <c:v>26350</c:v>
                </c:pt>
                <c:pt idx="9">
                  <c:v>25040</c:v>
                </c:pt>
                <c:pt idx="10">
                  <c:v>24880</c:v>
                </c:pt>
                <c:pt idx="11">
                  <c:v>25680</c:v>
                </c:pt>
                <c:pt idx="12">
                  <c:v>25330</c:v>
                </c:pt>
                <c:pt idx="13">
                  <c:v>24710</c:v>
                </c:pt>
                <c:pt idx="14">
                  <c:v>25000</c:v>
                </c:pt>
                <c:pt idx="15">
                  <c:v>23370</c:v>
                </c:pt>
                <c:pt idx="16">
                  <c:v>25820</c:v>
                </c:pt>
                <c:pt idx="17">
                  <c:v>24980</c:v>
                </c:pt>
                <c:pt idx="18">
                  <c:v>26270</c:v>
                </c:pt>
                <c:pt idx="19">
                  <c:v>26920</c:v>
                </c:pt>
                <c:pt idx="20">
                  <c:v>30380</c:v>
                </c:pt>
                <c:pt idx="21">
                  <c:v>27320</c:v>
                </c:pt>
                <c:pt idx="22">
                  <c:v>28400</c:v>
                </c:pt>
                <c:pt idx="23">
                  <c:v>27080</c:v>
                </c:pt>
                <c:pt idx="24">
                  <c:v>28900</c:v>
                </c:pt>
                <c:pt idx="25">
                  <c:v>29860</c:v>
                </c:pt>
                <c:pt idx="26">
                  <c:v>29290</c:v>
                </c:pt>
                <c:pt idx="27">
                  <c:v>29140</c:v>
                </c:pt>
                <c:pt idx="28">
                  <c:v>32690</c:v>
                </c:pt>
                <c:pt idx="29">
                  <c:v>28070</c:v>
                </c:pt>
                <c:pt idx="30">
                  <c:v>30830</c:v>
                </c:pt>
                <c:pt idx="31">
                  <c:v>28470</c:v>
                </c:pt>
                <c:pt idx="32">
                  <c:v>29070</c:v>
                </c:pt>
                <c:pt idx="33">
                  <c:v>29760</c:v>
                </c:pt>
                <c:pt idx="34">
                  <c:v>28850</c:v>
                </c:pt>
                <c:pt idx="35">
                  <c:v>27200</c:v>
                </c:pt>
                <c:pt idx="36">
                  <c:v>27290</c:v>
                </c:pt>
                <c:pt idx="37">
                  <c:v>24980</c:v>
                </c:pt>
                <c:pt idx="38">
                  <c:v>28200</c:v>
                </c:pt>
                <c:pt idx="39">
                  <c:v>25300</c:v>
                </c:pt>
                <c:pt idx="40">
                  <c:v>25390</c:v>
                </c:pt>
                <c:pt idx="41">
                  <c:v>24170</c:v>
                </c:pt>
                <c:pt idx="42">
                  <c:v>23130</c:v>
                </c:pt>
                <c:pt idx="43">
                  <c:v>22240</c:v>
                </c:pt>
                <c:pt idx="44">
                  <c:v>20400</c:v>
                </c:pt>
                <c:pt idx="45">
                  <c:v>18450</c:v>
                </c:pt>
                <c:pt idx="46">
                  <c:v>18930</c:v>
                </c:pt>
                <c:pt idx="47">
                  <c:v>20330</c:v>
                </c:pt>
                <c:pt idx="48">
                  <c:v>18000</c:v>
                </c:pt>
                <c:pt idx="49">
                  <c:v>17480</c:v>
                </c:pt>
                <c:pt idx="50">
                  <c:v>19970</c:v>
                </c:pt>
                <c:pt idx="51">
                  <c:v>17050</c:v>
                </c:pt>
                <c:pt idx="52">
                  <c:v>16390</c:v>
                </c:pt>
                <c:pt idx="53">
                  <c:v>14670</c:v>
                </c:pt>
                <c:pt idx="54">
                  <c:v>16000</c:v>
                </c:pt>
                <c:pt idx="55">
                  <c:v>15680</c:v>
                </c:pt>
                <c:pt idx="56">
                  <c:v>15560</c:v>
                </c:pt>
                <c:pt idx="57">
                  <c:v>14110</c:v>
                </c:pt>
                <c:pt idx="58">
                  <c:v>14670</c:v>
                </c:pt>
                <c:pt idx="59">
                  <c:v>12760</c:v>
                </c:pt>
                <c:pt idx="60">
                  <c:v>13820</c:v>
                </c:pt>
                <c:pt idx="61">
                  <c:v>13460</c:v>
                </c:pt>
                <c:pt idx="62">
                  <c:v>12110</c:v>
                </c:pt>
                <c:pt idx="63">
                  <c:v>11620</c:v>
                </c:pt>
                <c:pt idx="64">
                  <c:v>10390</c:v>
                </c:pt>
                <c:pt idx="65">
                  <c:v>10560</c:v>
                </c:pt>
                <c:pt idx="66">
                  <c:v>11500</c:v>
                </c:pt>
                <c:pt idx="67">
                  <c:v>10130</c:v>
                </c:pt>
                <c:pt idx="68">
                  <c:v>8090</c:v>
                </c:pt>
                <c:pt idx="69">
                  <c:v>8930</c:v>
                </c:pt>
                <c:pt idx="70">
                  <c:v>9520</c:v>
                </c:pt>
                <c:pt idx="71">
                  <c:v>8100</c:v>
                </c:pt>
                <c:pt idx="72">
                  <c:v>8540</c:v>
                </c:pt>
                <c:pt idx="73">
                  <c:v>8200</c:v>
                </c:pt>
                <c:pt idx="74">
                  <c:v>6510</c:v>
                </c:pt>
                <c:pt idx="75">
                  <c:v>6970</c:v>
                </c:pt>
                <c:pt idx="76">
                  <c:v>5470</c:v>
                </c:pt>
                <c:pt idx="77">
                  <c:v>5140</c:v>
                </c:pt>
                <c:pt idx="78">
                  <c:v>6110</c:v>
                </c:pt>
                <c:pt idx="79">
                  <c:v>5870</c:v>
                </c:pt>
                <c:pt idx="80">
                  <c:v>5760</c:v>
                </c:pt>
                <c:pt idx="81">
                  <c:v>4590</c:v>
                </c:pt>
                <c:pt idx="82">
                  <c:v>4970</c:v>
                </c:pt>
                <c:pt idx="83">
                  <c:v>4520</c:v>
                </c:pt>
                <c:pt idx="84">
                  <c:v>4750</c:v>
                </c:pt>
                <c:pt idx="85">
                  <c:v>4290</c:v>
                </c:pt>
                <c:pt idx="86">
                  <c:v>4240</c:v>
                </c:pt>
                <c:pt idx="87">
                  <c:v>4440</c:v>
                </c:pt>
                <c:pt idx="88">
                  <c:v>3120</c:v>
                </c:pt>
                <c:pt idx="89">
                  <c:v>3260</c:v>
                </c:pt>
                <c:pt idx="90">
                  <c:v>4030</c:v>
                </c:pt>
                <c:pt idx="91">
                  <c:v>2680</c:v>
                </c:pt>
                <c:pt idx="92">
                  <c:v>3390</c:v>
                </c:pt>
                <c:pt idx="93">
                  <c:v>3020</c:v>
                </c:pt>
                <c:pt idx="94">
                  <c:v>3010</c:v>
                </c:pt>
                <c:pt idx="95">
                  <c:v>2830</c:v>
                </c:pt>
                <c:pt idx="96">
                  <c:v>3100</c:v>
                </c:pt>
                <c:pt idx="97">
                  <c:v>2830</c:v>
                </c:pt>
                <c:pt idx="98">
                  <c:v>2190</c:v>
                </c:pt>
                <c:pt idx="99">
                  <c:v>2290</c:v>
                </c:pt>
                <c:pt idx="100">
                  <c:v>2870</c:v>
                </c:pt>
                <c:pt idx="101">
                  <c:v>1510</c:v>
                </c:pt>
                <c:pt idx="102">
                  <c:v>1970</c:v>
                </c:pt>
                <c:pt idx="103">
                  <c:v>2510</c:v>
                </c:pt>
                <c:pt idx="104">
                  <c:v>1860</c:v>
                </c:pt>
                <c:pt idx="105">
                  <c:v>2390</c:v>
                </c:pt>
                <c:pt idx="106">
                  <c:v>1810</c:v>
                </c:pt>
                <c:pt idx="107">
                  <c:v>1880</c:v>
                </c:pt>
                <c:pt idx="108">
                  <c:v>1760</c:v>
                </c:pt>
                <c:pt idx="109">
                  <c:v>1700</c:v>
                </c:pt>
                <c:pt idx="110">
                  <c:v>2210</c:v>
                </c:pt>
                <c:pt idx="111">
                  <c:v>1820</c:v>
                </c:pt>
                <c:pt idx="112">
                  <c:v>1840</c:v>
                </c:pt>
                <c:pt idx="113">
                  <c:v>1580</c:v>
                </c:pt>
                <c:pt idx="114">
                  <c:v>1500</c:v>
                </c:pt>
                <c:pt idx="115">
                  <c:v>1760</c:v>
                </c:pt>
                <c:pt idx="116">
                  <c:v>1470</c:v>
                </c:pt>
                <c:pt idx="117">
                  <c:v>1220</c:v>
                </c:pt>
                <c:pt idx="118">
                  <c:v>1580</c:v>
                </c:pt>
                <c:pt idx="119">
                  <c:v>1420</c:v>
                </c:pt>
                <c:pt idx="120">
                  <c:v>1500</c:v>
                </c:pt>
                <c:pt idx="121">
                  <c:v>1360</c:v>
                </c:pt>
                <c:pt idx="122">
                  <c:v>1470</c:v>
                </c:pt>
                <c:pt idx="123">
                  <c:v>1690</c:v>
                </c:pt>
                <c:pt idx="124">
                  <c:v>910</c:v>
                </c:pt>
                <c:pt idx="125">
                  <c:v>1030</c:v>
                </c:pt>
                <c:pt idx="126">
                  <c:v>1320</c:v>
                </c:pt>
                <c:pt idx="127">
                  <c:v>1170</c:v>
                </c:pt>
                <c:pt idx="128">
                  <c:v>820</c:v>
                </c:pt>
                <c:pt idx="129">
                  <c:v>1030</c:v>
                </c:pt>
                <c:pt idx="130">
                  <c:v>1260</c:v>
                </c:pt>
                <c:pt idx="131">
                  <c:v>1100</c:v>
                </c:pt>
                <c:pt idx="132">
                  <c:v>730</c:v>
                </c:pt>
                <c:pt idx="133">
                  <c:v>490</c:v>
                </c:pt>
                <c:pt idx="134">
                  <c:v>950</c:v>
                </c:pt>
                <c:pt idx="135">
                  <c:v>1030</c:v>
                </c:pt>
                <c:pt idx="136">
                  <c:v>670</c:v>
                </c:pt>
                <c:pt idx="137">
                  <c:v>730</c:v>
                </c:pt>
                <c:pt idx="138">
                  <c:v>810</c:v>
                </c:pt>
                <c:pt idx="139">
                  <c:v>620</c:v>
                </c:pt>
                <c:pt idx="140">
                  <c:v>1440</c:v>
                </c:pt>
                <c:pt idx="141">
                  <c:v>830</c:v>
                </c:pt>
                <c:pt idx="142">
                  <c:v>780</c:v>
                </c:pt>
                <c:pt idx="143">
                  <c:v>640</c:v>
                </c:pt>
                <c:pt idx="144">
                  <c:v>570</c:v>
                </c:pt>
                <c:pt idx="145">
                  <c:v>780</c:v>
                </c:pt>
                <c:pt idx="146">
                  <c:v>530</c:v>
                </c:pt>
                <c:pt idx="147">
                  <c:v>530</c:v>
                </c:pt>
                <c:pt idx="148">
                  <c:v>440</c:v>
                </c:pt>
                <c:pt idx="149">
                  <c:v>550</c:v>
                </c:pt>
                <c:pt idx="150">
                  <c:v>500</c:v>
                </c:pt>
                <c:pt idx="151">
                  <c:v>480</c:v>
                </c:pt>
                <c:pt idx="152">
                  <c:v>410</c:v>
                </c:pt>
                <c:pt idx="153">
                  <c:v>550</c:v>
                </c:pt>
                <c:pt idx="154">
                  <c:v>520</c:v>
                </c:pt>
                <c:pt idx="155">
                  <c:v>610</c:v>
                </c:pt>
                <c:pt idx="156">
                  <c:v>560</c:v>
                </c:pt>
                <c:pt idx="157">
                  <c:v>360</c:v>
                </c:pt>
                <c:pt idx="158">
                  <c:v>620</c:v>
                </c:pt>
                <c:pt idx="159">
                  <c:v>360</c:v>
                </c:pt>
                <c:pt idx="160">
                  <c:v>500</c:v>
                </c:pt>
                <c:pt idx="161">
                  <c:v>370</c:v>
                </c:pt>
                <c:pt idx="162">
                  <c:v>560</c:v>
                </c:pt>
                <c:pt idx="163">
                  <c:v>440</c:v>
                </c:pt>
                <c:pt idx="164">
                  <c:v>330</c:v>
                </c:pt>
                <c:pt idx="165">
                  <c:v>470</c:v>
                </c:pt>
                <c:pt idx="166">
                  <c:v>360</c:v>
                </c:pt>
                <c:pt idx="167">
                  <c:v>360</c:v>
                </c:pt>
                <c:pt idx="168">
                  <c:v>490</c:v>
                </c:pt>
                <c:pt idx="169">
                  <c:v>490</c:v>
                </c:pt>
                <c:pt idx="170">
                  <c:v>180</c:v>
                </c:pt>
                <c:pt idx="171">
                  <c:v>370</c:v>
                </c:pt>
                <c:pt idx="172">
                  <c:v>390</c:v>
                </c:pt>
                <c:pt idx="173">
                  <c:v>340</c:v>
                </c:pt>
                <c:pt idx="174">
                  <c:v>510</c:v>
                </c:pt>
                <c:pt idx="175">
                  <c:v>390</c:v>
                </c:pt>
                <c:pt idx="176">
                  <c:v>230</c:v>
                </c:pt>
                <c:pt idx="177">
                  <c:v>380</c:v>
                </c:pt>
                <c:pt idx="178">
                  <c:v>420</c:v>
                </c:pt>
                <c:pt idx="179">
                  <c:v>250</c:v>
                </c:pt>
                <c:pt idx="180">
                  <c:v>310</c:v>
                </c:pt>
                <c:pt idx="181">
                  <c:v>210</c:v>
                </c:pt>
                <c:pt idx="182">
                  <c:v>280</c:v>
                </c:pt>
                <c:pt idx="183">
                  <c:v>440</c:v>
                </c:pt>
                <c:pt idx="184">
                  <c:v>180</c:v>
                </c:pt>
                <c:pt idx="185">
                  <c:v>340</c:v>
                </c:pt>
                <c:pt idx="186">
                  <c:v>190</c:v>
                </c:pt>
                <c:pt idx="187">
                  <c:v>370</c:v>
                </c:pt>
                <c:pt idx="188">
                  <c:v>240</c:v>
                </c:pt>
                <c:pt idx="189">
                  <c:v>270</c:v>
                </c:pt>
                <c:pt idx="190">
                  <c:v>430</c:v>
                </c:pt>
              </c:numCache>
            </c:numRef>
          </c:val>
          <c:smooth val="0"/>
          <c:extLst>
            <c:ext xmlns:c16="http://schemas.microsoft.com/office/drawing/2014/chart" uri="{C3380CC4-5D6E-409C-BE32-E72D297353CC}">
              <c16:uniqueId val="{00000001-0FD8-48F4-8AF5-CD330A0A3EB6}"/>
            </c:ext>
          </c:extLst>
        </c:ser>
        <c:ser>
          <c:idx val="2"/>
          <c:order val="2"/>
          <c:tx>
            <c:v>2022</c:v>
          </c:tx>
          <c:spPr>
            <a:ln w="28575">
              <a:solidFill>
                <a:srgbClr val="0D8390">
                  <a:alpha val="50000"/>
                </a:srgbClr>
              </a:solidFill>
              <a:prstDash val="solid"/>
            </a:ln>
          </c:spPr>
          <c:marker>
            <c:symbol val="none"/>
          </c:marker>
          <c:cat>
            <c:numRef>
              <c:f>'Graph data'!$A$13:$A$203</c:f>
              <c:numCache>
                <c:formatCode>#,##0_ ;\-#,##0\ </c:formatCode>
                <c:ptCount val="191"/>
                <c:pt idx="0">
                  <c:v>10000</c:v>
                </c:pt>
                <c:pt idx="1">
                  <c:v>11000</c:v>
                </c:pt>
                <c:pt idx="2">
                  <c:v>12000</c:v>
                </c:pt>
                <c:pt idx="3">
                  <c:v>13000</c:v>
                </c:pt>
                <c:pt idx="4">
                  <c:v>14000</c:v>
                </c:pt>
                <c:pt idx="5">
                  <c:v>15000</c:v>
                </c:pt>
                <c:pt idx="6">
                  <c:v>16000</c:v>
                </c:pt>
                <c:pt idx="7">
                  <c:v>17000</c:v>
                </c:pt>
                <c:pt idx="8">
                  <c:v>18000</c:v>
                </c:pt>
                <c:pt idx="9">
                  <c:v>19000</c:v>
                </c:pt>
                <c:pt idx="10">
                  <c:v>20000</c:v>
                </c:pt>
                <c:pt idx="11">
                  <c:v>21000</c:v>
                </c:pt>
                <c:pt idx="12">
                  <c:v>22000</c:v>
                </c:pt>
                <c:pt idx="13">
                  <c:v>23000</c:v>
                </c:pt>
                <c:pt idx="14">
                  <c:v>24000</c:v>
                </c:pt>
                <c:pt idx="15">
                  <c:v>25000</c:v>
                </c:pt>
                <c:pt idx="16">
                  <c:v>26000</c:v>
                </c:pt>
                <c:pt idx="17">
                  <c:v>27000</c:v>
                </c:pt>
                <c:pt idx="18">
                  <c:v>28000</c:v>
                </c:pt>
                <c:pt idx="19">
                  <c:v>29000</c:v>
                </c:pt>
                <c:pt idx="20">
                  <c:v>30000</c:v>
                </c:pt>
                <c:pt idx="21">
                  <c:v>31000</c:v>
                </c:pt>
                <c:pt idx="22">
                  <c:v>32000</c:v>
                </c:pt>
                <c:pt idx="23">
                  <c:v>33000</c:v>
                </c:pt>
                <c:pt idx="24">
                  <c:v>34000</c:v>
                </c:pt>
                <c:pt idx="25">
                  <c:v>35000</c:v>
                </c:pt>
                <c:pt idx="26">
                  <c:v>36000</c:v>
                </c:pt>
                <c:pt idx="27">
                  <c:v>37000</c:v>
                </c:pt>
                <c:pt idx="28">
                  <c:v>38000</c:v>
                </c:pt>
                <c:pt idx="29">
                  <c:v>39000</c:v>
                </c:pt>
                <c:pt idx="30">
                  <c:v>40000</c:v>
                </c:pt>
                <c:pt idx="31">
                  <c:v>41000</c:v>
                </c:pt>
                <c:pt idx="32">
                  <c:v>42000</c:v>
                </c:pt>
                <c:pt idx="33">
                  <c:v>43000</c:v>
                </c:pt>
                <c:pt idx="34">
                  <c:v>44000</c:v>
                </c:pt>
                <c:pt idx="35">
                  <c:v>45000</c:v>
                </c:pt>
                <c:pt idx="36">
                  <c:v>46000</c:v>
                </c:pt>
                <c:pt idx="37">
                  <c:v>47000</c:v>
                </c:pt>
                <c:pt idx="38">
                  <c:v>48000</c:v>
                </c:pt>
                <c:pt idx="39">
                  <c:v>49000</c:v>
                </c:pt>
                <c:pt idx="40">
                  <c:v>50000</c:v>
                </c:pt>
                <c:pt idx="41">
                  <c:v>51000</c:v>
                </c:pt>
                <c:pt idx="42">
                  <c:v>52000</c:v>
                </c:pt>
                <c:pt idx="43">
                  <c:v>53000</c:v>
                </c:pt>
                <c:pt idx="44">
                  <c:v>54000</c:v>
                </c:pt>
                <c:pt idx="45">
                  <c:v>55000</c:v>
                </c:pt>
                <c:pt idx="46">
                  <c:v>56000</c:v>
                </c:pt>
                <c:pt idx="47">
                  <c:v>57000</c:v>
                </c:pt>
                <c:pt idx="48">
                  <c:v>58000</c:v>
                </c:pt>
                <c:pt idx="49">
                  <c:v>59000</c:v>
                </c:pt>
                <c:pt idx="50">
                  <c:v>60000</c:v>
                </c:pt>
                <c:pt idx="51">
                  <c:v>61000</c:v>
                </c:pt>
                <c:pt idx="52">
                  <c:v>62000</c:v>
                </c:pt>
                <c:pt idx="53">
                  <c:v>63000</c:v>
                </c:pt>
                <c:pt idx="54">
                  <c:v>64000</c:v>
                </c:pt>
                <c:pt idx="55">
                  <c:v>65000</c:v>
                </c:pt>
                <c:pt idx="56">
                  <c:v>66000</c:v>
                </c:pt>
                <c:pt idx="57">
                  <c:v>67000</c:v>
                </c:pt>
                <c:pt idx="58">
                  <c:v>68000</c:v>
                </c:pt>
                <c:pt idx="59">
                  <c:v>69000</c:v>
                </c:pt>
                <c:pt idx="60">
                  <c:v>70000</c:v>
                </c:pt>
                <c:pt idx="61">
                  <c:v>71000</c:v>
                </c:pt>
                <c:pt idx="62">
                  <c:v>72000</c:v>
                </c:pt>
                <c:pt idx="63">
                  <c:v>73000</c:v>
                </c:pt>
                <c:pt idx="64">
                  <c:v>74000</c:v>
                </c:pt>
                <c:pt idx="65">
                  <c:v>75000</c:v>
                </c:pt>
                <c:pt idx="66">
                  <c:v>76000</c:v>
                </c:pt>
                <c:pt idx="67">
                  <c:v>77000</c:v>
                </c:pt>
                <c:pt idx="68">
                  <c:v>78000</c:v>
                </c:pt>
                <c:pt idx="69">
                  <c:v>79000</c:v>
                </c:pt>
                <c:pt idx="70">
                  <c:v>80000</c:v>
                </c:pt>
                <c:pt idx="71">
                  <c:v>81000</c:v>
                </c:pt>
                <c:pt idx="72">
                  <c:v>82000</c:v>
                </c:pt>
                <c:pt idx="73">
                  <c:v>83000</c:v>
                </c:pt>
                <c:pt idx="74">
                  <c:v>84000</c:v>
                </c:pt>
                <c:pt idx="75">
                  <c:v>85000</c:v>
                </c:pt>
                <c:pt idx="76">
                  <c:v>86000</c:v>
                </c:pt>
                <c:pt idx="77">
                  <c:v>87000</c:v>
                </c:pt>
                <c:pt idx="78">
                  <c:v>88000</c:v>
                </c:pt>
                <c:pt idx="79">
                  <c:v>89000</c:v>
                </c:pt>
                <c:pt idx="80">
                  <c:v>90000</c:v>
                </c:pt>
                <c:pt idx="81">
                  <c:v>91000</c:v>
                </c:pt>
                <c:pt idx="82">
                  <c:v>92000</c:v>
                </c:pt>
                <c:pt idx="83">
                  <c:v>93000</c:v>
                </c:pt>
                <c:pt idx="84">
                  <c:v>94000</c:v>
                </c:pt>
                <c:pt idx="85">
                  <c:v>95000</c:v>
                </c:pt>
                <c:pt idx="86">
                  <c:v>96000</c:v>
                </c:pt>
                <c:pt idx="87">
                  <c:v>97000</c:v>
                </c:pt>
                <c:pt idx="88">
                  <c:v>98000</c:v>
                </c:pt>
                <c:pt idx="89">
                  <c:v>99000</c:v>
                </c:pt>
                <c:pt idx="90">
                  <c:v>100000</c:v>
                </c:pt>
                <c:pt idx="91">
                  <c:v>101000</c:v>
                </c:pt>
                <c:pt idx="92">
                  <c:v>102000</c:v>
                </c:pt>
                <c:pt idx="93">
                  <c:v>103000</c:v>
                </c:pt>
                <c:pt idx="94">
                  <c:v>104000</c:v>
                </c:pt>
                <c:pt idx="95">
                  <c:v>105000</c:v>
                </c:pt>
                <c:pt idx="96">
                  <c:v>106000</c:v>
                </c:pt>
                <c:pt idx="97">
                  <c:v>107000</c:v>
                </c:pt>
                <c:pt idx="98">
                  <c:v>108000</c:v>
                </c:pt>
                <c:pt idx="99">
                  <c:v>109000</c:v>
                </c:pt>
                <c:pt idx="100">
                  <c:v>110000</c:v>
                </c:pt>
                <c:pt idx="101">
                  <c:v>111000</c:v>
                </c:pt>
                <c:pt idx="102">
                  <c:v>112000</c:v>
                </c:pt>
                <c:pt idx="103">
                  <c:v>113000</c:v>
                </c:pt>
                <c:pt idx="104">
                  <c:v>114000</c:v>
                </c:pt>
                <c:pt idx="105">
                  <c:v>115000</c:v>
                </c:pt>
                <c:pt idx="106">
                  <c:v>116000</c:v>
                </c:pt>
                <c:pt idx="107">
                  <c:v>117000</c:v>
                </c:pt>
                <c:pt idx="108">
                  <c:v>118000</c:v>
                </c:pt>
                <c:pt idx="109">
                  <c:v>119000</c:v>
                </c:pt>
                <c:pt idx="110">
                  <c:v>120000</c:v>
                </c:pt>
                <c:pt idx="111">
                  <c:v>121000</c:v>
                </c:pt>
                <c:pt idx="112">
                  <c:v>122000</c:v>
                </c:pt>
                <c:pt idx="113">
                  <c:v>123000</c:v>
                </c:pt>
                <c:pt idx="114">
                  <c:v>124000</c:v>
                </c:pt>
                <c:pt idx="115">
                  <c:v>125000</c:v>
                </c:pt>
                <c:pt idx="116">
                  <c:v>126000</c:v>
                </c:pt>
                <c:pt idx="117">
                  <c:v>127000</c:v>
                </c:pt>
                <c:pt idx="118">
                  <c:v>128000</c:v>
                </c:pt>
                <c:pt idx="119">
                  <c:v>129000</c:v>
                </c:pt>
                <c:pt idx="120">
                  <c:v>130000</c:v>
                </c:pt>
                <c:pt idx="121">
                  <c:v>131000</c:v>
                </c:pt>
                <c:pt idx="122">
                  <c:v>132000</c:v>
                </c:pt>
                <c:pt idx="123">
                  <c:v>133000</c:v>
                </c:pt>
                <c:pt idx="124">
                  <c:v>134000</c:v>
                </c:pt>
                <c:pt idx="125">
                  <c:v>135000</c:v>
                </c:pt>
                <c:pt idx="126">
                  <c:v>136000</c:v>
                </c:pt>
                <c:pt idx="127">
                  <c:v>137000</c:v>
                </c:pt>
                <c:pt idx="128">
                  <c:v>138000</c:v>
                </c:pt>
                <c:pt idx="129">
                  <c:v>139000</c:v>
                </c:pt>
                <c:pt idx="130">
                  <c:v>140000</c:v>
                </c:pt>
                <c:pt idx="131">
                  <c:v>141000</c:v>
                </c:pt>
                <c:pt idx="132">
                  <c:v>142000</c:v>
                </c:pt>
                <c:pt idx="133">
                  <c:v>143000</c:v>
                </c:pt>
                <c:pt idx="134">
                  <c:v>144000</c:v>
                </c:pt>
                <c:pt idx="135">
                  <c:v>145000</c:v>
                </c:pt>
                <c:pt idx="136">
                  <c:v>146000</c:v>
                </c:pt>
                <c:pt idx="137">
                  <c:v>147000</c:v>
                </c:pt>
                <c:pt idx="138">
                  <c:v>148000</c:v>
                </c:pt>
                <c:pt idx="139">
                  <c:v>149000</c:v>
                </c:pt>
                <c:pt idx="140">
                  <c:v>150000</c:v>
                </c:pt>
                <c:pt idx="141">
                  <c:v>151000</c:v>
                </c:pt>
                <c:pt idx="142">
                  <c:v>152000</c:v>
                </c:pt>
                <c:pt idx="143">
                  <c:v>153000</c:v>
                </c:pt>
                <c:pt idx="144">
                  <c:v>154000</c:v>
                </c:pt>
                <c:pt idx="145">
                  <c:v>155000</c:v>
                </c:pt>
                <c:pt idx="146">
                  <c:v>156000</c:v>
                </c:pt>
                <c:pt idx="147">
                  <c:v>157000</c:v>
                </c:pt>
                <c:pt idx="148">
                  <c:v>158000</c:v>
                </c:pt>
                <c:pt idx="149">
                  <c:v>159000</c:v>
                </c:pt>
                <c:pt idx="150">
                  <c:v>160000</c:v>
                </c:pt>
                <c:pt idx="151">
                  <c:v>161000</c:v>
                </c:pt>
                <c:pt idx="152">
                  <c:v>162000</c:v>
                </c:pt>
                <c:pt idx="153">
                  <c:v>163000</c:v>
                </c:pt>
                <c:pt idx="154">
                  <c:v>164000</c:v>
                </c:pt>
                <c:pt idx="155">
                  <c:v>165000</c:v>
                </c:pt>
                <c:pt idx="156">
                  <c:v>166000</c:v>
                </c:pt>
                <c:pt idx="157">
                  <c:v>167000</c:v>
                </c:pt>
                <c:pt idx="158">
                  <c:v>168000</c:v>
                </c:pt>
                <c:pt idx="159">
                  <c:v>169000</c:v>
                </c:pt>
                <c:pt idx="160">
                  <c:v>170000</c:v>
                </c:pt>
                <c:pt idx="161">
                  <c:v>171000</c:v>
                </c:pt>
                <c:pt idx="162">
                  <c:v>172000</c:v>
                </c:pt>
                <c:pt idx="163">
                  <c:v>173000</c:v>
                </c:pt>
                <c:pt idx="164">
                  <c:v>174000</c:v>
                </c:pt>
                <c:pt idx="165">
                  <c:v>175000</c:v>
                </c:pt>
                <c:pt idx="166">
                  <c:v>176000</c:v>
                </c:pt>
                <c:pt idx="167">
                  <c:v>177000</c:v>
                </c:pt>
                <c:pt idx="168">
                  <c:v>178000</c:v>
                </c:pt>
                <c:pt idx="169">
                  <c:v>179000</c:v>
                </c:pt>
                <c:pt idx="170">
                  <c:v>180000</c:v>
                </c:pt>
                <c:pt idx="171">
                  <c:v>181000</c:v>
                </c:pt>
                <c:pt idx="172">
                  <c:v>182000</c:v>
                </c:pt>
                <c:pt idx="173">
                  <c:v>183000</c:v>
                </c:pt>
                <c:pt idx="174">
                  <c:v>184000</c:v>
                </c:pt>
                <c:pt idx="175">
                  <c:v>185000</c:v>
                </c:pt>
                <c:pt idx="176">
                  <c:v>186000</c:v>
                </c:pt>
                <c:pt idx="177">
                  <c:v>187000</c:v>
                </c:pt>
                <c:pt idx="178">
                  <c:v>188000</c:v>
                </c:pt>
                <c:pt idx="179">
                  <c:v>189000</c:v>
                </c:pt>
                <c:pt idx="180">
                  <c:v>190000</c:v>
                </c:pt>
                <c:pt idx="181">
                  <c:v>191000</c:v>
                </c:pt>
                <c:pt idx="182">
                  <c:v>192000</c:v>
                </c:pt>
                <c:pt idx="183">
                  <c:v>193000</c:v>
                </c:pt>
                <c:pt idx="184">
                  <c:v>194000</c:v>
                </c:pt>
                <c:pt idx="185">
                  <c:v>195000</c:v>
                </c:pt>
                <c:pt idx="186">
                  <c:v>196000</c:v>
                </c:pt>
                <c:pt idx="187">
                  <c:v>197000</c:v>
                </c:pt>
                <c:pt idx="188">
                  <c:v>198000</c:v>
                </c:pt>
                <c:pt idx="189">
                  <c:v>199000</c:v>
                </c:pt>
                <c:pt idx="190">
                  <c:v>200000</c:v>
                </c:pt>
              </c:numCache>
            </c:numRef>
          </c:cat>
          <c:val>
            <c:numRef>
              <c:f>'Graph data'!$D$13:$D$203</c:f>
              <c:numCache>
                <c:formatCode>#,##0</c:formatCode>
                <c:ptCount val="191"/>
                <c:pt idx="0">
                  <c:v>26600</c:v>
                </c:pt>
                <c:pt idx="1">
                  <c:v>25850</c:v>
                </c:pt>
                <c:pt idx="2">
                  <c:v>25090</c:v>
                </c:pt>
                <c:pt idx="3">
                  <c:v>24310</c:v>
                </c:pt>
                <c:pt idx="4">
                  <c:v>23450</c:v>
                </c:pt>
                <c:pt idx="5">
                  <c:v>22980</c:v>
                </c:pt>
                <c:pt idx="6">
                  <c:v>22920</c:v>
                </c:pt>
                <c:pt idx="7">
                  <c:v>22450</c:v>
                </c:pt>
                <c:pt idx="8">
                  <c:v>21690</c:v>
                </c:pt>
                <c:pt idx="9">
                  <c:v>21070</c:v>
                </c:pt>
                <c:pt idx="10">
                  <c:v>20820</c:v>
                </c:pt>
                <c:pt idx="11">
                  <c:v>20640</c:v>
                </c:pt>
                <c:pt idx="12">
                  <c:v>19890</c:v>
                </c:pt>
                <c:pt idx="13">
                  <c:v>19560</c:v>
                </c:pt>
                <c:pt idx="14">
                  <c:v>19730</c:v>
                </c:pt>
                <c:pt idx="15">
                  <c:v>19860</c:v>
                </c:pt>
                <c:pt idx="16">
                  <c:v>19620</c:v>
                </c:pt>
                <c:pt idx="17">
                  <c:v>19440</c:v>
                </c:pt>
                <c:pt idx="18">
                  <c:v>19530</c:v>
                </c:pt>
                <c:pt idx="19">
                  <c:v>19530</c:v>
                </c:pt>
                <c:pt idx="20">
                  <c:v>20340</c:v>
                </c:pt>
                <c:pt idx="21">
                  <c:v>20160</c:v>
                </c:pt>
                <c:pt idx="22">
                  <c:v>20830</c:v>
                </c:pt>
                <c:pt idx="23">
                  <c:v>20720</c:v>
                </c:pt>
                <c:pt idx="24">
                  <c:v>20480</c:v>
                </c:pt>
                <c:pt idx="25">
                  <c:v>20860</c:v>
                </c:pt>
                <c:pt idx="26">
                  <c:v>21460</c:v>
                </c:pt>
                <c:pt idx="27">
                  <c:v>21380</c:v>
                </c:pt>
                <c:pt idx="28">
                  <c:v>21920</c:v>
                </c:pt>
                <c:pt idx="29">
                  <c:v>22350</c:v>
                </c:pt>
                <c:pt idx="30">
                  <c:v>23350</c:v>
                </c:pt>
                <c:pt idx="31">
                  <c:v>23530</c:v>
                </c:pt>
                <c:pt idx="32">
                  <c:v>25500</c:v>
                </c:pt>
                <c:pt idx="33">
                  <c:v>25590</c:v>
                </c:pt>
                <c:pt idx="34">
                  <c:v>26770</c:v>
                </c:pt>
                <c:pt idx="35">
                  <c:v>27580</c:v>
                </c:pt>
                <c:pt idx="36">
                  <c:v>28660</c:v>
                </c:pt>
                <c:pt idx="37">
                  <c:v>29540</c:v>
                </c:pt>
                <c:pt idx="38">
                  <c:v>31360</c:v>
                </c:pt>
                <c:pt idx="39">
                  <c:v>30820</c:v>
                </c:pt>
                <c:pt idx="40">
                  <c:v>31090</c:v>
                </c:pt>
                <c:pt idx="41">
                  <c:v>32350</c:v>
                </c:pt>
                <c:pt idx="42">
                  <c:v>32320</c:v>
                </c:pt>
                <c:pt idx="43">
                  <c:v>31680</c:v>
                </c:pt>
                <c:pt idx="44">
                  <c:v>31960</c:v>
                </c:pt>
                <c:pt idx="45">
                  <c:v>32290</c:v>
                </c:pt>
                <c:pt idx="46">
                  <c:v>32080</c:v>
                </c:pt>
                <c:pt idx="47">
                  <c:v>31330</c:v>
                </c:pt>
                <c:pt idx="48">
                  <c:v>30540</c:v>
                </c:pt>
                <c:pt idx="49">
                  <c:v>30190</c:v>
                </c:pt>
                <c:pt idx="50">
                  <c:v>29910</c:v>
                </c:pt>
                <c:pt idx="51">
                  <c:v>29640</c:v>
                </c:pt>
                <c:pt idx="52">
                  <c:v>28520</c:v>
                </c:pt>
                <c:pt idx="53">
                  <c:v>28110</c:v>
                </c:pt>
                <c:pt idx="54">
                  <c:v>26590</c:v>
                </c:pt>
                <c:pt idx="55">
                  <c:v>26760</c:v>
                </c:pt>
                <c:pt idx="56">
                  <c:v>25790</c:v>
                </c:pt>
                <c:pt idx="57">
                  <c:v>25200</c:v>
                </c:pt>
                <c:pt idx="58">
                  <c:v>24560</c:v>
                </c:pt>
                <c:pt idx="59">
                  <c:v>23990</c:v>
                </c:pt>
                <c:pt idx="60">
                  <c:v>24520</c:v>
                </c:pt>
                <c:pt idx="61">
                  <c:v>24000</c:v>
                </c:pt>
                <c:pt idx="62">
                  <c:v>22710</c:v>
                </c:pt>
                <c:pt idx="63">
                  <c:v>22080</c:v>
                </c:pt>
                <c:pt idx="64">
                  <c:v>20720</c:v>
                </c:pt>
                <c:pt idx="65">
                  <c:v>20480</c:v>
                </c:pt>
                <c:pt idx="66">
                  <c:v>19940</c:v>
                </c:pt>
                <c:pt idx="67">
                  <c:v>19190</c:v>
                </c:pt>
                <c:pt idx="68">
                  <c:v>18920</c:v>
                </c:pt>
                <c:pt idx="69">
                  <c:v>17770</c:v>
                </c:pt>
                <c:pt idx="70">
                  <c:v>18690</c:v>
                </c:pt>
                <c:pt idx="71">
                  <c:v>17300</c:v>
                </c:pt>
                <c:pt idx="72">
                  <c:v>16560</c:v>
                </c:pt>
                <c:pt idx="73">
                  <c:v>15890</c:v>
                </c:pt>
                <c:pt idx="74">
                  <c:v>15640</c:v>
                </c:pt>
                <c:pt idx="75">
                  <c:v>16060</c:v>
                </c:pt>
                <c:pt idx="76">
                  <c:v>15050</c:v>
                </c:pt>
                <c:pt idx="77">
                  <c:v>14410</c:v>
                </c:pt>
                <c:pt idx="78">
                  <c:v>13730</c:v>
                </c:pt>
                <c:pt idx="79">
                  <c:v>15290</c:v>
                </c:pt>
                <c:pt idx="80">
                  <c:v>14600</c:v>
                </c:pt>
                <c:pt idx="81">
                  <c:v>13650</c:v>
                </c:pt>
                <c:pt idx="82">
                  <c:v>12800</c:v>
                </c:pt>
                <c:pt idx="83">
                  <c:v>12810</c:v>
                </c:pt>
                <c:pt idx="84">
                  <c:v>12790</c:v>
                </c:pt>
                <c:pt idx="85">
                  <c:v>11740</c:v>
                </c:pt>
                <c:pt idx="86">
                  <c:v>11550</c:v>
                </c:pt>
                <c:pt idx="87">
                  <c:v>10860</c:v>
                </c:pt>
                <c:pt idx="88">
                  <c:v>10480</c:v>
                </c:pt>
                <c:pt idx="89">
                  <c:v>10330</c:v>
                </c:pt>
                <c:pt idx="90">
                  <c:v>10180</c:v>
                </c:pt>
                <c:pt idx="91">
                  <c:v>10340</c:v>
                </c:pt>
                <c:pt idx="92">
                  <c:v>9380</c:v>
                </c:pt>
                <c:pt idx="93">
                  <c:v>8870</c:v>
                </c:pt>
                <c:pt idx="94">
                  <c:v>8510</c:v>
                </c:pt>
                <c:pt idx="95">
                  <c:v>8280</c:v>
                </c:pt>
                <c:pt idx="96">
                  <c:v>8090</c:v>
                </c:pt>
                <c:pt idx="97">
                  <c:v>7570</c:v>
                </c:pt>
                <c:pt idx="98">
                  <c:v>7340</c:v>
                </c:pt>
                <c:pt idx="99">
                  <c:v>7120</c:v>
                </c:pt>
                <c:pt idx="100">
                  <c:v>6950</c:v>
                </c:pt>
                <c:pt idx="101">
                  <c:v>7010</c:v>
                </c:pt>
                <c:pt idx="102">
                  <c:v>6260</c:v>
                </c:pt>
                <c:pt idx="103">
                  <c:v>6370</c:v>
                </c:pt>
                <c:pt idx="104">
                  <c:v>5860</c:v>
                </c:pt>
                <c:pt idx="105">
                  <c:v>5930</c:v>
                </c:pt>
                <c:pt idx="106">
                  <c:v>5750</c:v>
                </c:pt>
                <c:pt idx="107">
                  <c:v>5440</c:v>
                </c:pt>
                <c:pt idx="108">
                  <c:v>5290</c:v>
                </c:pt>
                <c:pt idx="109">
                  <c:v>5220</c:v>
                </c:pt>
                <c:pt idx="110">
                  <c:v>6010</c:v>
                </c:pt>
                <c:pt idx="111">
                  <c:v>5270</c:v>
                </c:pt>
                <c:pt idx="112">
                  <c:v>4910</c:v>
                </c:pt>
                <c:pt idx="113">
                  <c:v>4760</c:v>
                </c:pt>
                <c:pt idx="114">
                  <c:v>4480</c:v>
                </c:pt>
                <c:pt idx="115">
                  <c:v>4600</c:v>
                </c:pt>
                <c:pt idx="116">
                  <c:v>4410</c:v>
                </c:pt>
                <c:pt idx="117">
                  <c:v>4070</c:v>
                </c:pt>
                <c:pt idx="118">
                  <c:v>3970</c:v>
                </c:pt>
                <c:pt idx="119">
                  <c:v>3860</c:v>
                </c:pt>
                <c:pt idx="120">
                  <c:v>4130</c:v>
                </c:pt>
                <c:pt idx="121">
                  <c:v>3900</c:v>
                </c:pt>
                <c:pt idx="122">
                  <c:v>3630</c:v>
                </c:pt>
                <c:pt idx="123">
                  <c:v>3520</c:v>
                </c:pt>
                <c:pt idx="124">
                  <c:v>3330</c:v>
                </c:pt>
                <c:pt idx="125">
                  <c:v>3370</c:v>
                </c:pt>
                <c:pt idx="126">
                  <c:v>3350</c:v>
                </c:pt>
                <c:pt idx="127">
                  <c:v>2920</c:v>
                </c:pt>
                <c:pt idx="128">
                  <c:v>3110</c:v>
                </c:pt>
                <c:pt idx="129">
                  <c:v>2890</c:v>
                </c:pt>
                <c:pt idx="130">
                  <c:v>2920</c:v>
                </c:pt>
                <c:pt idx="131">
                  <c:v>3110</c:v>
                </c:pt>
                <c:pt idx="132">
                  <c:v>2750</c:v>
                </c:pt>
                <c:pt idx="133">
                  <c:v>2760</c:v>
                </c:pt>
                <c:pt idx="134">
                  <c:v>2590</c:v>
                </c:pt>
                <c:pt idx="135">
                  <c:v>2650</c:v>
                </c:pt>
                <c:pt idx="136">
                  <c:v>2540</c:v>
                </c:pt>
                <c:pt idx="137">
                  <c:v>2420</c:v>
                </c:pt>
                <c:pt idx="138">
                  <c:v>2420</c:v>
                </c:pt>
                <c:pt idx="139">
                  <c:v>2260</c:v>
                </c:pt>
                <c:pt idx="140">
                  <c:v>2740</c:v>
                </c:pt>
                <c:pt idx="141">
                  <c:v>2630</c:v>
                </c:pt>
                <c:pt idx="142">
                  <c:v>2200</c:v>
                </c:pt>
                <c:pt idx="143">
                  <c:v>2110</c:v>
                </c:pt>
                <c:pt idx="144">
                  <c:v>2090</c:v>
                </c:pt>
                <c:pt idx="145">
                  <c:v>2020</c:v>
                </c:pt>
                <c:pt idx="146">
                  <c:v>2040</c:v>
                </c:pt>
                <c:pt idx="147">
                  <c:v>1890</c:v>
                </c:pt>
                <c:pt idx="148">
                  <c:v>1880</c:v>
                </c:pt>
                <c:pt idx="149">
                  <c:v>1800</c:v>
                </c:pt>
                <c:pt idx="150">
                  <c:v>1940</c:v>
                </c:pt>
                <c:pt idx="151">
                  <c:v>1850</c:v>
                </c:pt>
                <c:pt idx="152">
                  <c:v>1610</c:v>
                </c:pt>
                <c:pt idx="153">
                  <c:v>1610</c:v>
                </c:pt>
                <c:pt idx="154">
                  <c:v>1600</c:v>
                </c:pt>
                <c:pt idx="155">
                  <c:v>1600</c:v>
                </c:pt>
                <c:pt idx="156">
                  <c:v>1580</c:v>
                </c:pt>
                <c:pt idx="157">
                  <c:v>1590</c:v>
                </c:pt>
                <c:pt idx="158">
                  <c:v>1420</c:v>
                </c:pt>
                <c:pt idx="159">
                  <c:v>1420</c:v>
                </c:pt>
                <c:pt idx="160">
                  <c:v>1450</c:v>
                </c:pt>
                <c:pt idx="161">
                  <c:v>1460</c:v>
                </c:pt>
                <c:pt idx="162">
                  <c:v>1280</c:v>
                </c:pt>
                <c:pt idx="163">
                  <c:v>1270</c:v>
                </c:pt>
                <c:pt idx="164">
                  <c:v>1310</c:v>
                </c:pt>
                <c:pt idx="165">
                  <c:v>1300</c:v>
                </c:pt>
                <c:pt idx="166">
                  <c:v>1340</c:v>
                </c:pt>
                <c:pt idx="167">
                  <c:v>1190</c:v>
                </c:pt>
                <c:pt idx="168">
                  <c:v>1120</c:v>
                </c:pt>
                <c:pt idx="169">
                  <c:v>1100</c:v>
                </c:pt>
                <c:pt idx="170">
                  <c:v>1340</c:v>
                </c:pt>
                <c:pt idx="171">
                  <c:v>1330</c:v>
                </c:pt>
                <c:pt idx="172">
                  <c:v>1110</c:v>
                </c:pt>
                <c:pt idx="173">
                  <c:v>1020</c:v>
                </c:pt>
                <c:pt idx="174">
                  <c:v>990</c:v>
                </c:pt>
                <c:pt idx="175">
                  <c:v>980</c:v>
                </c:pt>
                <c:pt idx="176">
                  <c:v>990</c:v>
                </c:pt>
                <c:pt idx="177">
                  <c:v>1000</c:v>
                </c:pt>
                <c:pt idx="178">
                  <c:v>920</c:v>
                </c:pt>
                <c:pt idx="179">
                  <c:v>870</c:v>
                </c:pt>
                <c:pt idx="180">
                  <c:v>860</c:v>
                </c:pt>
                <c:pt idx="181">
                  <c:v>890</c:v>
                </c:pt>
                <c:pt idx="182">
                  <c:v>880</c:v>
                </c:pt>
                <c:pt idx="183">
                  <c:v>870</c:v>
                </c:pt>
                <c:pt idx="184">
                  <c:v>840</c:v>
                </c:pt>
                <c:pt idx="185">
                  <c:v>830</c:v>
                </c:pt>
                <c:pt idx="186">
                  <c:v>730</c:v>
                </c:pt>
                <c:pt idx="187">
                  <c:v>720</c:v>
                </c:pt>
                <c:pt idx="188">
                  <c:v>730</c:v>
                </c:pt>
                <c:pt idx="189">
                  <c:v>740</c:v>
                </c:pt>
                <c:pt idx="190">
                  <c:v>900</c:v>
                </c:pt>
              </c:numCache>
            </c:numRef>
          </c:val>
          <c:smooth val="0"/>
          <c:extLst>
            <c:ext xmlns:c16="http://schemas.microsoft.com/office/drawing/2014/chart" uri="{C3380CC4-5D6E-409C-BE32-E72D297353CC}">
              <c16:uniqueId val="{00000002-0FD8-48F4-8AF5-CD330A0A3EB6}"/>
            </c:ext>
          </c:extLst>
        </c:ser>
        <c:ser>
          <c:idx val="3"/>
          <c:order val="3"/>
          <c:tx>
            <c:v>2023</c:v>
          </c:tx>
          <c:spPr>
            <a:ln>
              <a:solidFill>
                <a:srgbClr val="00426D"/>
              </a:solidFill>
            </a:ln>
          </c:spPr>
          <c:marker>
            <c:symbol val="none"/>
          </c:marker>
          <c:cat>
            <c:numRef>
              <c:f>'Graph data'!$A$13:$A$203</c:f>
              <c:numCache>
                <c:formatCode>#,##0_ ;\-#,##0\ </c:formatCode>
                <c:ptCount val="191"/>
                <c:pt idx="0">
                  <c:v>10000</c:v>
                </c:pt>
                <c:pt idx="1">
                  <c:v>11000</c:v>
                </c:pt>
                <c:pt idx="2">
                  <c:v>12000</c:v>
                </c:pt>
                <c:pt idx="3">
                  <c:v>13000</c:v>
                </c:pt>
                <c:pt idx="4">
                  <c:v>14000</c:v>
                </c:pt>
                <c:pt idx="5">
                  <c:v>15000</c:v>
                </c:pt>
                <c:pt idx="6">
                  <c:v>16000</c:v>
                </c:pt>
                <c:pt idx="7">
                  <c:v>17000</c:v>
                </c:pt>
                <c:pt idx="8">
                  <c:v>18000</c:v>
                </c:pt>
                <c:pt idx="9">
                  <c:v>19000</c:v>
                </c:pt>
                <c:pt idx="10">
                  <c:v>20000</c:v>
                </c:pt>
                <c:pt idx="11">
                  <c:v>21000</c:v>
                </c:pt>
                <c:pt idx="12">
                  <c:v>22000</c:v>
                </c:pt>
                <c:pt idx="13">
                  <c:v>23000</c:v>
                </c:pt>
                <c:pt idx="14">
                  <c:v>24000</c:v>
                </c:pt>
                <c:pt idx="15">
                  <c:v>25000</c:v>
                </c:pt>
                <c:pt idx="16">
                  <c:v>26000</c:v>
                </c:pt>
                <c:pt idx="17">
                  <c:v>27000</c:v>
                </c:pt>
                <c:pt idx="18">
                  <c:v>28000</c:v>
                </c:pt>
                <c:pt idx="19">
                  <c:v>29000</c:v>
                </c:pt>
                <c:pt idx="20">
                  <c:v>30000</c:v>
                </c:pt>
                <c:pt idx="21">
                  <c:v>31000</c:v>
                </c:pt>
                <c:pt idx="22">
                  <c:v>32000</c:v>
                </c:pt>
                <c:pt idx="23">
                  <c:v>33000</c:v>
                </c:pt>
                <c:pt idx="24">
                  <c:v>34000</c:v>
                </c:pt>
                <c:pt idx="25">
                  <c:v>35000</c:v>
                </c:pt>
                <c:pt idx="26">
                  <c:v>36000</c:v>
                </c:pt>
                <c:pt idx="27">
                  <c:v>37000</c:v>
                </c:pt>
                <c:pt idx="28">
                  <c:v>38000</c:v>
                </c:pt>
                <c:pt idx="29">
                  <c:v>39000</c:v>
                </c:pt>
                <c:pt idx="30">
                  <c:v>40000</c:v>
                </c:pt>
                <c:pt idx="31">
                  <c:v>41000</c:v>
                </c:pt>
                <c:pt idx="32">
                  <c:v>42000</c:v>
                </c:pt>
                <c:pt idx="33">
                  <c:v>43000</c:v>
                </c:pt>
                <c:pt idx="34">
                  <c:v>44000</c:v>
                </c:pt>
                <c:pt idx="35">
                  <c:v>45000</c:v>
                </c:pt>
                <c:pt idx="36">
                  <c:v>46000</c:v>
                </c:pt>
                <c:pt idx="37">
                  <c:v>47000</c:v>
                </c:pt>
                <c:pt idx="38">
                  <c:v>48000</c:v>
                </c:pt>
                <c:pt idx="39">
                  <c:v>49000</c:v>
                </c:pt>
                <c:pt idx="40">
                  <c:v>50000</c:v>
                </c:pt>
                <c:pt idx="41">
                  <c:v>51000</c:v>
                </c:pt>
                <c:pt idx="42">
                  <c:v>52000</c:v>
                </c:pt>
                <c:pt idx="43">
                  <c:v>53000</c:v>
                </c:pt>
                <c:pt idx="44">
                  <c:v>54000</c:v>
                </c:pt>
                <c:pt idx="45">
                  <c:v>55000</c:v>
                </c:pt>
                <c:pt idx="46">
                  <c:v>56000</c:v>
                </c:pt>
                <c:pt idx="47">
                  <c:v>57000</c:v>
                </c:pt>
                <c:pt idx="48">
                  <c:v>58000</c:v>
                </c:pt>
                <c:pt idx="49">
                  <c:v>59000</c:v>
                </c:pt>
                <c:pt idx="50">
                  <c:v>60000</c:v>
                </c:pt>
                <c:pt idx="51">
                  <c:v>61000</c:v>
                </c:pt>
                <c:pt idx="52">
                  <c:v>62000</c:v>
                </c:pt>
                <c:pt idx="53">
                  <c:v>63000</c:v>
                </c:pt>
                <c:pt idx="54">
                  <c:v>64000</c:v>
                </c:pt>
                <c:pt idx="55">
                  <c:v>65000</c:v>
                </c:pt>
                <c:pt idx="56">
                  <c:v>66000</c:v>
                </c:pt>
                <c:pt idx="57">
                  <c:v>67000</c:v>
                </c:pt>
                <c:pt idx="58">
                  <c:v>68000</c:v>
                </c:pt>
                <c:pt idx="59">
                  <c:v>69000</c:v>
                </c:pt>
                <c:pt idx="60">
                  <c:v>70000</c:v>
                </c:pt>
                <c:pt idx="61">
                  <c:v>71000</c:v>
                </c:pt>
                <c:pt idx="62">
                  <c:v>72000</c:v>
                </c:pt>
                <c:pt idx="63">
                  <c:v>73000</c:v>
                </c:pt>
                <c:pt idx="64">
                  <c:v>74000</c:v>
                </c:pt>
                <c:pt idx="65">
                  <c:v>75000</c:v>
                </c:pt>
                <c:pt idx="66">
                  <c:v>76000</c:v>
                </c:pt>
                <c:pt idx="67">
                  <c:v>77000</c:v>
                </c:pt>
                <c:pt idx="68">
                  <c:v>78000</c:v>
                </c:pt>
                <c:pt idx="69">
                  <c:v>79000</c:v>
                </c:pt>
                <c:pt idx="70">
                  <c:v>80000</c:v>
                </c:pt>
                <c:pt idx="71">
                  <c:v>81000</c:v>
                </c:pt>
                <c:pt idx="72">
                  <c:v>82000</c:v>
                </c:pt>
                <c:pt idx="73">
                  <c:v>83000</c:v>
                </c:pt>
                <c:pt idx="74">
                  <c:v>84000</c:v>
                </c:pt>
                <c:pt idx="75">
                  <c:v>85000</c:v>
                </c:pt>
                <c:pt idx="76">
                  <c:v>86000</c:v>
                </c:pt>
                <c:pt idx="77">
                  <c:v>87000</c:v>
                </c:pt>
                <c:pt idx="78">
                  <c:v>88000</c:v>
                </c:pt>
                <c:pt idx="79">
                  <c:v>89000</c:v>
                </c:pt>
                <c:pt idx="80">
                  <c:v>90000</c:v>
                </c:pt>
                <c:pt idx="81">
                  <c:v>91000</c:v>
                </c:pt>
                <c:pt idx="82">
                  <c:v>92000</c:v>
                </c:pt>
                <c:pt idx="83">
                  <c:v>93000</c:v>
                </c:pt>
                <c:pt idx="84">
                  <c:v>94000</c:v>
                </c:pt>
                <c:pt idx="85">
                  <c:v>95000</c:v>
                </c:pt>
                <c:pt idx="86">
                  <c:v>96000</c:v>
                </c:pt>
                <c:pt idx="87">
                  <c:v>97000</c:v>
                </c:pt>
                <c:pt idx="88">
                  <c:v>98000</c:v>
                </c:pt>
                <c:pt idx="89">
                  <c:v>99000</c:v>
                </c:pt>
                <c:pt idx="90">
                  <c:v>100000</c:v>
                </c:pt>
                <c:pt idx="91">
                  <c:v>101000</c:v>
                </c:pt>
                <c:pt idx="92">
                  <c:v>102000</c:v>
                </c:pt>
                <c:pt idx="93">
                  <c:v>103000</c:v>
                </c:pt>
                <c:pt idx="94">
                  <c:v>104000</c:v>
                </c:pt>
                <c:pt idx="95">
                  <c:v>105000</c:v>
                </c:pt>
                <c:pt idx="96">
                  <c:v>106000</c:v>
                </c:pt>
                <c:pt idx="97">
                  <c:v>107000</c:v>
                </c:pt>
                <c:pt idx="98">
                  <c:v>108000</c:v>
                </c:pt>
                <c:pt idx="99">
                  <c:v>109000</c:v>
                </c:pt>
                <c:pt idx="100">
                  <c:v>110000</c:v>
                </c:pt>
                <c:pt idx="101">
                  <c:v>111000</c:v>
                </c:pt>
                <c:pt idx="102">
                  <c:v>112000</c:v>
                </c:pt>
                <c:pt idx="103">
                  <c:v>113000</c:v>
                </c:pt>
                <c:pt idx="104">
                  <c:v>114000</c:v>
                </c:pt>
                <c:pt idx="105">
                  <c:v>115000</c:v>
                </c:pt>
                <c:pt idx="106">
                  <c:v>116000</c:v>
                </c:pt>
                <c:pt idx="107">
                  <c:v>117000</c:v>
                </c:pt>
                <c:pt idx="108">
                  <c:v>118000</c:v>
                </c:pt>
                <c:pt idx="109">
                  <c:v>119000</c:v>
                </c:pt>
                <c:pt idx="110">
                  <c:v>120000</c:v>
                </c:pt>
                <c:pt idx="111">
                  <c:v>121000</c:v>
                </c:pt>
                <c:pt idx="112">
                  <c:v>122000</c:v>
                </c:pt>
                <c:pt idx="113">
                  <c:v>123000</c:v>
                </c:pt>
                <c:pt idx="114">
                  <c:v>124000</c:v>
                </c:pt>
                <c:pt idx="115">
                  <c:v>125000</c:v>
                </c:pt>
                <c:pt idx="116">
                  <c:v>126000</c:v>
                </c:pt>
                <c:pt idx="117">
                  <c:v>127000</c:v>
                </c:pt>
                <c:pt idx="118">
                  <c:v>128000</c:v>
                </c:pt>
                <c:pt idx="119">
                  <c:v>129000</c:v>
                </c:pt>
                <c:pt idx="120">
                  <c:v>130000</c:v>
                </c:pt>
                <c:pt idx="121">
                  <c:v>131000</c:v>
                </c:pt>
                <c:pt idx="122">
                  <c:v>132000</c:v>
                </c:pt>
                <c:pt idx="123">
                  <c:v>133000</c:v>
                </c:pt>
                <c:pt idx="124">
                  <c:v>134000</c:v>
                </c:pt>
                <c:pt idx="125">
                  <c:v>135000</c:v>
                </c:pt>
                <c:pt idx="126">
                  <c:v>136000</c:v>
                </c:pt>
                <c:pt idx="127">
                  <c:v>137000</c:v>
                </c:pt>
                <c:pt idx="128">
                  <c:v>138000</c:v>
                </c:pt>
                <c:pt idx="129">
                  <c:v>139000</c:v>
                </c:pt>
                <c:pt idx="130">
                  <c:v>140000</c:v>
                </c:pt>
                <c:pt idx="131">
                  <c:v>141000</c:v>
                </c:pt>
                <c:pt idx="132">
                  <c:v>142000</c:v>
                </c:pt>
                <c:pt idx="133">
                  <c:v>143000</c:v>
                </c:pt>
                <c:pt idx="134">
                  <c:v>144000</c:v>
                </c:pt>
                <c:pt idx="135">
                  <c:v>145000</c:v>
                </c:pt>
                <c:pt idx="136">
                  <c:v>146000</c:v>
                </c:pt>
                <c:pt idx="137">
                  <c:v>147000</c:v>
                </c:pt>
                <c:pt idx="138">
                  <c:v>148000</c:v>
                </c:pt>
                <c:pt idx="139">
                  <c:v>149000</c:v>
                </c:pt>
                <c:pt idx="140">
                  <c:v>150000</c:v>
                </c:pt>
                <c:pt idx="141">
                  <c:v>151000</c:v>
                </c:pt>
                <c:pt idx="142">
                  <c:v>152000</c:v>
                </c:pt>
                <c:pt idx="143">
                  <c:v>153000</c:v>
                </c:pt>
                <c:pt idx="144">
                  <c:v>154000</c:v>
                </c:pt>
                <c:pt idx="145">
                  <c:v>155000</c:v>
                </c:pt>
                <c:pt idx="146">
                  <c:v>156000</c:v>
                </c:pt>
                <c:pt idx="147">
                  <c:v>157000</c:v>
                </c:pt>
                <c:pt idx="148">
                  <c:v>158000</c:v>
                </c:pt>
                <c:pt idx="149">
                  <c:v>159000</c:v>
                </c:pt>
                <c:pt idx="150">
                  <c:v>160000</c:v>
                </c:pt>
                <c:pt idx="151">
                  <c:v>161000</c:v>
                </c:pt>
                <c:pt idx="152">
                  <c:v>162000</c:v>
                </c:pt>
                <c:pt idx="153">
                  <c:v>163000</c:v>
                </c:pt>
                <c:pt idx="154">
                  <c:v>164000</c:v>
                </c:pt>
                <c:pt idx="155">
                  <c:v>165000</c:v>
                </c:pt>
                <c:pt idx="156">
                  <c:v>166000</c:v>
                </c:pt>
                <c:pt idx="157">
                  <c:v>167000</c:v>
                </c:pt>
                <c:pt idx="158">
                  <c:v>168000</c:v>
                </c:pt>
                <c:pt idx="159">
                  <c:v>169000</c:v>
                </c:pt>
                <c:pt idx="160">
                  <c:v>170000</c:v>
                </c:pt>
                <c:pt idx="161">
                  <c:v>171000</c:v>
                </c:pt>
                <c:pt idx="162">
                  <c:v>172000</c:v>
                </c:pt>
                <c:pt idx="163">
                  <c:v>173000</c:v>
                </c:pt>
                <c:pt idx="164">
                  <c:v>174000</c:v>
                </c:pt>
                <c:pt idx="165">
                  <c:v>175000</c:v>
                </c:pt>
                <c:pt idx="166">
                  <c:v>176000</c:v>
                </c:pt>
                <c:pt idx="167">
                  <c:v>177000</c:v>
                </c:pt>
                <c:pt idx="168">
                  <c:v>178000</c:v>
                </c:pt>
                <c:pt idx="169">
                  <c:v>179000</c:v>
                </c:pt>
                <c:pt idx="170">
                  <c:v>180000</c:v>
                </c:pt>
                <c:pt idx="171">
                  <c:v>181000</c:v>
                </c:pt>
                <c:pt idx="172">
                  <c:v>182000</c:v>
                </c:pt>
                <c:pt idx="173">
                  <c:v>183000</c:v>
                </c:pt>
                <c:pt idx="174">
                  <c:v>184000</c:v>
                </c:pt>
                <c:pt idx="175">
                  <c:v>185000</c:v>
                </c:pt>
                <c:pt idx="176">
                  <c:v>186000</c:v>
                </c:pt>
                <c:pt idx="177">
                  <c:v>187000</c:v>
                </c:pt>
                <c:pt idx="178">
                  <c:v>188000</c:v>
                </c:pt>
                <c:pt idx="179">
                  <c:v>189000</c:v>
                </c:pt>
                <c:pt idx="180">
                  <c:v>190000</c:v>
                </c:pt>
                <c:pt idx="181">
                  <c:v>191000</c:v>
                </c:pt>
                <c:pt idx="182">
                  <c:v>192000</c:v>
                </c:pt>
                <c:pt idx="183">
                  <c:v>193000</c:v>
                </c:pt>
                <c:pt idx="184">
                  <c:v>194000</c:v>
                </c:pt>
                <c:pt idx="185">
                  <c:v>195000</c:v>
                </c:pt>
                <c:pt idx="186">
                  <c:v>196000</c:v>
                </c:pt>
                <c:pt idx="187">
                  <c:v>197000</c:v>
                </c:pt>
                <c:pt idx="188">
                  <c:v>198000</c:v>
                </c:pt>
                <c:pt idx="189">
                  <c:v>199000</c:v>
                </c:pt>
                <c:pt idx="190">
                  <c:v>200000</c:v>
                </c:pt>
              </c:numCache>
            </c:numRef>
          </c:cat>
          <c:val>
            <c:numRef>
              <c:f>'Graph data'!$E$13:$E$203</c:f>
              <c:numCache>
                <c:formatCode>#,##0</c:formatCode>
                <c:ptCount val="191"/>
                <c:pt idx="0">
                  <c:v>28030</c:v>
                </c:pt>
                <c:pt idx="1">
                  <c:v>27140</c:v>
                </c:pt>
                <c:pt idx="2">
                  <c:v>26940</c:v>
                </c:pt>
                <c:pt idx="3">
                  <c:v>26060</c:v>
                </c:pt>
                <c:pt idx="4">
                  <c:v>25280</c:v>
                </c:pt>
                <c:pt idx="5">
                  <c:v>24720</c:v>
                </c:pt>
                <c:pt idx="6">
                  <c:v>23880</c:v>
                </c:pt>
                <c:pt idx="7">
                  <c:v>24090</c:v>
                </c:pt>
                <c:pt idx="8">
                  <c:v>23650</c:v>
                </c:pt>
                <c:pt idx="9">
                  <c:v>22270</c:v>
                </c:pt>
                <c:pt idx="10">
                  <c:v>22190</c:v>
                </c:pt>
                <c:pt idx="11">
                  <c:v>21730</c:v>
                </c:pt>
                <c:pt idx="12">
                  <c:v>21440</c:v>
                </c:pt>
                <c:pt idx="13">
                  <c:v>20980</c:v>
                </c:pt>
                <c:pt idx="14">
                  <c:v>20670</c:v>
                </c:pt>
                <c:pt idx="15">
                  <c:v>20440</c:v>
                </c:pt>
                <c:pt idx="16">
                  <c:v>20450</c:v>
                </c:pt>
                <c:pt idx="17">
                  <c:v>19880</c:v>
                </c:pt>
                <c:pt idx="18">
                  <c:v>19980</c:v>
                </c:pt>
                <c:pt idx="19">
                  <c:v>19750</c:v>
                </c:pt>
                <c:pt idx="20">
                  <c:v>20070</c:v>
                </c:pt>
                <c:pt idx="21">
                  <c:v>19740</c:v>
                </c:pt>
                <c:pt idx="22">
                  <c:v>19730</c:v>
                </c:pt>
                <c:pt idx="23">
                  <c:v>19650</c:v>
                </c:pt>
                <c:pt idx="24">
                  <c:v>19820</c:v>
                </c:pt>
                <c:pt idx="25">
                  <c:v>19850</c:v>
                </c:pt>
                <c:pt idx="26">
                  <c:v>20360</c:v>
                </c:pt>
                <c:pt idx="27">
                  <c:v>19780</c:v>
                </c:pt>
                <c:pt idx="28">
                  <c:v>20230</c:v>
                </c:pt>
                <c:pt idx="29">
                  <c:v>20560</c:v>
                </c:pt>
                <c:pt idx="30">
                  <c:v>21310</c:v>
                </c:pt>
                <c:pt idx="31">
                  <c:v>20790</c:v>
                </c:pt>
                <c:pt idx="32">
                  <c:v>21460</c:v>
                </c:pt>
                <c:pt idx="33">
                  <c:v>21480</c:v>
                </c:pt>
                <c:pt idx="34">
                  <c:v>22220</c:v>
                </c:pt>
                <c:pt idx="35">
                  <c:v>23830</c:v>
                </c:pt>
                <c:pt idx="36">
                  <c:v>23870</c:v>
                </c:pt>
                <c:pt idx="37">
                  <c:v>24890</c:v>
                </c:pt>
                <c:pt idx="38">
                  <c:v>26770</c:v>
                </c:pt>
                <c:pt idx="39">
                  <c:v>26910</c:v>
                </c:pt>
                <c:pt idx="40">
                  <c:v>27790</c:v>
                </c:pt>
                <c:pt idx="41">
                  <c:v>28380</c:v>
                </c:pt>
                <c:pt idx="42">
                  <c:v>29330</c:v>
                </c:pt>
                <c:pt idx="43">
                  <c:v>29250</c:v>
                </c:pt>
                <c:pt idx="44">
                  <c:v>29510</c:v>
                </c:pt>
                <c:pt idx="45">
                  <c:v>29470</c:v>
                </c:pt>
                <c:pt idx="46">
                  <c:v>29810</c:v>
                </c:pt>
                <c:pt idx="47">
                  <c:v>30120</c:v>
                </c:pt>
                <c:pt idx="48">
                  <c:v>29560</c:v>
                </c:pt>
                <c:pt idx="49">
                  <c:v>30190</c:v>
                </c:pt>
                <c:pt idx="50">
                  <c:v>30410</c:v>
                </c:pt>
                <c:pt idx="51">
                  <c:v>29640</c:v>
                </c:pt>
                <c:pt idx="52">
                  <c:v>28740</c:v>
                </c:pt>
                <c:pt idx="53">
                  <c:v>29250</c:v>
                </c:pt>
                <c:pt idx="54">
                  <c:v>28030</c:v>
                </c:pt>
                <c:pt idx="55">
                  <c:v>27960</c:v>
                </c:pt>
                <c:pt idx="56">
                  <c:v>27480</c:v>
                </c:pt>
                <c:pt idx="57">
                  <c:v>26680</c:v>
                </c:pt>
                <c:pt idx="58">
                  <c:v>25800</c:v>
                </c:pt>
                <c:pt idx="59">
                  <c:v>25450</c:v>
                </c:pt>
                <c:pt idx="60">
                  <c:v>26430</c:v>
                </c:pt>
                <c:pt idx="61">
                  <c:v>25110</c:v>
                </c:pt>
                <c:pt idx="62">
                  <c:v>24290</c:v>
                </c:pt>
                <c:pt idx="63">
                  <c:v>23490</c:v>
                </c:pt>
                <c:pt idx="64">
                  <c:v>22260</c:v>
                </c:pt>
                <c:pt idx="65">
                  <c:v>22130</c:v>
                </c:pt>
                <c:pt idx="66">
                  <c:v>21940</c:v>
                </c:pt>
                <c:pt idx="67">
                  <c:v>20970</c:v>
                </c:pt>
                <c:pt idx="68">
                  <c:v>20910</c:v>
                </c:pt>
                <c:pt idx="69">
                  <c:v>20060</c:v>
                </c:pt>
                <c:pt idx="70">
                  <c:v>20550</c:v>
                </c:pt>
                <c:pt idx="71">
                  <c:v>19670</c:v>
                </c:pt>
                <c:pt idx="72">
                  <c:v>18680</c:v>
                </c:pt>
                <c:pt idx="73">
                  <c:v>18140</c:v>
                </c:pt>
                <c:pt idx="74">
                  <c:v>17790</c:v>
                </c:pt>
                <c:pt idx="75">
                  <c:v>17470</c:v>
                </c:pt>
                <c:pt idx="76">
                  <c:v>17520</c:v>
                </c:pt>
                <c:pt idx="77">
                  <c:v>16460</c:v>
                </c:pt>
                <c:pt idx="78">
                  <c:v>15640</c:v>
                </c:pt>
                <c:pt idx="79">
                  <c:v>15230</c:v>
                </c:pt>
                <c:pt idx="80">
                  <c:v>17730</c:v>
                </c:pt>
                <c:pt idx="81">
                  <c:v>16010</c:v>
                </c:pt>
                <c:pt idx="82">
                  <c:v>15030</c:v>
                </c:pt>
                <c:pt idx="83">
                  <c:v>14160</c:v>
                </c:pt>
                <c:pt idx="84">
                  <c:v>14600</c:v>
                </c:pt>
                <c:pt idx="85">
                  <c:v>13960</c:v>
                </c:pt>
                <c:pt idx="86">
                  <c:v>13270</c:v>
                </c:pt>
                <c:pt idx="87">
                  <c:v>12820</c:v>
                </c:pt>
                <c:pt idx="88">
                  <c:v>12310</c:v>
                </c:pt>
                <c:pt idx="89">
                  <c:v>12000</c:v>
                </c:pt>
                <c:pt idx="90">
                  <c:v>12360</c:v>
                </c:pt>
                <c:pt idx="91">
                  <c:v>12010</c:v>
                </c:pt>
                <c:pt idx="92">
                  <c:v>11050</c:v>
                </c:pt>
                <c:pt idx="93">
                  <c:v>10530</c:v>
                </c:pt>
                <c:pt idx="94">
                  <c:v>10510</c:v>
                </c:pt>
                <c:pt idx="95">
                  <c:v>9990</c:v>
                </c:pt>
                <c:pt idx="96">
                  <c:v>9690</c:v>
                </c:pt>
                <c:pt idx="97">
                  <c:v>8970</c:v>
                </c:pt>
                <c:pt idx="98">
                  <c:v>8920</c:v>
                </c:pt>
                <c:pt idx="99">
                  <c:v>8570</c:v>
                </c:pt>
                <c:pt idx="100">
                  <c:v>8780</c:v>
                </c:pt>
                <c:pt idx="101">
                  <c:v>8210</c:v>
                </c:pt>
                <c:pt idx="102">
                  <c:v>7710</c:v>
                </c:pt>
                <c:pt idx="103">
                  <c:v>7390</c:v>
                </c:pt>
                <c:pt idx="104">
                  <c:v>7170</c:v>
                </c:pt>
                <c:pt idx="105">
                  <c:v>7140</c:v>
                </c:pt>
                <c:pt idx="106">
                  <c:v>7040</c:v>
                </c:pt>
                <c:pt idx="107">
                  <c:v>6660</c:v>
                </c:pt>
                <c:pt idx="108">
                  <c:v>6250</c:v>
                </c:pt>
                <c:pt idx="109">
                  <c:v>6070</c:v>
                </c:pt>
                <c:pt idx="110">
                  <c:v>7060</c:v>
                </c:pt>
                <c:pt idx="111">
                  <c:v>6220</c:v>
                </c:pt>
                <c:pt idx="112">
                  <c:v>5930</c:v>
                </c:pt>
                <c:pt idx="113">
                  <c:v>5790</c:v>
                </c:pt>
                <c:pt idx="114">
                  <c:v>5480</c:v>
                </c:pt>
                <c:pt idx="115">
                  <c:v>5620</c:v>
                </c:pt>
                <c:pt idx="116">
                  <c:v>5570</c:v>
                </c:pt>
                <c:pt idx="117">
                  <c:v>5130</c:v>
                </c:pt>
                <c:pt idx="118">
                  <c:v>4940</c:v>
                </c:pt>
                <c:pt idx="119">
                  <c:v>4760</c:v>
                </c:pt>
                <c:pt idx="120">
                  <c:v>5240</c:v>
                </c:pt>
                <c:pt idx="121">
                  <c:v>4470</c:v>
                </c:pt>
                <c:pt idx="122">
                  <c:v>4320</c:v>
                </c:pt>
                <c:pt idx="123">
                  <c:v>4460</c:v>
                </c:pt>
                <c:pt idx="124">
                  <c:v>4230</c:v>
                </c:pt>
                <c:pt idx="125">
                  <c:v>4310</c:v>
                </c:pt>
                <c:pt idx="126">
                  <c:v>4090</c:v>
                </c:pt>
                <c:pt idx="127">
                  <c:v>3840</c:v>
                </c:pt>
                <c:pt idx="128">
                  <c:v>3850</c:v>
                </c:pt>
                <c:pt idx="129">
                  <c:v>3780</c:v>
                </c:pt>
                <c:pt idx="130">
                  <c:v>3770</c:v>
                </c:pt>
                <c:pt idx="131">
                  <c:v>3770</c:v>
                </c:pt>
                <c:pt idx="132">
                  <c:v>3500</c:v>
                </c:pt>
                <c:pt idx="133">
                  <c:v>3310</c:v>
                </c:pt>
                <c:pt idx="134">
                  <c:v>3210</c:v>
                </c:pt>
                <c:pt idx="135">
                  <c:v>3280</c:v>
                </c:pt>
                <c:pt idx="136">
                  <c:v>3170</c:v>
                </c:pt>
                <c:pt idx="137">
                  <c:v>2960</c:v>
                </c:pt>
                <c:pt idx="138">
                  <c:v>3040</c:v>
                </c:pt>
                <c:pt idx="139">
                  <c:v>2780</c:v>
                </c:pt>
                <c:pt idx="140">
                  <c:v>3440</c:v>
                </c:pt>
                <c:pt idx="141">
                  <c:v>3190</c:v>
                </c:pt>
                <c:pt idx="142">
                  <c:v>2650</c:v>
                </c:pt>
                <c:pt idx="143">
                  <c:v>2630</c:v>
                </c:pt>
                <c:pt idx="144">
                  <c:v>2460</c:v>
                </c:pt>
                <c:pt idx="145">
                  <c:v>2550</c:v>
                </c:pt>
                <c:pt idx="146">
                  <c:v>2610</c:v>
                </c:pt>
                <c:pt idx="147">
                  <c:v>2290</c:v>
                </c:pt>
                <c:pt idx="148">
                  <c:v>2230</c:v>
                </c:pt>
                <c:pt idx="149">
                  <c:v>2260</c:v>
                </c:pt>
                <c:pt idx="150">
                  <c:v>2450</c:v>
                </c:pt>
                <c:pt idx="151">
                  <c:v>2290</c:v>
                </c:pt>
                <c:pt idx="152">
                  <c:v>2050</c:v>
                </c:pt>
                <c:pt idx="153">
                  <c:v>2000</c:v>
                </c:pt>
                <c:pt idx="154">
                  <c:v>1950</c:v>
                </c:pt>
                <c:pt idx="155">
                  <c:v>2060</c:v>
                </c:pt>
                <c:pt idx="156">
                  <c:v>2000</c:v>
                </c:pt>
                <c:pt idx="157">
                  <c:v>1860</c:v>
                </c:pt>
                <c:pt idx="158">
                  <c:v>1840</c:v>
                </c:pt>
                <c:pt idx="159">
                  <c:v>1730</c:v>
                </c:pt>
                <c:pt idx="160">
                  <c:v>1890</c:v>
                </c:pt>
                <c:pt idx="161">
                  <c:v>1750</c:v>
                </c:pt>
                <c:pt idx="162">
                  <c:v>1610</c:v>
                </c:pt>
                <c:pt idx="163">
                  <c:v>1670</c:v>
                </c:pt>
                <c:pt idx="164">
                  <c:v>1500</c:v>
                </c:pt>
                <c:pt idx="165">
                  <c:v>1710</c:v>
                </c:pt>
                <c:pt idx="166">
                  <c:v>1550</c:v>
                </c:pt>
                <c:pt idx="167">
                  <c:v>1470</c:v>
                </c:pt>
                <c:pt idx="168">
                  <c:v>1410</c:v>
                </c:pt>
                <c:pt idx="169">
                  <c:v>1410</c:v>
                </c:pt>
                <c:pt idx="170">
                  <c:v>1720</c:v>
                </c:pt>
                <c:pt idx="171">
                  <c:v>1760</c:v>
                </c:pt>
                <c:pt idx="172">
                  <c:v>1310</c:v>
                </c:pt>
                <c:pt idx="173">
                  <c:v>1210</c:v>
                </c:pt>
                <c:pt idx="174">
                  <c:v>1270</c:v>
                </c:pt>
                <c:pt idx="175">
                  <c:v>1300</c:v>
                </c:pt>
                <c:pt idx="176">
                  <c:v>1230</c:v>
                </c:pt>
                <c:pt idx="177">
                  <c:v>1160</c:v>
                </c:pt>
                <c:pt idx="178">
                  <c:v>1160</c:v>
                </c:pt>
                <c:pt idx="179">
                  <c:v>1050</c:v>
                </c:pt>
                <c:pt idx="180">
                  <c:v>1080</c:v>
                </c:pt>
                <c:pt idx="181">
                  <c:v>1040</c:v>
                </c:pt>
                <c:pt idx="182">
                  <c:v>1060</c:v>
                </c:pt>
                <c:pt idx="183">
                  <c:v>1020</c:v>
                </c:pt>
                <c:pt idx="184">
                  <c:v>950</c:v>
                </c:pt>
                <c:pt idx="185">
                  <c:v>1060</c:v>
                </c:pt>
                <c:pt idx="186">
                  <c:v>940</c:v>
                </c:pt>
                <c:pt idx="187">
                  <c:v>970</c:v>
                </c:pt>
                <c:pt idx="188">
                  <c:v>890</c:v>
                </c:pt>
                <c:pt idx="189">
                  <c:v>850</c:v>
                </c:pt>
                <c:pt idx="190">
                  <c:v>1080</c:v>
                </c:pt>
              </c:numCache>
            </c:numRef>
          </c:val>
          <c:smooth val="0"/>
          <c:extLst>
            <c:ext xmlns:c16="http://schemas.microsoft.com/office/drawing/2014/chart" uri="{C3380CC4-5D6E-409C-BE32-E72D297353CC}">
              <c16:uniqueId val="{00000003-0FD8-48F4-8AF5-CD330A0A3EB6}"/>
            </c:ext>
          </c:extLst>
        </c:ser>
        <c:dLbls>
          <c:showLegendKey val="0"/>
          <c:showVal val="0"/>
          <c:showCatName val="0"/>
          <c:showSerName val="0"/>
          <c:showPercent val="0"/>
          <c:showBubbleSize val="0"/>
        </c:dLbls>
        <c:smooth val="0"/>
        <c:axId val="151216512"/>
        <c:axId val="151218432"/>
      </c:lineChart>
      <c:catAx>
        <c:axId val="151216512"/>
        <c:scaling>
          <c:orientation val="minMax"/>
        </c:scaling>
        <c:delete val="0"/>
        <c:axPos val="b"/>
        <c:title>
          <c:tx>
            <c:rich>
              <a:bodyPr/>
              <a:lstStyle/>
              <a:p>
                <a:pPr>
                  <a:defRPr/>
                </a:pPr>
                <a:r>
                  <a:rPr lang="en-NZ"/>
                  <a:t>Annual wage/salary income ($)</a:t>
                </a:r>
              </a:p>
            </c:rich>
          </c:tx>
          <c:layout>
            <c:manualLayout>
              <c:xMode val="edge"/>
              <c:yMode val="edge"/>
              <c:x val="0.38983623691333885"/>
              <c:y val="0.92030651561607812"/>
            </c:manualLayout>
          </c:layout>
          <c:overlay val="0"/>
          <c:spPr>
            <a:noFill/>
            <a:ln w="25400">
              <a:noFill/>
            </a:ln>
          </c:spPr>
        </c:title>
        <c:numFmt formatCode="#,##0_ ;\-#,##0\ " sourceLinked="1"/>
        <c:majorTickMark val="out"/>
        <c:minorTickMark val="none"/>
        <c:tickLblPos val="nextTo"/>
        <c:spPr>
          <a:ln w="3175">
            <a:solidFill>
              <a:srgbClr val="000000"/>
            </a:solidFill>
            <a:prstDash val="solid"/>
          </a:ln>
        </c:spPr>
        <c:txPr>
          <a:bodyPr rot="-5400000" vert="horz"/>
          <a:lstStyle/>
          <a:p>
            <a:pPr>
              <a:defRPr/>
            </a:pPr>
            <a:endParaRPr lang="en-GL"/>
          </a:p>
        </c:txPr>
        <c:crossAx val="151218432"/>
        <c:crosses val="autoZero"/>
        <c:auto val="1"/>
        <c:lblAlgn val="ctr"/>
        <c:lblOffset val="100"/>
        <c:tickLblSkip val="10"/>
        <c:tickMarkSkip val="10"/>
        <c:noMultiLvlLbl val="0"/>
      </c:catAx>
      <c:valAx>
        <c:axId val="151218432"/>
        <c:scaling>
          <c:orientation val="minMax"/>
        </c:scaling>
        <c:delete val="0"/>
        <c:axPos val="l"/>
        <c:majorGridlines>
          <c:spPr>
            <a:ln w="3175">
              <a:solidFill>
                <a:schemeClr val="bg1">
                  <a:lumMod val="85000"/>
                </a:schemeClr>
              </a:solidFill>
              <a:prstDash val="solid"/>
            </a:ln>
          </c:spPr>
        </c:majorGridlines>
        <c:title>
          <c:tx>
            <c:rich>
              <a:bodyPr/>
              <a:lstStyle/>
              <a:p>
                <a:pPr>
                  <a:defRPr/>
                </a:pPr>
                <a:r>
                  <a:rPr lang="en-NZ"/>
                  <a:t>Number of individuals</a:t>
                </a:r>
              </a:p>
            </c:rich>
          </c:tx>
          <c:layout>
            <c:manualLayout>
              <c:xMode val="edge"/>
              <c:yMode val="edge"/>
              <c:x val="1.3485411638981369E-2"/>
              <c:y val="0.28673278728641555"/>
            </c:manualLayout>
          </c:layout>
          <c:overlay val="0"/>
        </c:title>
        <c:numFmt formatCode="#,##0" sourceLinked="1"/>
        <c:majorTickMark val="out"/>
        <c:minorTickMark val="none"/>
        <c:tickLblPos val="nextTo"/>
        <c:spPr>
          <a:ln w="3175">
            <a:noFill/>
            <a:prstDash val="solid"/>
          </a:ln>
        </c:spPr>
        <c:txPr>
          <a:bodyPr rot="0" vert="horz"/>
          <a:lstStyle/>
          <a:p>
            <a:pPr>
              <a:defRPr/>
            </a:pPr>
            <a:endParaRPr lang="en-GL"/>
          </a:p>
        </c:txPr>
        <c:crossAx val="151216512"/>
        <c:crosses val="autoZero"/>
        <c:crossBetween val="midCat"/>
      </c:valAx>
      <c:spPr>
        <a:noFill/>
        <a:ln w="12700">
          <a:noFill/>
          <a:prstDash val="solid"/>
        </a:ln>
      </c:spPr>
    </c:plotArea>
    <c:legend>
      <c:legendPos val="r"/>
      <c:layout>
        <c:manualLayout>
          <c:xMode val="edge"/>
          <c:yMode val="edge"/>
          <c:x val="0.25622751854004827"/>
          <c:y val="0.9608539060588176"/>
          <c:w val="0.51373625276706181"/>
          <c:h val="3.9146093941182396E-2"/>
        </c:manualLayout>
      </c:layout>
      <c:overlay val="0"/>
      <c:spPr>
        <a:solidFill>
          <a:srgbClr val="FFFFFF"/>
        </a:solidFill>
        <a:ln w="3175">
          <a:noFill/>
          <a:prstDash val="solid"/>
        </a:ln>
      </c:spPr>
    </c:legend>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Verdana" panose="020B0604030504040204" pitchFamily="34" charset="0"/>
          <a:ea typeface="Verdana" panose="020B0604030504040204" pitchFamily="34" charset="0"/>
          <a:cs typeface="Arial"/>
        </a:defRPr>
      </a:pPr>
      <a:endParaRPr lang="en-G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NZ" sz="1400" b="1"/>
              <a:t>Number of wage and salary earners </a:t>
            </a:r>
          </a:p>
        </c:rich>
      </c:tx>
      <c:layout>
        <c:manualLayout>
          <c:xMode val="edge"/>
          <c:yMode val="edge"/>
          <c:x val="3.3692801822590976E-2"/>
          <c:y val="2.384622397520237E-2"/>
        </c:manualLayout>
      </c:layout>
      <c:overlay val="0"/>
      <c:spPr>
        <a:noFill/>
        <a:ln w="25400">
          <a:noFill/>
        </a:ln>
      </c:spPr>
    </c:title>
    <c:autoTitleDeleted val="0"/>
    <c:plotArea>
      <c:layout>
        <c:manualLayout>
          <c:layoutTarget val="inner"/>
          <c:xMode val="edge"/>
          <c:yMode val="edge"/>
          <c:x val="0.10502985784495057"/>
          <c:y val="0.10429169845542618"/>
          <c:w val="0.86326011262015057"/>
          <c:h val="0.74984583051433018"/>
        </c:manualLayout>
      </c:layout>
      <c:lineChart>
        <c:grouping val="standard"/>
        <c:varyColors val="0"/>
        <c:ser>
          <c:idx val="3"/>
          <c:order val="0"/>
          <c:tx>
            <c:v>2022</c:v>
          </c:tx>
          <c:spPr>
            <a:ln>
              <a:solidFill>
                <a:srgbClr val="00426D"/>
              </a:solidFill>
            </a:ln>
          </c:spPr>
          <c:marker>
            <c:symbol val="none"/>
          </c:marker>
          <c:cat>
            <c:numRef>
              <c:f>'Graph data'!$L$3:$L$25</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'Graph data'!$M$3:$M$25</c:f>
              <c:numCache>
                <c:formatCode>#,##0</c:formatCode>
                <c:ptCount val="23"/>
                <c:pt idx="0">
                  <c:v>1961.03</c:v>
                </c:pt>
                <c:pt idx="1">
                  <c:v>2010.03</c:v>
                </c:pt>
                <c:pt idx="2">
                  <c:v>2071.4899999999998</c:v>
                </c:pt>
                <c:pt idx="3">
                  <c:v>2129.1999999999998</c:v>
                </c:pt>
                <c:pt idx="4">
                  <c:v>2205.8200000000002</c:v>
                </c:pt>
                <c:pt idx="5">
                  <c:v>2275.66</c:v>
                </c:pt>
                <c:pt idx="6">
                  <c:v>2328.9299999999998</c:v>
                </c:pt>
                <c:pt idx="7">
                  <c:v>2379.77</c:v>
                </c:pt>
                <c:pt idx="8">
                  <c:v>2377.0100000000002</c:v>
                </c:pt>
                <c:pt idx="9">
                  <c:v>2315.21</c:v>
                </c:pt>
                <c:pt idx="10">
                  <c:v>2304.17</c:v>
                </c:pt>
                <c:pt idx="11">
                  <c:v>2326.4499999999998</c:v>
                </c:pt>
                <c:pt idx="12">
                  <c:v>2339.27</c:v>
                </c:pt>
                <c:pt idx="13">
                  <c:v>2385.4699999999998</c:v>
                </c:pt>
                <c:pt idx="14">
                  <c:v>2448.4299999999998</c:v>
                </c:pt>
                <c:pt idx="15">
                  <c:v>2471.377</c:v>
                </c:pt>
                <c:pt idx="16">
                  <c:v>2544.9960000000001</c:v>
                </c:pt>
                <c:pt idx="17">
                  <c:v>2630.498</c:v>
                </c:pt>
                <c:pt idx="18">
                  <c:v>2689.0320000000002</c:v>
                </c:pt>
                <c:pt idx="19">
                  <c:v>2727.51</c:v>
                </c:pt>
                <c:pt idx="20">
                  <c:v>2664.308</c:v>
                </c:pt>
                <c:pt idx="21">
                  <c:v>2709.8139999999999</c:v>
                </c:pt>
                <c:pt idx="22">
                  <c:v>2833</c:v>
                </c:pt>
              </c:numCache>
            </c:numRef>
          </c:val>
          <c:smooth val="0"/>
          <c:extLst>
            <c:ext xmlns:c16="http://schemas.microsoft.com/office/drawing/2014/chart" uri="{C3380CC4-5D6E-409C-BE32-E72D297353CC}">
              <c16:uniqueId val="{00000003-B1DC-485E-90F5-31223B8F14E9}"/>
            </c:ext>
          </c:extLst>
        </c:ser>
        <c:dLbls>
          <c:showLegendKey val="0"/>
          <c:showVal val="0"/>
          <c:showCatName val="0"/>
          <c:showSerName val="0"/>
          <c:showPercent val="0"/>
          <c:showBubbleSize val="0"/>
        </c:dLbls>
        <c:smooth val="0"/>
        <c:axId val="151216512"/>
        <c:axId val="151218432"/>
      </c:lineChart>
      <c:catAx>
        <c:axId val="151216512"/>
        <c:scaling>
          <c:orientation val="minMax"/>
        </c:scaling>
        <c:delete val="0"/>
        <c:axPos val="b"/>
        <c:title>
          <c:tx>
            <c:rich>
              <a:bodyPr/>
              <a:lstStyle/>
              <a:p>
                <a:pPr>
                  <a:defRPr/>
                </a:pPr>
                <a:r>
                  <a:rPr lang="en-NZ"/>
                  <a:t>March year</a:t>
                </a:r>
              </a:p>
            </c:rich>
          </c:tx>
          <c:layout>
            <c:manualLayout>
              <c:xMode val="edge"/>
              <c:yMode val="edge"/>
              <c:x val="0.47037314966501675"/>
              <c:y val="0.9203065156160781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GL"/>
          </a:p>
        </c:txPr>
        <c:crossAx val="151218432"/>
        <c:crosses val="autoZero"/>
        <c:auto val="1"/>
        <c:lblAlgn val="ctr"/>
        <c:lblOffset val="100"/>
        <c:tickLblSkip val="2"/>
        <c:tickMarkSkip val="1"/>
        <c:noMultiLvlLbl val="0"/>
      </c:catAx>
      <c:valAx>
        <c:axId val="151218432"/>
        <c:scaling>
          <c:orientation val="minMax"/>
          <c:min val="1500"/>
        </c:scaling>
        <c:delete val="0"/>
        <c:axPos val="l"/>
        <c:majorGridlines>
          <c:spPr>
            <a:ln w="3175">
              <a:solidFill>
                <a:schemeClr val="bg1">
                  <a:lumMod val="85000"/>
                </a:schemeClr>
              </a:solidFill>
              <a:prstDash val="solid"/>
            </a:ln>
          </c:spPr>
        </c:majorGridlines>
        <c:title>
          <c:tx>
            <c:rich>
              <a:bodyPr/>
              <a:lstStyle/>
              <a:p>
                <a:pPr>
                  <a:defRPr/>
                </a:pPr>
                <a:r>
                  <a:rPr lang="en-NZ"/>
                  <a:t>Number of individuals (000's)</a:t>
                </a:r>
              </a:p>
            </c:rich>
          </c:tx>
          <c:layout>
            <c:manualLayout>
              <c:xMode val="edge"/>
              <c:yMode val="edge"/>
              <c:x val="4.5368657776838307E-3"/>
              <c:y val="0.2574823302480243"/>
            </c:manualLayout>
          </c:layout>
          <c:overlay val="0"/>
        </c:title>
        <c:numFmt formatCode="#,##0" sourceLinked="1"/>
        <c:majorTickMark val="out"/>
        <c:minorTickMark val="none"/>
        <c:tickLblPos val="nextTo"/>
        <c:spPr>
          <a:ln w="3175">
            <a:noFill/>
            <a:prstDash val="solid"/>
          </a:ln>
        </c:spPr>
        <c:txPr>
          <a:bodyPr rot="0" vert="horz"/>
          <a:lstStyle/>
          <a:p>
            <a:pPr>
              <a:defRPr/>
            </a:pPr>
            <a:endParaRPr lang="en-GL"/>
          </a:p>
        </c:txPr>
        <c:crossAx val="151216512"/>
        <c:crosses val="autoZero"/>
        <c:crossBetween val="midCat"/>
      </c:valAx>
      <c:spPr>
        <a:noFill/>
        <a:ln w="12700">
          <a:noFill/>
          <a:prstDash val="solid"/>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Verdana" panose="020B0604030504040204" pitchFamily="34" charset="0"/>
          <a:ea typeface="Verdana" panose="020B0604030504040204" pitchFamily="34" charset="0"/>
          <a:cs typeface="Arial"/>
        </a:defRPr>
      </a:pPr>
      <a:endParaRPr lang="en-G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19049</xdr:rowOff>
    </xdr:from>
    <xdr:to>
      <xdr:col>12</xdr:col>
      <xdr:colOff>19050</xdr:colOff>
      <xdr:row>29</xdr:row>
      <xdr:rowOff>152399</xdr:rowOff>
    </xdr:to>
    <xdr:sp macro="" textlink="">
      <xdr:nvSpPr>
        <xdr:cNvPr id="2" name="TextBox 1">
          <a:extLst>
            <a:ext uri="{FF2B5EF4-FFF2-40B4-BE49-F238E27FC236}">
              <a16:creationId xmlns:a16="http://schemas.microsoft.com/office/drawing/2014/main" id="{A66DC230-DE43-4875-82E3-23E075963A93}"/>
            </a:ext>
          </a:extLst>
        </xdr:cNvPr>
        <xdr:cNvSpPr txBox="1"/>
      </xdr:nvSpPr>
      <xdr:spPr>
        <a:xfrm>
          <a:off x="28575" y="19049"/>
          <a:ext cx="7305675" cy="505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solidFill>
                <a:schemeClr val="dk1"/>
              </a:solidFill>
              <a:effectLst/>
              <a:latin typeface="Verdana" panose="020B0604030504040204" pitchFamily="34" charset="0"/>
              <a:ea typeface="Verdana" panose="020B0604030504040204" pitchFamily="34" charset="0"/>
              <a:cs typeface="+mn-cs"/>
            </a:rPr>
            <a:t>Wage and salary distributions for individuals </a:t>
          </a:r>
          <a:endParaRPr lang="en-NZ" sz="1200">
            <a:solidFill>
              <a:schemeClr val="dk1"/>
            </a:solidFill>
            <a:effectLst/>
            <a:latin typeface="Verdana" panose="020B0604030504040204" pitchFamily="34" charset="0"/>
            <a:ea typeface="Verdana" panose="020B0604030504040204" pitchFamily="34" charset="0"/>
            <a:cs typeface="+mn-cs"/>
          </a:endParaRPr>
        </a:p>
        <a:p>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Wage/salary income includes any gross earnings received from any employer, from which PAYE was deducted. Specifically excluded are:</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lvl="0" fontAlgn="base"/>
          <a:r>
            <a:rPr lang="en-NZ" sz="1000">
              <a:solidFill>
                <a:schemeClr val="dk1"/>
              </a:solidFill>
              <a:effectLst/>
              <a:latin typeface="Verdana" panose="020B0604030504040204" pitchFamily="34" charset="0"/>
              <a:ea typeface="Verdana" panose="020B0604030504040204" pitchFamily="34" charset="0"/>
              <a:cs typeface="+mn-cs"/>
            </a:rPr>
            <a:t>- New Zealand Superannuation</a:t>
          </a:r>
        </a:p>
        <a:p>
          <a:pPr lvl="0" fontAlgn="base"/>
          <a:r>
            <a:rPr lang="en-NZ" sz="1000">
              <a:solidFill>
                <a:schemeClr val="dk1"/>
              </a:solidFill>
              <a:effectLst/>
              <a:latin typeface="Verdana" panose="020B0604030504040204" pitchFamily="34" charset="0"/>
              <a:ea typeface="Verdana" panose="020B0604030504040204" pitchFamily="34" charset="0"/>
              <a:cs typeface="+mn-cs"/>
            </a:rPr>
            <a:t>-</a:t>
          </a:r>
          <a:r>
            <a:rPr lang="en-NZ" sz="1000" baseline="0">
              <a:solidFill>
                <a:schemeClr val="dk1"/>
              </a:solidFill>
              <a:effectLst/>
              <a:latin typeface="Verdana" panose="020B0604030504040204" pitchFamily="34" charset="0"/>
              <a:ea typeface="Verdana" panose="020B0604030504040204" pitchFamily="34" charset="0"/>
              <a:cs typeface="+mn-cs"/>
            </a:rPr>
            <a:t> </a:t>
          </a:r>
          <a:r>
            <a:rPr lang="en-NZ" sz="1000">
              <a:solidFill>
                <a:schemeClr val="dk1"/>
              </a:solidFill>
              <a:effectLst/>
              <a:latin typeface="Verdana" panose="020B0604030504040204" pitchFamily="34" charset="0"/>
              <a:ea typeface="Verdana" panose="020B0604030504040204" pitchFamily="34" charset="0"/>
              <a:cs typeface="+mn-cs"/>
            </a:rPr>
            <a:t>Taxable welfare benefits</a:t>
          </a:r>
        </a:p>
        <a:p>
          <a:pPr lvl="0" fontAlgn="base"/>
          <a:r>
            <a:rPr lang="en-NZ" sz="1000">
              <a:solidFill>
                <a:schemeClr val="dk1"/>
              </a:solidFill>
              <a:effectLst/>
              <a:latin typeface="Verdana" panose="020B0604030504040204" pitchFamily="34" charset="0"/>
              <a:ea typeface="Verdana" panose="020B0604030504040204" pitchFamily="34" charset="0"/>
              <a:cs typeface="+mn-cs"/>
            </a:rPr>
            <a:t>- Student allowances</a:t>
          </a:r>
        </a:p>
        <a:p>
          <a:pPr lvl="0" fontAlgn="base"/>
          <a:r>
            <a:rPr lang="en-NZ" sz="1000">
              <a:solidFill>
                <a:schemeClr val="dk1"/>
              </a:solidFill>
              <a:effectLst/>
              <a:latin typeface="Verdana" panose="020B0604030504040204" pitchFamily="34" charset="0"/>
              <a:ea typeface="Verdana" panose="020B0604030504040204" pitchFamily="34" charset="0"/>
              <a:cs typeface="+mn-cs"/>
            </a:rPr>
            <a:t>- Earnings-related ACC payments</a:t>
          </a:r>
        </a:p>
        <a:p>
          <a:pPr lvl="0" fontAlgn="base"/>
          <a:r>
            <a:rPr lang="en-NZ" sz="1000">
              <a:solidFill>
                <a:schemeClr val="dk1"/>
              </a:solidFill>
              <a:effectLst/>
              <a:latin typeface="Verdana" panose="020B0604030504040204" pitchFamily="34" charset="0"/>
              <a:ea typeface="Verdana" panose="020B0604030504040204" pitchFamily="34" charset="0"/>
              <a:cs typeface="+mn-cs"/>
            </a:rPr>
            <a:t>-</a:t>
          </a:r>
          <a:r>
            <a:rPr lang="en-NZ" sz="1000" baseline="0">
              <a:solidFill>
                <a:schemeClr val="dk1"/>
              </a:solidFill>
              <a:effectLst/>
              <a:latin typeface="Verdana" panose="020B0604030504040204" pitchFamily="34" charset="0"/>
              <a:ea typeface="Verdana" panose="020B0604030504040204" pitchFamily="34" charset="0"/>
              <a:cs typeface="+mn-cs"/>
            </a:rPr>
            <a:t> Income received in the form of shares and share options</a:t>
          </a:r>
          <a:r>
            <a:rPr lang="en-NZ" sz="1000">
              <a:solidFill>
                <a:schemeClr val="dk1"/>
              </a:solidFill>
              <a:effectLst/>
              <a:latin typeface="Verdana" panose="020B0604030504040204" pitchFamily="34" charset="0"/>
              <a:ea typeface="Verdana" panose="020B0604030504040204" pitchFamily="34" charset="0"/>
              <a:cs typeface="+mn-cs"/>
            </a:rPr>
            <a:t>, and</a:t>
          </a:r>
        </a:p>
        <a:p>
          <a:pPr lvl="0" fontAlgn="base"/>
          <a:r>
            <a:rPr lang="en-NZ" sz="1000">
              <a:solidFill>
                <a:schemeClr val="dk1"/>
              </a:solidFill>
              <a:effectLst/>
              <a:latin typeface="Verdana" panose="020B0604030504040204" pitchFamily="34" charset="0"/>
              <a:ea typeface="Verdana" panose="020B0604030504040204" pitchFamily="34" charset="0"/>
              <a:cs typeface="+mn-cs"/>
            </a:rPr>
            <a:t>- Shareholder-employee salaries (since there was no PAYE deducted).</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All data is published on a March year basis.</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The tables and graphs</a:t>
          </a:r>
          <a:r>
            <a:rPr lang="en-NZ" sz="1000" baseline="0">
              <a:solidFill>
                <a:schemeClr val="dk1"/>
              </a:solidFill>
              <a:effectLst/>
              <a:latin typeface="Verdana" panose="020B0604030504040204" pitchFamily="34" charset="0"/>
              <a:ea typeface="Verdana" panose="020B0604030504040204" pitchFamily="34" charset="0"/>
              <a:cs typeface="+mn-cs"/>
            </a:rPr>
            <a:t> </a:t>
          </a:r>
          <a:r>
            <a:rPr lang="en-NZ" sz="1000">
              <a:solidFill>
                <a:schemeClr val="dk1"/>
              </a:solidFill>
              <a:effectLst/>
              <a:latin typeface="Verdana" panose="020B0604030504040204" pitchFamily="34" charset="0"/>
              <a:ea typeface="Verdana" panose="020B0604030504040204" pitchFamily="34" charset="0"/>
              <a:cs typeface="+mn-cs"/>
            </a:rPr>
            <a:t>include individuals with part-time or part-year PAYE incomes and also includes children with PAYE earnings. Individuals who did not receive any wage or salary income (as defined above) are not included in the tables and graphs.</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The data up to the 2015 March year was based on a random sample of individuals scaled up to population estimates. The sample was 2% of wage and salary earners, and 10% of IR3 filers (with wages or salaries).</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From the 2016 March year onwards the data is based on data from the full population.</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Tabulated data on wage and salary distributions of individuals from the 2001 to 2023 March years is included</a:t>
          </a:r>
          <a:r>
            <a:rPr lang="en-NZ" sz="1000" baseline="0">
              <a:solidFill>
                <a:schemeClr val="dk1"/>
              </a:solidFill>
              <a:effectLst/>
              <a:latin typeface="Verdana" panose="020B0604030504040204" pitchFamily="34" charset="0"/>
              <a:ea typeface="Verdana" panose="020B0604030504040204" pitchFamily="34" charset="0"/>
              <a:cs typeface="+mn-cs"/>
            </a:rPr>
            <a:t> in the accompanying tables and graphs</a:t>
          </a:r>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Data was extracted from Inland Revenue systems</a:t>
          </a:r>
          <a:r>
            <a:rPr lang="en-NZ" sz="1000" baseline="0">
              <a:solidFill>
                <a:schemeClr val="dk1"/>
              </a:solidFill>
              <a:effectLst/>
              <a:latin typeface="Verdana" panose="020B0604030504040204" pitchFamily="34" charset="0"/>
              <a:ea typeface="Verdana" panose="020B0604030504040204" pitchFamily="34" charset="0"/>
              <a:cs typeface="+mn-cs"/>
            </a:rPr>
            <a:t> </a:t>
          </a:r>
          <a:r>
            <a:rPr lang="en-NZ" sz="1000">
              <a:solidFill>
                <a:schemeClr val="dk1"/>
              </a:solidFill>
              <a:effectLst/>
              <a:latin typeface="Verdana" panose="020B0604030504040204" pitchFamily="34" charset="0"/>
              <a:ea typeface="Verdana" panose="020B0604030504040204" pitchFamily="34" charset="0"/>
              <a:cs typeface="+mn-cs"/>
            </a:rPr>
            <a:t>on 1 August 2023.</a:t>
          </a:r>
        </a:p>
        <a:p>
          <a:endParaRPr lang="en-NZ" sz="1100"/>
        </a:p>
      </xdr:txBody>
    </xdr:sp>
    <xdr:clientData/>
  </xdr:twoCellAnchor>
  <xdr:twoCellAnchor>
    <xdr:from>
      <xdr:col>0</xdr:col>
      <xdr:colOff>28575</xdr:colOff>
      <xdr:row>0</xdr:row>
      <xdr:rowOff>19049</xdr:rowOff>
    </xdr:from>
    <xdr:to>
      <xdr:col>12</xdr:col>
      <xdr:colOff>19050</xdr:colOff>
      <xdr:row>29</xdr:row>
      <xdr:rowOff>152399</xdr:rowOff>
    </xdr:to>
    <xdr:sp macro="" textlink="">
      <xdr:nvSpPr>
        <xdr:cNvPr id="3" name="TextBox 2">
          <a:extLst>
            <a:ext uri="{FF2B5EF4-FFF2-40B4-BE49-F238E27FC236}">
              <a16:creationId xmlns:a16="http://schemas.microsoft.com/office/drawing/2014/main" id="{32DFBC18-FD51-F749-B135-99BBAE0EB5D2}"/>
            </a:ext>
          </a:extLst>
        </xdr:cNvPr>
        <xdr:cNvSpPr txBox="1"/>
      </xdr:nvSpPr>
      <xdr:spPr>
        <a:xfrm>
          <a:off x="28575" y="19049"/>
          <a:ext cx="8067675" cy="5149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solidFill>
                <a:schemeClr val="dk1"/>
              </a:solidFill>
              <a:effectLst/>
              <a:latin typeface="Verdana" panose="020B0604030504040204" pitchFamily="34" charset="0"/>
              <a:ea typeface="Verdana" panose="020B0604030504040204" pitchFamily="34" charset="0"/>
              <a:cs typeface="+mn-cs"/>
            </a:rPr>
            <a:t>Wage and salary distributions for individuals </a:t>
          </a:r>
          <a:endParaRPr lang="en-NZ" sz="1200">
            <a:solidFill>
              <a:schemeClr val="dk1"/>
            </a:solidFill>
            <a:effectLst/>
            <a:latin typeface="Verdana" panose="020B0604030504040204" pitchFamily="34" charset="0"/>
            <a:ea typeface="Verdana" panose="020B0604030504040204" pitchFamily="34" charset="0"/>
            <a:cs typeface="+mn-cs"/>
          </a:endParaRPr>
        </a:p>
        <a:p>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Wage and salary income includes any gross earnings received from any employer where pay as you earn (PAYE) was deducted or the income was otherwise reported by employers through the PAYE system, e.g. salary and wages, income received in the form of shares and share options and Paid Parental Leave. Not included in these statistics are:</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lvl="0" fontAlgn="base"/>
          <a:r>
            <a:rPr lang="en-NZ" sz="1000">
              <a:solidFill>
                <a:schemeClr val="dk1"/>
              </a:solidFill>
              <a:effectLst/>
              <a:latin typeface="Verdana" panose="020B0604030504040204" pitchFamily="34" charset="0"/>
              <a:ea typeface="Verdana" panose="020B0604030504040204" pitchFamily="34" charset="0"/>
              <a:cs typeface="+mn-cs"/>
            </a:rPr>
            <a:t>- New Zealand Superannuation</a:t>
          </a:r>
        </a:p>
        <a:p>
          <a:pPr lvl="0" fontAlgn="base"/>
          <a:r>
            <a:rPr lang="en-NZ" sz="1000">
              <a:solidFill>
                <a:schemeClr val="dk1"/>
              </a:solidFill>
              <a:effectLst/>
              <a:latin typeface="Verdana" panose="020B0604030504040204" pitchFamily="34" charset="0"/>
              <a:ea typeface="Verdana" panose="020B0604030504040204" pitchFamily="34" charset="0"/>
              <a:cs typeface="+mn-cs"/>
            </a:rPr>
            <a:t>-</a:t>
          </a:r>
          <a:r>
            <a:rPr lang="en-NZ" sz="1000" baseline="0">
              <a:solidFill>
                <a:schemeClr val="dk1"/>
              </a:solidFill>
              <a:effectLst/>
              <a:latin typeface="Verdana" panose="020B0604030504040204" pitchFamily="34" charset="0"/>
              <a:ea typeface="Verdana" panose="020B0604030504040204" pitchFamily="34" charset="0"/>
              <a:cs typeface="+mn-cs"/>
            </a:rPr>
            <a:t> </a:t>
          </a:r>
          <a:r>
            <a:rPr lang="en-NZ" sz="1000">
              <a:solidFill>
                <a:schemeClr val="dk1"/>
              </a:solidFill>
              <a:effectLst/>
              <a:latin typeface="Verdana" panose="020B0604030504040204" pitchFamily="34" charset="0"/>
              <a:ea typeface="Verdana" panose="020B0604030504040204" pitchFamily="34" charset="0"/>
              <a:cs typeface="+mn-cs"/>
            </a:rPr>
            <a:t>Taxable welfare benefits</a:t>
          </a:r>
        </a:p>
        <a:p>
          <a:pPr lvl="0" fontAlgn="base"/>
          <a:r>
            <a:rPr lang="en-NZ" sz="1000">
              <a:solidFill>
                <a:schemeClr val="dk1"/>
              </a:solidFill>
              <a:effectLst/>
              <a:latin typeface="Verdana" panose="020B0604030504040204" pitchFamily="34" charset="0"/>
              <a:ea typeface="Verdana" panose="020B0604030504040204" pitchFamily="34" charset="0"/>
              <a:cs typeface="+mn-cs"/>
            </a:rPr>
            <a:t>- Student allowances</a:t>
          </a:r>
        </a:p>
        <a:p>
          <a:pPr lvl="0" fontAlgn="base"/>
          <a:r>
            <a:rPr lang="en-NZ" sz="1000">
              <a:solidFill>
                <a:schemeClr val="dk1"/>
              </a:solidFill>
              <a:effectLst/>
              <a:latin typeface="Verdana" panose="020B0604030504040204" pitchFamily="34" charset="0"/>
              <a:ea typeface="Verdana" panose="020B0604030504040204" pitchFamily="34" charset="0"/>
              <a:cs typeface="+mn-cs"/>
            </a:rPr>
            <a:t>- Earnings-related ACC payments, and</a:t>
          </a:r>
        </a:p>
        <a:p>
          <a:pPr lvl="0" fontAlgn="base"/>
          <a:r>
            <a:rPr lang="en-NZ" sz="1000">
              <a:solidFill>
                <a:schemeClr val="dk1"/>
              </a:solidFill>
              <a:effectLst/>
              <a:latin typeface="Verdana" panose="020B0604030504040204" pitchFamily="34" charset="0"/>
              <a:ea typeface="Verdana" panose="020B0604030504040204" pitchFamily="34" charset="0"/>
              <a:cs typeface="+mn-cs"/>
            </a:rPr>
            <a:t>- Shareholder-employee salaries (since there was no PAYE deducted).</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All data is published on a March year basis.</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The tables and graphs</a:t>
          </a:r>
          <a:r>
            <a:rPr lang="en-NZ" sz="1000" baseline="0">
              <a:solidFill>
                <a:schemeClr val="dk1"/>
              </a:solidFill>
              <a:effectLst/>
              <a:latin typeface="Verdana" panose="020B0604030504040204" pitchFamily="34" charset="0"/>
              <a:ea typeface="Verdana" panose="020B0604030504040204" pitchFamily="34" charset="0"/>
              <a:cs typeface="+mn-cs"/>
            </a:rPr>
            <a:t> </a:t>
          </a:r>
          <a:r>
            <a:rPr lang="en-NZ" sz="1000">
              <a:solidFill>
                <a:schemeClr val="dk1"/>
              </a:solidFill>
              <a:effectLst/>
              <a:latin typeface="Verdana" panose="020B0604030504040204" pitchFamily="34" charset="0"/>
              <a:ea typeface="Verdana" panose="020B0604030504040204" pitchFamily="34" charset="0"/>
              <a:cs typeface="+mn-cs"/>
            </a:rPr>
            <a:t>include individuals with part-time or part-year PAYE incomes and also includes children with PAYE earnings. Individuals who did not receive any wage or salary income (as defined above) are not included in the tables and graphs.</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The data up to the 2015 March year was based on a random sample of individuals scaled up to population estimates. The sample was 2% of wage and salary earners, and 10% of IR3 filers (with wages or salaries).</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From the 2016 March year onwards the data is based on data from the full population.</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Tabulated data on wage and salary distributions of individuals from the 2001 to 2024 March years is included</a:t>
          </a:r>
          <a:r>
            <a:rPr lang="en-NZ" sz="1000" baseline="0">
              <a:solidFill>
                <a:schemeClr val="dk1"/>
              </a:solidFill>
              <a:effectLst/>
              <a:latin typeface="Verdana" panose="020B0604030504040204" pitchFamily="34" charset="0"/>
              <a:ea typeface="Verdana" panose="020B0604030504040204" pitchFamily="34" charset="0"/>
              <a:cs typeface="+mn-cs"/>
            </a:rPr>
            <a:t> in the accompanying tables and graphs</a:t>
          </a:r>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Data was extracted from Inland Revenue systems</a:t>
          </a:r>
          <a:r>
            <a:rPr lang="en-NZ" sz="1000" baseline="0">
              <a:solidFill>
                <a:schemeClr val="dk1"/>
              </a:solidFill>
              <a:effectLst/>
              <a:latin typeface="Verdana" panose="020B0604030504040204" pitchFamily="34" charset="0"/>
              <a:ea typeface="Verdana" panose="020B0604030504040204" pitchFamily="34" charset="0"/>
              <a:cs typeface="+mn-cs"/>
            </a:rPr>
            <a:t> </a:t>
          </a:r>
          <a:r>
            <a:rPr lang="en-NZ" sz="1000">
              <a:solidFill>
                <a:schemeClr val="dk1"/>
              </a:solidFill>
              <a:effectLst/>
              <a:latin typeface="Verdana" panose="020B0604030504040204" pitchFamily="34" charset="0"/>
              <a:ea typeface="Verdana" panose="020B0604030504040204" pitchFamily="34" charset="0"/>
              <a:cs typeface="+mn-cs"/>
            </a:rPr>
            <a:t>on 20 September 2024.</a:t>
          </a:r>
        </a:p>
        <a:p>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37</xdr:row>
      <xdr:rowOff>100011</xdr:rowOff>
    </xdr:from>
    <xdr:to>
      <xdr:col>14</xdr:col>
      <xdr:colOff>38100</xdr:colOff>
      <xdr:row>69</xdr:row>
      <xdr:rowOff>104774</xdr:rowOff>
    </xdr:to>
    <xdr:graphicFrame macro="">
      <xdr:nvGraphicFramePr>
        <xdr:cNvPr id="2" name="Chart 1">
          <a:extLst>
            <a:ext uri="{FF2B5EF4-FFF2-40B4-BE49-F238E27FC236}">
              <a16:creationId xmlns:a16="http://schemas.microsoft.com/office/drawing/2014/main" id="{879C907B-643C-4A3F-B15B-048D69ACFE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104</xdr:row>
      <xdr:rowOff>147637</xdr:rowOff>
    </xdr:from>
    <xdr:to>
      <xdr:col>13</xdr:col>
      <xdr:colOff>604838</xdr:colOff>
      <xdr:row>136</xdr:row>
      <xdr:rowOff>142875</xdr:rowOff>
    </xdr:to>
    <xdr:graphicFrame macro="">
      <xdr:nvGraphicFramePr>
        <xdr:cNvPr id="6" name="Chart 1">
          <a:extLst>
            <a:ext uri="{FF2B5EF4-FFF2-40B4-BE49-F238E27FC236}">
              <a16:creationId xmlns:a16="http://schemas.microsoft.com/office/drawing/2014/main" id="{BE00FB9C-5DE0-464B-A219-4A5FC6DDE6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70</xdr:row>
      <xdr:rowOff>142874</xdr:rowOff>
    </xdr:from>
    <xdr:to>
      <xdr:col>13</xdr:col>
      <xdr:colOff>590550</xdr:colOff>
      <xdr:row>103</xdr:row>
      <xdr:rowOff>9524</xdr:rowOff>
    </xdr:to>
    <xdr:graphicFrame macro="">
      <xdr:nvGraphicFramePr>
        <xdr:cNvPr id="4" name="Chart 1">
          <a:extLst>
            <a:ext uri="{FF2B5EF4-FFF2-40B4-BE49-F238E27FC236}">
              <a16:creationId xmlns:a16="http://schemas.microsoft.com/office/drawing/2014/main" id="{7058D98B-0953-4EB2-A5F7-F8AADE7AD8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590550</xdr:colOff>
      <xdr:row>32</xdr:row>
      <xdr:rowOff>28575</xdr:rowOff>
    </xdr:to>
    <xdr:graphicFrame macro="">
      <xdr:nvGraphicFramePr>
        <xdr:cNvPr id="7" name="Chart 1">
          <a:extLst>
            <a:ext uri="{FF2B5EF4-FFF2-40B4-BE49-F238E27FC236}">
              <a16:creationId xmlns:a16="http://schemas.microsoft.com/office/drawing/2014/main" id="{FC4F102E-A0F6-4DC5-9440-556FA9BDD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
  <sheetViews>
    <sheetView topLeftCell="A15" workbookViewId="0">
      <selection activeCell="F33" sqref="F33"/>
    </sheetView>
  </sheetViews>
  <sheetFormatPr baseColWidth="10" defaultColWidth="8.83203125" defaultRowHeight="13" x14ac:dyDescent="0.15"/>
  <sheetData>
    <row r="1" spans="1:17" x14ac:dyDescent="0.15">
      <c r="A1" s="5"/>
      <c r="B1" s="4"/>
      <c r="C1" s="4"/>
      <c r="D1" s="4"/>
      <c r="E1" s="4"/>
      <c r="F1" s="4"/>
      <c r="G1" s="4"/>
      <c r="H1" s="4"/>
      <c r="I1" s="4"/>
      <c r="J1" s="4"/>
      <c r="K1" s="4"/>
      <c r="L1" s="4"/>
      <c r="M1" s="4"/>
      <c r="N1" s="4"/>
      <c r="O1" s="4"/>
      <c r="P1" s="4"/>
      <c r="Q1" s="4"/>
    </row>
    <row r="2" spans="1:17" x14ac:dyDescent="0.15">
      <c r="A2" s="6"/>
      <c r="B2" s="4"/>
      <c r="C2" s="4"/>
      <c r="D2" s="4"/>
      <c r="E2" s="4"/>
      <c r="F2" s="4"/>
      <c r="G2" s="4"/>
      <c r="H2" s="4"/>
      <c r="I2" s="4"/>
      <c r="J2" s="4"/>
      <c r="K2" s="4"/>
      <c r="L2" s="4"/>
      <c r="M2" s="4"/>
      <c r="N2" s="4"/>
      <c r="O2" s="4"/>
      <c r="P2" s="4"/>
      <c r="Q2" s="4"/>
    </row>
    <row r="3" spans="1:17" x14ac:dyDescent="0.15">
      <c r="A3" s="6"/>
      <c r="B3" s="4"/>
      <c r="C3" s="4"/>
      <c r="D3" s="4"/>
      <c r="E3" s="4"/>
      <c r="F3" s="4"/>
      <c r="G3" s="4"/>
      <c r="H3" s="4"/>
      <c r="I3" s="4"/>
      <c r="J3" s="4"/>
      <c r="K3" s="4"/>
      <c r="L3" s="4"/>
      <c r="M3" s="4"/>
      <c r="N3" s="4"/>
      <c r="O3" s="4"/>
      <c r="P3" s="4"/>
      <c r="Q3" s="4"/>
    </row>
    <row r="4" spans="1:17" x14ac:dyDescent="0.15">
      <c r="A4" s="7"/>
      <c r="B4" s="4"/>
      <c r="C4" s="4"/>
      <c r="D4" s="4"/>
      <c r="E4" s="4"/>
      <c r="F4" s="4"/>
      <c r="G4" s="4"/>
      <c r="H4" s="4"/>
      <c r="I4" s="4"/>
      <c r="J4" s="4"/>
      <c r="K4" s="4"/>
      <c r="L4" s="4"/>
      <c r="M4" s="4"/>
      <c r="N4" s="4"/>
      <c r="O4" s="4"/>
      <c r="P4" s="4"/>
      <c r="Q4" s="4"/>
    </row>
    <row r="5" spans="1:17" x14ac:dyDescent="0.15">
      <c r="A5" s="8"/>
      <c r="B5" s="4"/>
      <c r="C5" s="4"/>
      <c r="D5" s="4"/>
      <c r="E5" s="4"/>
      <c r="F5" s="4"/>
      <c r="G5" s="4"/>
      <c r="H5" s="4"/>
      <c r="I5" s="4"/>
      <c r="J5" s="4"/>
      <c r="K5" s="4"/>
      <c r="L5" s="4"/>
      <c r="M5" s="4"/>
      <c r="N5" s="4"/>
      <c r="O5" s="4"/>
      <c r="P5" s="4"/>
      <c r="Q5" s="4"/>
    </row>
    <row r="6" spans="1:17" x14ac:dyDescent="0.15">
      <c r="A6" s="8"/>
      <c r="B6" s="4"/>
      <c r="C6" s="4"/>
      <c r="D6" s="4"/>
      <c r="E6" s="4"/>
      <c r="F6" s="4"/>
      <c r="G6" s="4"/>
      <c r="H6" s="4"/>
      <c r="I6" s="4"/>
      <c r="J6" s="4"/>
      <c r="K6" s="4"/>
      <c r="L6" s="4"/>
      <c r="M6" s="4"/>
      <c r="N6" s="4"/>
      <c r="O6" s="4"/>
      <c r="P6" s="4"/>
      <c r="Q6" s="4"/>
    </row>
    <row r="7" spans="1:17" x14ac:dyDescent="0.15">
      <c r="A7" s="8"/>
      <c r="B7" s="4"/>
      <c r="C7" s="4"/>
      <c r="D7" s="4"/>
      <c r="E7" s="4"/>
      <c r="F7" s="4"/>
      <c r="G7" s="4"/>
      <c r="H7" s="4"/>
      <c r="I7" s="4"/>
      <c r="J7" s="4"/>
      <c r="K7" s="4"/>
      <c r="L7" s="4"/>
      <c r="M7" s="4"/>
      <c r="N7" s="4"/>
      <c r="O7" s="4"/>
      <c r="P7" s="4"/>
      <c r="Q7" s="4"/>
    </row>
    <row r="8" spans="1:17" x14ac:dyDescent="0.15">
      <c r="A8" s="8"/>
      <c r="B8" s="4"/>
      <c r="C8" s="4"/>
      <c r="D8" s="4"/>
      <c r="E8" s="4"/>
      <c r="F8" s="4"/>
      <c r="G8" s="4"/>
      <c r="H8" s="4"/>
      <c r="I8" s="4"/>
      <c r="J8" s="4"/>
      <c r="K8" s="4"/>
      <c r="L8" s="4"/>
      <c r="M8" s="4"/>
      <c r="N8" s="4"/>
      <c r="O8" s="4"/>
      <c r="P8" s="4"/>
      <c r="Q8" s="4"/>
    </row>
    <row r="9" spans="1:17" x14ac:dyDescent="0.15">
      <c r="A9" s="8"/>
      <c r="B9" s="4"/>
      <c r="C9" s="4"/>
      <c r="D9" s="4"/>
      <c r="E9" s="4"/>
      <c r="F9" s="4"/>
      <c r="G9" s="4"/>
      <c r="H9" s="4"/>
      <c r="I9" s="4"/>
      <c r="J9" s="4"/>
      <c r="K9" s="4"/>
      <c r="L9" s="4"/>
      <c r="M9" s="4"/>
      <c r="N9" s="4"/>
      <c r="O9" s="4"/>
      <c r="P9" s="4"/>
      <c r="Q9" s="4"/>
    </row>
    <row r="10" spans="1:17" x14ac:dyDescent="0.15">
      <c r="A10" s="7"/>
      <c r="B10" s="4"/>
      <c r="C10" s="4"/>
      <c r="D10" s="4"/>
      <c r="E10" s="4"/>
      <c r="F10" s="4"/>
      <c r="G10" s="4"/>
      <c r="H10" s="4"/>
      <c r="I10" s="4"/>
      <c r="J10" s="4"/>
      <c r="K10" s="4"/>
      <c r="L10" s="4"/>
      <c r="M10" s="4"/>
      <c r="N10" s="4"/>
      <c r="O10" s="4"/>
      <c r="P10" s="4"/>
      <c r="Q10" s="4"/>
    </row>
    <row r="11" spans="1:17" x14ac:dyDescent="0.15">
      <c r="A11" s="7"/>
      <c r="B11" s="4"/>
      <c r="C11" s="4"/>
      <c r="D11" s="4"/>
      <c r="E11" s="4"/>
      <c r="F11" s="4"/>
      <c r="G11" s="4"/>
      <c r="H11" s="4"/>
      <c r="I11" s="4"/>
      <c r="J11" s="4"/>
      <c r="K11" s="4"/>
      <c r="L11" s="4"/>
      <c r="M11" s="4"/>
      <c r="N11" s="4"/>
      <c r="O11" s="4"/>
      <c r="P11" s="4"/>
      <c r="Q11" s="4"/>
    </row>
    <row r="12" spans="1:17" x14ac:dyDescent="0.15">
      <c r="A12" s="7"/>
      <c r="B12" s="4"/>
      <c r="C12" s="4"/>
      <c r="D12" s="4"/>
      <c r="E12" s="4"/>
      <c r="F12" s="4"/>
      <c r="G12" s="4"/>
      <c r="H12" s="4"/>
      <c r="I12" s="4"/>
      <c r="J12" s="4"/>
      <c r="K12" s="4"/>
      <c r="L12" s="4"/>
      <c r="M12" s="4"/>
      <c r="N12" s="4"/>
      <c r="O12" s="4"/>
      <c r="P12" s="4"/>
      <c r="Q12" s="4"/>
    </row>
    <row r="13" spans="1:17" x14ac:dyDescent="0.15">
      <c r="A13" s="7"/>
      <c r="B13" s="4"/>
      <c r="C13" s="4"/>
      <c r="D13" s="4"/>
      <c r="E13" s="4"/>
      <c r="F13" s="4"/>
      <c r="G13" s="4"/>
      <c r="H13" s="4"/>
      <c r="I13" s="4"/>
      <c r="J13" s="4"/>
      <c r="K13" s="4"/>
      <c r="L13" s="4"/>
      <c r="M13" s="4"/>
      <c r="N13" s="4"/>
      <c r="O13" s="4"/>
      <c r="P13" s="4"/>
      <c r="Q13" s="4"/>
    </row>
    <row r="14" spans="1:17" x14ac:dyDescent="0.15">
      <c r="A14" s="7"/>
      <c r="B14" s="4"/>
      <c r="C14" s="4"/>
      <c r="D14" s="4"/>
      <c r="E14" s="4"/>
      <c r="F14" s="4"/>
      <c r="G14" s="4"/>
      <c r="H14" s="4"/>
      <c r="I14" s="4"/>
      <c r="J14" s="4"/>
      <c r="K14" s="4"/>
      <c r="L14" s="4"/>
      <c r="M14" s="4"/>
      <c r="N14" s="4"/>
      <c r="O14" s="4"/>
      <c r="P14" s="4"/>
      <c r="Q14" s="4"/>
    </row>
    <row r="15" spans="1:17" x14ac:dyDescent="0.15">
      <c r="A15" s="7"/>
      <c r="B15" s="4"/>
      <c r="C15" s="4"/>
      <c r="D15" s="4"/>
      <c r="E15" s="4"/>
      <c r="F15" s="4"/>
      <c r="G15" s="4"/>
      <c r="H15" s="4"/>
      <c r="I15" s="4"/>
      <c r="J15" s="4"/>
      <c r="K15" s="4"/>
      <c r="L15" s="4"/>
      <c r="M15" s="4"/>
      <c r="N15" s="4"/>
      <c r="O15" s="4"/>
      <c r="P15" s="4"/>
      <c r="Q15" s="4"/>
    </row>
    <row r="16" spans="1:17" x14ac:dyDescent="0.15">
      <c r="A16" s="7"/>
      <c r="B16" s="4"/>
      <c r="C16" s="4"/>
      <c r="D16" s="4"/>
      <c r="E16" s="4"/>
      <c r="F16" s="4"/>
      <c r="G16" s="4"/>
      <c r="H16" s="4"/>
      <c r="I16" s="4"/>
      <c r="J16" s="4"/>
      <c r="K16" s="4"/>
      <c r="L16" s="4"/>
      <c r="M16" s="4"/>
      <c r="N16" s="4"/>
      <c r="O16" s="4"/>
      <c r="P16" s="4"/>
      <c r="Q16" s="4"/>
    </row>
    <row r="17" spans="1:17" x14ac:dyDescent="0.15">
      <c r="A17" s="7"/>
      <c r="B17" s="4"/>
      <c r="C17" s="4"/>
      <c r="D17" s="4"/>
      <c r="E17" s="4"/>
      <c r="F17" s="4"/>
      <c r="G17" s="4"/>
      <c r="H17" s="4"/>
      <c r="I17" s="4"/>
      <c r="J17" s="4"/>
      <c r="K17" s="4"/>
      <c r="L17" s="4"/>
      <c r="M17" s="4"/>
      <c r="N17" s="4"/>
      <c r="O17" s="4"/>
      <c r="P17" s="4"/>
      <c r="Q17" s="4"/>
    </row>
    <row r="18" spans="1:17" x14ac:dyDescent="0.15">
      <c r="A18" s="7"/>
      <c r="B18" s="4"/>
      <c r="C18" s="4"/>
      <c r="D18" s="4"/>
      <c r="E18" s="4"/>
      <c r="F18" s="4"/>
      <c r="G18" s="4"/>
      <c r="H18" s="4"/>
      <c r="I18" s="4"/>
      <c r="J18" s="4"/>
      <c r="K18" s="4"/>
      <c r="L18" s="4"/>
      <c r="M18" s="4"/>
      <c r="N18" s="4"/>
      <c r="O18" s="4"/>
      <c r="P18" s="4"/>
      <c r="Q18" s="4"/>
    </row>
    <row r="19" spans="1:17" x14ac:dyDescent="0.15">
      <c r="A19" s="7"/>
      <c r="B19" s="4"/>
      <c r="C19" s="4"/>
      <c r="D19" s="4"/>
      <c r="E19" s="4"/>
      <c r="F19" s="4"/>
      <c r="G19" s="4"/>
      <c r="H19" s="4"/>
      <c r="I19" s="4"/>
      <c r="J19" s="4"/>
      <c r="K19" s="4"/>
      <c r="L19" s="4"/>
      <c r="M19" s="4"/>
      <c r="N19" s="4"/>
      <c r="O19" s="4"/>
      <c r="P19" s="4"/>
      <c r="Q19" s="4"/>
    </row>
    <row r="20" spans="1:17" x14ac:dyDescent="0.15">
      <c r="A20" s="4"/>
      <c r="B20" s="4"/>
      <c r="C20" s="4"/>
      <c r="D20" s="4"/>
      <c r="E20" s="4"/>
      <c r="F20" s="4"/>
      <c r="G20" s="4"/>
      <c r="H20" s="4"/>
      <c r="I20" s="4"/>
      <c r="J20" s="4"/>
      <c r="K20" s="4"/>
      <c r="L20" s="4"/>
      <c r="M20" s="4"/>
      <c r="N20" s="4"/>
      <c r="O20" s="4"/>
      <c r="P20" s="4"/>
      <c r="Q20" s="4"/>
    </row>
    <row r="21" spans="1:17" x14ac:dyDescent="0.15">
      <c r="A21" s="4"/>
      <c r="B21" s="4"/>
      <c r="C21" s="4"/>
      <c r="D21" s="4"/>
      <c r="E21" s="4"/>
      <c r="F21" s="4"/>
      <c r="G21" s="4"/>
      <c r="H21" s="4"/>
      <c r="I21" s="4"/>
      <c r="J21" s="4"/>
      <c r="K21" s="4"/>
      <c r="L21" s="4"/>
      <c r="M21" s="4"/>
      <c r="N21" s="4"/>
      <c r="O21" s="4"/>
      <c r="P21" s="4"/>
      <c r="Q21" s="4"/>
    </row>
    <row r="22" spans="1:17" x14ac:dyDescent="0.15">
      <c r="A22" s="7"/>
    </row>
    <row r="23" spans="1:17" ht="16" x14ac:dyDescent="0.2">
      <c r="A23" s="2"/>
    </row>
    <row r="24" spans="1:17" ht="16" x14ac:dyDescent="0.2">
      <c r="A24" s="3"/>
    </row>
    <row r="25" spans="1:17" ht="16" x14ac:dyDescent="0.2">
      <c r="A25" s="3"/>
    </row>
    <row r="26" spans="1:17" ht="16" x14ac:dyDescent="0.2">
      <c r="A26" s="3"/>
    </row>
    <row r="27" spans="1:17" ht="16" x14ac:dyDescent="0.2">
      <c r="A27" s="2"/>
    </row>
    <row r="28" spans="1:17" ht="16" x14ac:dyDescent="0.2">
      <c r="A28" s="2"/>
    </row>
  </sheetData>
  <phoneticPr fontId="2" type="noConversion"/>
  <pageMargins left="0.75" right="0.75" top="1" bottom="1" header="0.5" footer="0.5"/>
  <pageSetup paperSize="9" orientation="portrait" horizontalDpi="300" verticalDpi="300" r:id="rId1"/>
  <headerFooter alignWithMargins="0">
    <oddHeader>&amp;C&amp;"Verdana"&amp;8&amp;K000000[UNCLASSIFIED]&amp;1#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289B-B09F-4AD2-8B00-D68B1FA3DF64}">
  <dimension ref="A1"/>
  <sheetViews>
    <sheetView topLeftCell="P109" workbookViewId="0">
      <selection activeCell="P109" sqref="P109"/>
    </sheetView>
  </sheetViews>
  <sheetFormatPr baseColWidth="10" defaultColWidth="8.83203125" defaultRowHeight="13" x14ac:dyDescent="0.15"/>
  <sheetData/>
  <pageMargins left="0.7" right="0.7" top="0.75" bottom="0.75" header="0.3" footer="0.3"/>
  <pageSetup paperSize="9" orientation="portrait" r:id="rId1"/>
  <headerFooter>
    <oddHeader>&amp;C&amp;"Verdana"&amp;8&amp;K000000[UNCLASSIFIED]&amp;1#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3F318-EFFE-416A-9693-850230798E14}">
  <sheetPr>
    <pageSetUpPr fitToPage="1"/>
  </sheetPr>
  <dimension ref="A1:DI1244"/>
  <sheetViews>
    <sheetView tabSelected="1" topLeftCell="BV204" workbookViewId="0">
      <selection activeCell="CE246" sqref="CE246"/>
    </sheetView>
  </sheetViews>
  <sheetFormatPr baseColWidth="10" defaultColWidth="9.1640625" defaultRowHeight="14" x14ac:dyDescent="0.2"/>
  <cols>
    <col min="1" max="1" width="20.33203125" style="4" customWidth="1"/>
    <col min="2" max="17" width="15.6640625" style="4" customWidth="1"/>
    <col min="18" max="18" width="29" style="4" customWidth="1"/>
    <col min="19" max="38" width="15.5" style="4" customWidth="1"/>
    <col min="39" max="39" width="22.5" style="4" customWidth="1"/>
    <col min="40" max="40" width="14.6640625" style="17" customWidth="1"/>
    <col min="41" max="41" width="14.6640625" style="4" customWidth="1"/>
    <col min="42" max="42" width="14.6640625" style="17" customWidth="1"/>
    <col min="43" max="43" width="14.6640625" style="4" customWidth="1"/>
    <col min="44" max="44" width="14.6640625" style="17" customWidth="1"/>
    <col min="45" max="45" width="14.6640625" style="4" customWidth="1"/>
    <col min="46" max="46" width="14.6640625" style="17" customWidth="1"/>
    <col min="47" max="47" width="14.6640625" style="4" customWidth="1"/>
    <col min="48" max="49" width="14.6640625" style="1" customWidth="1"/>
    <col min="50" max="50" width="18.83203125" style="1" bestFit="1" customWidth="1"/>
    <col min="51" max="52" width="14.6640625" style="1" customWidth="1"/>
    <col min="53" max="53" width="9.1640625" style="1"/>
    <col min="54" max="54" width="12.5" style="1" customWidth="1"/>
    <col min="55" max="55" width="11.1640625" style="1" bestFit="1" customWidth="1"/>
    <col min="56" max="56" width="9.1640625" style="1"/>
    <col min="57" max="112" width="12.83203125" style="1" customWidth="1"/>
    <col min="113" max="16384" width="9.1640625" style="1"/>
  </cols>
  <sheetData>
    <row r="1" spans="1:112" x14ac:dyDescent="0.2">
      <c r="A1" s="5" t="s">
        <v>0</v>
      </c>
      <c r="AF1" s="4">
        <v>189</v>
      </c>
      <c r="AY1" s="76"/>
      <c r="BB1" s="1" t="s">
        <v>239</v>
      </c>
    </row>
    <row r="2" spans="1:112" x14ac:dyDescent="0.2">
      <c r="S2" s="9"/>
      <c r="U2" s="9"/>
      <c r="W2" s="9"/>
      <c r="X2" s="9"/>
      <c r="Y2" s="9"/>
      <c r="Z2" s="9"/>
      <c r="AA2" s="9"/>
      <c r="AB2" s="9"/>
      <c r="AC2" s="9"/>
      <c r="AD2" s="9"/>
      <c r="AG2" s="9"/>
      <c r="AH2" s="9"/>
      <c r="AI2" s="9"/>
      <c r="AO2" s="9"/>
      <c r="AP2" s="38"/>
      <c r="AQ2" s="9"/>
      <c r="AR2" s="38"/>
      <c r="AT2" s="38"/>
      <c r="AU2" s="9"/>
      <c r="CD2" s="9"/>
      <c r="CF2" s="9"/>
      <c r="CH2" s="9"/>
      <c r="DH2" s="9"/>
    </row>
    <row r="3" spans="1:112" x14ac:dyDescent="0.2">
      <c r="A3" s="10" t="s">
        <v>1</v>
      </c>
      <c r="B3" s="84">
        <v>2001</v>
      </c>
      <c r="C3" s="85"/>
      <c r="D3" s="84">
        <v>2002</v>
      </c>
      <c r="E3" s="85"/>
      <c r="F3" s="84">
        <v>2003</v>
      </c>
      <c r="G3" s="85"/>
      <c r="H3" s="84">
        <v>2004</v>
      </c>
      <c r="I3" s="85"/>
      <c r="J3" s="84">
        <v>2005</v>
      </c>
      <c r="K3" s="85"/>
      <c r="L3" s="84">
        <v>2006</v>
      </c>
      <c r="M3" s="85"/>
      <c r="N3" s="84">
        <v>2007</v>
      </c>
      <c r="O3" s="85"/>
      <c r="P3" s="84">
        <v>2008</v>
      </c>
      <c r="Q3" s="85"/>
      <c r="R3" s="10" t="s">
        <v>1</v>
      </c>
      <c r="S3" s="84">
        <v>2009</v>
      </c>
      <c r="T3" s="85"/>
      <c r="U3" s="84">
        <v>2010</v>
      </c>
      <c r="V3" s="85"/>
      <c r="W3" s="84">
        <v>2011</v>
      </c>
      <c r="X3" s="85"/>
      <c r="Y3" s="84">
        <v>2012</v>
      </c>
      <c r="Z3" s="85"/>
      <c r="AA3" s="84">
        <v>2013</v>
      </c>
      <c r="AB3" s="85"/>
      <c r="AC3" s="84">
        <v>2014</v>
      </c>
      <c r="AD3" s="85"/>
      <c r="AE3" s="84">
        <v>2015</v>
      </c>
      <c r="AF3" s="85"/>
      <c r="AG3" s="84">
        <v>2016</v>
      </c>
      <c r="AH3" s="85"/>
      <c r="AI3" s="84">
        <v>2017</v>
      </c>
      <c r="AJ3" s="85"/>
      <c r="AK3" s="84">
        <v>2018</v>
      </c>
      <c r="AL3" s="85"/>
      <c r="AM3" s="10" t="s">
        <v>1</v>
      </c>
      <c r="AN3" s="84">
        <v>2019</v>
      </c>
      <c r="AO3" s="85"/>
      <c r="AP3" s="84">
        <v>2020</v>
      </c>
      <c r="AQ3" s="85"/>
      <c r="AR3" s="84">
        <v>2021</v>
      </c>
      <c r="AS3" s="85"/>
      <c r="AT3" s="84">
        <v>2022</v>
      </c>
      <c r="AU3" s="85"/>
      <c r="AV3" s="84">
        <v>2023</v>
      </c>
      <c r="AW3" s="85"/>
      <c r="AX3" s="10" t="s">
        <v>1</v>
      </c>
      <c r="AY3" s="84">
        <v>2024</v>
      </c>
      <c r="AZ3" s="85"/>
      <c r="BB3" s="6" t="s">
        <v>1</v>
      </c>
      <c r="BC3" s="89">
        <v>2009</v>
      </c>
      <c r="BD3" s="89"/>
      <c r="BE3" s="89">
        <v>2010</v>
      </c>
      <c r="BF3" s="89"/>
      <c r="BG3" s="89">
        <v>2011</v>
      </c>
      <c r="BH3" s="89"/>
      <c r="BI3" s="89">
        <v>2012</v>
      </c>
      <c r="BJ3" s="89"/>
      <c r="BK3" s="89">
        <v>2013</v>
      </c>
      <c r="BL3" s="89"/>
      <c r="BM3" s="89">
        <v>2014</v>
      </c>
      <c r="BN3" s="89"/>
      <c r="BO3" s="89">
        <v>2015</v>
      </c>
      <c r="BP3" s="89"/>
      <c r="BQ3" s="89">
        <v>2016</v>
      </c>
      <c r="BR3" s="89"/>
      <c r="BS3" s="89">
        <v>2017</v>
      </c>
      <c r="BT3" s="89"/>
      <c r="BU3" s="89">
        <v>2018</v>
      </c>
      <c r="BV3" s="89"/>
      <c r="BW3" s="89">
        <v>2019</v>
      </c>
      <c r="BX3" s="89"/>
      <c r="BY3" s="89">
        <v>2020</v>
      </c>
      <c r="BZ3" s="89"/>
      <c r="CA3" s="89">
        <v>2021</v>
      </c>
      <c r="CB3" s="89"/>
      <c r="CC3" s="89">
        <v>2022</v>
      </c>
      <c r="CD3" s="89"/>
      <c r="CE3" s="89">
        <v>2023</v>
      </c>
      <c r="CF3" s="89"/>
      <c r="CG3" s="89">
        <v>2024</v>
      </c>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row>
    <row r="4" spans="1:112" ht="12" customHeight="1" x14ac:dyDescent="0.2">
      <c r="A4" s="11" t="s">
        <v>2</v>
      </c>
      <c r="B4" s="80" t="s">
        <v>3</v>
      </c>
      <c r="C4" s="82" t="s">
        <v>4</v>
      </c>
      <c r="D4" s="80" t="s">
        <v>3</v>
      </c>
      <c r="E4" s="82" t="s">
        <v>4</v>
      </c>
      <c r="F4" s="80" t="s">
        <v>3</v>
      </c>
      <c r="G4" s="82" t="s">
        <v>4</v>
      </c>
      <c r="H4" s="80" t="s">
        <v>3</v>
      </c>
      <c r="I4" s="82" t="s">
        <v>4</v>
      </c>
      <c r="J4" s="80" t="s">
        <v>3</v>
      </c>
      <c r="K4" s="82" t="s">
        <v>4</v>
      </c>
      <c r="L4" s="80" t="s">
        <v>3</v>
      </c>
      <c r="M4" s="82" t="s">
        <v>4</v>
      </c>
      <c r="N4" s="80" t="s">
        <v>3</v>
      </c>
      <c r="O4" s="82" t="s">
        <v>4</v>
      </c>
      <c r="P4" s="80" t="s">
        <v>3</v>
      </c>
      <c r="Q4" s="82" t="s">
        <v>4</v>
      </c>
      <c r="R4" s="11" t="s">
        <v>5</v>
      </c>
      <c r="S4" s="80" t="s">
        <v>3</v>
      </c>
      <c r="T4" s="82" t="s">
        <v>4</v>
      </c>
      <c r="U4" s="80" t="s">
        <v>3</v>
      </c>
      <c r="V4" s="82" t="s">
        <v>4</v>
      </c>
      <c r="W4" s="80" t="s">
        <v>3</v>
      </c>
      <c r="X4" s="82" t="s">
        <v>4</v>
      </c>
      <c r="Y4" s="80" t="s">
        <v>3</v>
      </c>
      <c r="Z4" s="82" t="s">
        <v>4</v>
      </c>
      <c r="AA4" s="80" t="s">
        <v>3</v>
      </c>
      <c r="AB4" s="82" t="s">
        <v>4</v>
      </c>
      <c r="AC4" s="80" t="s">
        <v>3</v>
      </c>
      <c r="AD4" s="82" t="s">
        <v>4</v>
      </c>
      <c r="AE4" s="80" t="s">
        <v>3</v>
      </c>
      <c r="AF4" s="82" t="s">
        <v>4</v>
      </c>
      <c r="AG4" s="80" t="s">
        <v>3</v>
      </c>
      <c r="AH4" s="82" t="s">
        <v>4</v>
      </c>
      <c r="AI4" s="80" t="s">
        <v>3</v>
      </c>
      <c r="AJ4" s="82" t="s">
        <v>4</v>
      </c>
      <c r="AK4" s="80" t="s">
        <v>3</v>
      </c>
      <c r="AL4" s="82" t="s">
        <v>4</v>
      </c>
      <c r="AM4" s="11" t="s">
        <v>6</v>
      </c>
      <c r="AN4" s="86" t="s">
        <v>3</v>
      </c>
      <c r="AO4" s="82" t="s">
        <v>4</v>
      </c>
      <c r="AP4" s="86" t="s">
        <v>3</v>
      </c>
      <c r="AQ4" s="82" t="s">
        <v>4</v>
      </c>
      <c r="AR4" s="86" t="s">
        <v>3</v>
      </c>
      <c r="AS4" s="82" t="s">
        <v>4</v>
      </c>
      <c r="AT4" s="86" t="s">
        <v>3</v>
      </c>
      <c r="AU4" s="82" t="s">
        <v>4</v>
      </c>
      <c r="AV4" s="86" t="s">
        <v>3</v>
      </c>
      <c r="AW4" s="82" t="s">
        <v>4</v>
      </c>
      <c r="AX4" s="11" t="s">
        <v>288</v>
      </c>
      <c r="AY4" s="86" t="s">
        <v>3</v>
      </c>
      <c r="AZ4" s="82" t="s">
        <v>4</v>
      </c>
      <c r="BB4" s="4"/>
      <c r="BC4" s="90" t="s">
        <v>240</v>
      </c>
      <c r="BD4" s="91" t="s">
        <v>241</v>
      </c>
      <c r="BE4" s="90" t="s">
        <v>240</v>
      </c>
      <c r="BF4" s="91" t="s">
        <v>241</v>
      </c>
      <c r="BG4" s="90" t="s">
        <v>240</v>
      </c>
      <c r="BH4" s="91" t="s">
        <v>241</v>
      </c>
      <c r="BI4" s="90" t="s">
        <v>240</v>
      </c>
      <c r="BJ4" s="91" t="s">
        <v>241</v>
      </c>
      <c r="BK4" s="90" t="s">
        <v>240</v>
      </c>
      <c r="BL4" s="91" t="s">
        <v>241</v>
      </c>
      <c r="BM4" s="90" t="s">
        <v>240</v>
      </c>
      <c r="BN4" s="91" t="s">
        <v>241</v>
      </c>
      <c r="BO4" s="90" t="s">
        <v>240</v>
      </c>
      <c r="BP4" s="91" t="s">
        <v>241</v>
      </c>
      <c r="BQ4" s="90" t="s">
        <v>240</v>
      </c>
      <c r="BR4" s="91" t="s">
        <v>241</v>
      </c>
      <c r="BS4" s="90" t="s">
        <v>240</v>
      </c>
      <c r="BT4" s="91" t="s">
        <v>241</v>
      </c>
      <c r="BU4" s="90" t="s">
        <v>240</v>
      </c>
      <c r="BV4" s="91" t="s">
        <v>241</v>
      </c>
      <c r="BW4" s="90" t="s">
        <v>240</v>
      </c>
      <c r="BX4" s="91" t="s">
        <v>241</v>
      </c>
      <c r="BY4" s="90" t="s">
        <v>240</v>
      </c>
      <c r="BZ4" s="91" t="s">
        <v>241</v>
      </c>
      <c r="CA4" s="90" t="s">
        <v>240</v>
      </c>
      <c r="CB4" s="91" t="s">
        <v>241</v>
      </c>
      <c r="CC4" s="90" t="s">
        <v>240</v>
      </c>
      <c r="CD4" s="91" t="s">
        <v>241</v>
      </c>
      <c r="CE4" s="90" t="s">
        <v>240</v>
      </c>
      <c r="CF4" s="91" t="s">
        <v>241</v>
      </c>
      <c r="CG4" s="90" t="s">
        <v>240</v>
      </c>
      <c r="CH4" s="91" t="s">
        <v>241</v>
      </c>
      <c r="CI4" s="90"/>
      <c r="CJ4" s="91"/>
      <c r="CK4" s="90"/>
      <c r="CL4" s="91"/>
      <c r="CM4" s="90"/>
      <c r="CN4" s="91"/>
      <c r="CO4" s="90"/>
      <c r="CP4" s="91"/>
      <c r="CQ4" s="90"/>
      <c r="CR4" s="91"/>
      <c r="CS4" s="90"/>
      <c r="CT4" s="91"/>
      <c r="CU4" s="90"/>
      <c r="CV4" s="91"/>
      <c r="CW4" s="90"/>
      <c r="CX4" s="91"/>
      <c r="CY4" s="90"/>
      <c r="CZ4" s="91"/>
      <c r="DA4" s="90"/>
      <c r="DB4" s="91"/>
      <c r="DC4" s="90"/>
      <c r="DD4" s="91"/>
      <c r="DE4" s="90"/>
      <c r="DF4" s="91"/>
      <c r="DG4" s="90"/>
      <c r="DH4" s="91"/>
    </row>
    <row r="5" spans="1:112" x14ac:dyDescent="0.2">
      <c r="A5" s="12"/>
      <c r="B5" s="81"/>
      <c r="C5" s="83"/>
      <c r="D5" s="81"/>
      <c r="E5" s="83"/>
      <c r="F5" s="81"/>
      <c r="G5" s="83"/>
      <c r="H5" s="81"/>
      <c r="I5" s="83"/>
      <c r="J5" s="81"/>
      <c r="K5" s="83"/>
      <c r="L5" s="81"/>
      <c r="M5" s="83"/>
      <c r="N5" s="81"/>
      <c r="O5" s="83"/>
      <c r="P5" s="81"/>
      <c r="Q5" s="83"/>
      <c r="R5" s="12"/>
      <c r="S5" s="81"/>
      <c r="T5" s="83"/>
      <c r="U5" s="81"/>
      <c r="V5" s="83"/>
      <c r="W5" s="81"/>
      <c r="X5" s="83"/>
      <c r="Y5" s="81"/>
      <c r="Z5" s="83"/>
      <c r="AA5" s="81"/>
      <c r="AB5" s="83"/>
      <c r="AC5" s="81"/>
      <c r="AD5" s="83"/>
      <c r="AE5" s="81"/>
      <c r="AF5" s="83"/>
      <c r="AG5" s="81"/>
      <c r="AH5" s="83"/>
      <c r="AI5" s="81"/>
      <c r="AJ5" s="83"/>
      <c r="AK5" s="81"/>
      <c r="AL5" s="83"/>
      <c r="AM5" s="12"/>
      <c r="AN5" s="87"/>
      <c r="AO5" s="83"/>
      <c r="AP5" s="87"/>
      <c r="AQ5" s="83"/>
      <c r="AR5" s="87"/>
      <c r="AS5" s="83"/>
      <c r="AT5" s="87"/>
      <c r="AU5" s="83"/>
      <c r="AV5" s="87"/>
      <c r="AW5" s="83"/>
      <c r="AX5" s="93"/>
      <c r="AY5" s="87"/>
      <c r="AZ5" s="83"/>
      <c r="BB5" s="4"/>
      <c r="BC5" s="90"/>
      <c r="BD5" s="91"/>
      <c r="BE5" s="90"/>
      <c r="BF5" s="91"/>
      <c r="BG5" s="90"/>
      <c r="BH5" s="91"/>
      <c r="BI5" s="90"/>
      <c r="BJ5" s="91"/>
      <c r="BK5" s="90"/>
      <c r="BL5" s="91"/>
      <c r="BM5" s="90"/>
      <c r="BN5" s="91"/>
      <c r="BO5" s="90"/>
      <c r="BP5" s="91"/>
      <c r="BQ5" s="90"/>
      <c r="BR5" s="91"/>
      <c r="BS5" s="90"/>
      <c r="BT5" s="91"/>
      <c r="BU5" s="90"/>
      <c r="BV5" s="91"/>
      <c r="BW5" s="90"/>
      <c r="BX5" s="91"/>
      <c r="BY5" s="90"/>
      <c r="BZ5" s="91"/>
      <c r="CA5" s="90"/>
      <c r="CB5" s="91"/>
      <c r="CC5" s="90"/>
      <c r="CD5" s="91"/>
      <c r="CE5" s="90"/>
      <c r="CF5" s="91"/>
      <c r="CG5" s="90"/>
      <c r="CH5" s="91"/>
      <c r="CI5" s="90"/>
      <c r="CJ5" s="91"/>
      <c r="CK5" s="90"/>
      <c r="CL5" s="91"/>
      <c r="CM5" s="90"/>
      <c r="CN5" s="91"/>
      <c r="CO5" s="90"/>
      <c r="CP5" s="91"/>
      <c r="CQ5" s="90"/>
      <c r="CR5" s="91"/>
      <c r="CS5" s="90"/>
      <c r="CT5" s="91"/>
      <c r="CU5" s="90"/>
      <c r="CV5" s="91"/>
      <c r="CW5" s="90"/>
      <c r="CX5" s="91"/>
      <c r="CY5" s="90"/>
      <c r="CZ5" s="91"/>
      <c r="DA5" s="90"/>
      <c r="DB5" s="91"/>
      <c r="DC5" s="90"/>
      <c r="DD5" s="91"/>
      <c r="DE5" s="90"/>
      <c r="DF5" s="91"/>
      <c r="DG5" s="90"/>
      <c r="DH5" s="91"/>
    </row>
    <row r="6" spans="1:112" ht="12.75" customHeight="1" x14ac:dyDescent="0.2">
      <c r="A6" s="13"/>
      <c r="D6" s="14"/>
      <c r="E6" s="15"/>
      <c r="F6" s="14"/>
      <c r="G6" s="15"/>
      <c r="H6" s="14"/>
      <c r="I6" s="16"/>
      <c r="J6" s="14"/>
      <c r="K6" s="15"/>
      <c r="L6" s="14"/>
      <c r="M6" s="15"/>
      <c r="N6" s="14"/>
      <c r="O6" s="15"/>
      <c r="P6" s="14"/>
      <c r="Q6" s="15"/>
      <c r="R6" s="13"/>
      <c r="S6" s="14"/>
      <c r="T6" s="15"/>
      <c r="U6" s="14"/>
      <c r="V6" s="15"/>
      <c r="W6" s="14"/>
      <c r="X6" s="15"/>
      <c r="Y6" s="14"/>
      <c r="Z6" s="15"/>
      <c r="AA6" s="14"/>
      <c r="AB6" s="15"/>
      <c r="AC6" s="14"/>
      <c r="AD6" s="15"/>
      <c r="AE6" s="14"/>
      <c r="AF6" s="15"/>
      <c r="AG6" s="14"/>
      <c r="AH6" s="15"/>
      <c r="AI6" s="14"/>
      <c r="AJ6" s="15"/>
      <c r="AK6" s="14"/>
      <c r="AL6" s="16"/>
      <c r="AM6" s="13"/>
      <c r="AN6" s="27"/>
      <c r="AO6" s="15"/>
      <c r="AP6" s="25"/>
      <c r="AQ6" s="15"/>
      <c r="AR6" s="27"/>
      <c r="AS6" s="15"/>
      <c r="AT6" s="27"/>
      <c r="AU6" s="15"/>
      <c r="AV6" s="27"/>
      <c r="AW6" s="15"/>
      <c r="AX6" s="16"/>
      <c r="AY6" s="27"/>
      <c r="AZ6" s="15"/>
      <c r="BB6"/>
      <c r="BC6" s="17"/>
      <c r="BD6" s="24"/>
      <c r="BE6" s="17"/>
      <c r="BF6" s="24"/>
      <c r="BG6" s="17"/>
      <c r="BH6" s="24"/>
      <c r="BI6" s="17"/>
      <c r="BJ6" s="24"/>
      <c r="BK6" s="17"/>
      <c r="BL6" s="24"/>
      <c r="BM6" s="17"/>
      <c r="BN6" s="24"/>
      <c r="BO6" s="17"/>
      <c r="BP6" s="24"/>
      <c r="BQ6" s="17"/>
      <c r="BR6" s="24"/>
      <c r="BS6" s="17"/>
      <c r="BT6" s="24"/>
      <c r="BU6" s="17"/>
      <c r="BV6" s="24"/>
      <c r="BW6" s="17"/>
      <c r="BX6" s="24"/>
      <c r="BY6" s="17"/>
      <c r="BZ6" s="24"/>
      <c r="CI6" s="17"/>
      <c r="CJ6" s="24"/>
      <c r="CK6" s="17"/>
      <c r="CL6" s="24"/>
      <c r="CM6" s="17"/>
      <c r="CN6" s="24"/>
      <c r="CO6" s="17"/>
      <c r="CP6" s="24"/>
      <c r="CQ6" s="17"/>
      <c r="CR6" s="24"/>
      <c r="CS6" s="17"/>
      <c r="CT6" s="24"/>
      <c r="CU6" s="17"/>
      <c r="CV6" s="24"/>
      <c r="CW6" s="17"/>
      <c r="CX6" s="24"/>
      <c r="CY6" s="17"/>
      <c r="CZ6" s="24"/>
      <c r="DA6" s="17"/>
      <c r="DB6" s="24"/>
      <c r="DC6" s="17"/>
      <c r="DD6" s="24"/>
    </row>
    <row r="7" spans="1:112" ht="16" x14ac:dyDescent="0.2">
      <c r="A7" s="11" t="s">
        <v>7</v>
      </c>
      <c r="B7" s="17">
        <v>161790</v>
      </c>
      <c r="C7" s="18">
        <v>70</v>
      </c>
      <c r="D7" s="19">
        <v>153900</v>
      </c>
      <c r="E7" s="20">
        <v>65.099999999999994</v>
      </c>
      <c r="F7" s="19">
        <v>151010</v>
      </c>
      <c r="G7" s="20">
        <v>65.099999999999994</v>
      </c>
      <c r="H7" s="19">
        <v>141290</v>
      </c>
      <c r="I7" s="18">
        <v>61.4</v>
      </c>
      <c r="J7" s="19">
        <v>141200</v>
      </c>
      <c r="K7" s="20">
        <v>61.6</v>
      </c>
      <c r="L7" s="19">
        <v>145530</v>
      </c>
      <c r="M7" s="20">
        <v>64</v>
      </c>
      <c r="N7" s="19">
        <v>142990</v>
      </c>
      <c r="O7" s="20">
        <v>63.7</v>
      </c>
      <c r="P7" s="19">
        <v>126240</v>
      </c>
      <c r="Q7" s="20">
        <v>55.8</v>
      </c>
      <c r="R7" s="11" t="s">
        <v>7</v>
      </c>
      <c r="S7" s="19">
        <v>123070</v>
      </c>
      <c r="T7" s="20">
        <v>54.1</v>
      </c>
      <c r="U7" s="19">
        <v>119160</v>
      </c>
      <c r="V7" s="20">
        <v>53.2</v>
      </c>
      <c r="W7" s="19">
        <v>114140</v>
      </c>
      <c r="X7" s="20">
        <v>51.8</v>
      </c>
      <c r="Y7" s="19">
        <v>113340</v>
      </c>
      <c r="Z7" s="20">
        <v>50.4</v>
      </c>
      <c r="AA7" s="19">
        <v>107370</v>
      </c>
      <c r="AB7" s="20">
        <v>48.2</v>
      </c>
      <c r="AC7" s="19">
        <v>109860</v>
      </c>
      <c r="AD7" s="20">
        <v>49.5</v>
      </c>
      <c r="AE7" s="19">
        <v>110870</v>
      </c>
      <c r="AF7" s="20">
        <v>49.5</v>
      </c>
      <c r="AG7" s="19">
        <v>99660</v>
      </c>
      <c r="AH7" s="20">
        <v>45.3</v>
      </c>
      <c r="AI7" s="19">
        <v>98280</v>
      </c>
      <c r="AJ7" s="20">
        <v>45.1</v>
      </c>
      <c r="AK7" s="19">
        <v>100490</v>
      </c>
      <c r="AL7" s="18">
        <v>45.448828229999997</v>
      </c>
      <c r="AM7" s="11" t="s">
        <v>7</v>
      </c>
      <c r="AN7" s="19">
        <v>99260</v>
      </c>
      <c r="AO7" s="20">
        <v>43.76386849</v>
      </c>
      <c r="AP7" s="19">
        <v>92890</v>
      </c>
      <c r="AQ7" s="20">
        <v>42.792611450000003</v>
      </c>
      <c r="AR7" s="19">
        <v>84910</v>
      </c>
      <c r="AS7" s="20">
        <v>37.342128509999995</v>
      </c>
      <c r="AT7" s="19">
        <v>72660</v>
      </c>
      <c r="AU7" s="20">
        <v>33.689616039999997</v>
      </c>
      <c r="AV7" s="19">
        <v>77800</v>
      </c>
      <c r="AW7" s="20">
        <v>35.86930898</v>
      </c>
      <c r="AX7" s="11" t="s">
        <v>7</v>
      </c>
      <c r="AY7" s="19">
        <v>75410</v>
      </c>
      <c r="AZ7" s="20">
        <v>34.9</v>
      </c>
      <c r="BB7" s="72" t="s">
        <v>242</v>
      </c>
      <c r="BC7" s="17">
        <f>SUM(S7:S16)</f>
        <v>573000</v>
      </c>
      <c r="BD7" s="17">
        <f>SUM(T7:T16)</f>
        <v>2265</v>
      </c>
      <c r="BE7" s="17">
        <f>SUM(U7:U16)</f>
        <v>554680</v>
      </c>
      <c r="BF7" s="17">
        <f>SUM(V7:V16)</f>
        <v>2191.1999999999998</v>
      </c>
      <c r="BG7" s="17">
        <f>SUM(W7:W16)</f>
        <v>534400</v>
      </c>
      <c r="BH7" s="17">
        <f>SUM(X7:X16)</f>
        <v>2098.7999999999997</v>
      </c>
      <c r="BI7" s="17">
        <f>SUM(Y7:Y16)</f>
        <v>525490</v>
      </c>
      <c r="BJ7" s="17">
        <f>SUM(Z7:Z16)</f>
        <v>2083.9</v>
      </c>
      <c r="BK7" s="17">
        <f>SUM(AA7:AA16)</f>
        <v>509560</v>
      </c>
      <c r="BL7" s="17">
        <f>SUM(AB7:AB16)</f>
        <v>2041.6999999999998</v>
      </c>
      <c r="BM7" s="17">
        <f>SUM(AC7:AC16)</f>
        <v>508640</v>
      </c>
      <c r="BN7" s="17">
        <f>SUM(AD7:AD16)</f>
        <v>2021.8</v>
      </c>
      <c r="BO7" s="17">
        <f>SUM(AE7:AE16)</f>
        <v>511300</v>
      </c>
      <c r="BP7" s="17">
        <f>SUM(AF7:AF16)</f>
        <v>2020</v>
      </c>
      <c r="BQ7" s="17">
        <f>SUM(AG7:AG16)</f>
        <v>487680</v>
      </c>
      <c r="BR7" s="17">
        <f>SUM(AH7:AH16)</f>
        <v>1977.3999999999999</v>
      </c>
      <c r="BS7" s="17">
        <f>SUM(AI7:AI16)</f>
        <v>486260</v>
      </c>
      <c r="BT7" s="17">
        <f>SUM(AJ7:AJ16)</f>
        <v>1985.4</v>
      </c>
      <c r="BU7" s="17">
        <f>SUM(AK7:AK16)</f>
        <v>487640</v>
      </c>
      <c r="BV7" s="17">
        <f>SUM(AL7:AL16)</f>
        <v>1985.3222707499999</v>
      </c>
      <c r="BW7" s="17">
        <f>SUM(AN7:AN16)</f>
        <v>478590</v>
      </c>
      <c r="BX7" s="17">
        <f>SUM(AO7:AO16)</f>
        <v>1942.9256846599997</v>
      </c>
      <c r="BY7" s="17">
        <f>SUM(AP7:AP16)</f>
        <v>455650</v>
      </c>
      <c r="BZ7" s="17">
        <f>SUM(AQ7:AQ16)</f>
        <v>1855.9819277800002</v>
      </c>
      <c r="CA7" s="17">
        <f>SUM(AR7:AR16)</f>
        <v>395540</v>
      </c>
      <c r="CB7" s="17">
        <f>SUM(AS7:AS16)</f>
        <v>1598.1393949800001</v>
      </c>
      <c r="CC7" s="17">
        <f>SUM(AT7:AT16)</f>
        <v>369050</v>
      </c>
      <c r="CD7" s="17">
        <f>SUM(AU7:AU16)</f>
        <v>1520.9738067000001</v>
      </c>
      <c r="CE7" s="17">
        <f>SUM(AV7:AV16)</f>
        <v>394390</v>
      </c>
      <c r="CF7" s="17">
        <f>SUM(AW7:AW16)</f>
        <v>1627.7169088400001</v>
      </c>
      <c r="CG7" s="17">
        <f t="shared" ref="CG7" si="0">SUM(AY7:AY16)</f>
        <v>383590</v>
      </c>
      <c r="CH7" s="17">
        <f t="shared" ref="CH7" si="1">SUM(AZ7:AZ16)</f>
        <v>1585.8000000000002</v>
      </c>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row>
    <row r="8" spans="1:112" x14ac:dyDescent="0.2">
      <c r="A8" s="11" t="s">
        <v>8</v>
      </c>
      <c r="B8" s="17">
        <v>93420</v>
      </c>
      <c r="C8" s="18">
        <v>136.80000000000001</v>
      </c>
      <c r="D8" s="19">
        <v>90320</v>
      </c>
      <c r="E8" s="20">
        <v>133.69999999999999</v>
      </c>
      <c r="F8" s="19">
        <v>89000</v>
      </c>
      <c r="G8" s="20">
        <v>131.80000000000001</v>
      </c>
      <c r="H8" s="19">
        <v>90260</v>
      </c>
      <c r="I8" s="18">
        <v>133.4</v>
      </c>
      <c r="J8" s="19">
        <v>88170</v>
      </c>
      <c r="K8" s="20">
        <v>130.19999999999999</v>
      </c>
      <c r="L8" s="19">
        <v>93000</v>
      </c>
      <c r="M8" s="20">
        <v>137.9</v>
      </c>
      <c r="N8" s="19">
        <v>89610</v>
      </c>
      <c r="O8" s="20">
        <v>132.6</v>
      </c>
      <c r="P8" s="19">
        <v>79450</v>
      </c>
      <c r="Q8" s="20">
        <v>118.3</v>
      </c>
      <c r="R8" s="11" t="s">
        <v>8</v>
      </c>
      <c r="S8" s="19">
        <v>73520</v>
      </c>
      <c r="T8" s="20">
        <v>109</v>
      </c>
      <c r="U8" s="19">
        <v>73730</v>
      </c>
      <c r="V8" s="20">
        <v>109.3</v>
      </c>
      <c r="W8" s="19">
        <v>73670</v>
      </c>
      <c r="X8" s="20">
        <v>108.8</v>
      </c>
      <c r="Y8" s="19">
        <v>70030</v>
      </c>
      <c r="Z8" s="20">
        <v>103.2</v>
      </c>
      <c r="AA8" s="19">
        <v>67930</v>
      </c>
      <c r="AB8" s="20">
        <v>100.2</v>
      </c>
      <c r="AC8" s="19">
        <v>68480</v>
      </c>
      <c r="AD8" s="20">
        <v>101.7</v>
      </c>
      <c r="AE8" s="19">
        <v>65200</v>
      </c>
      <c r="AF8" s="20">
        <v>97.3</v>
      </c>
      <c r="AG8" s="19">
        <v>63750</v>
      </c>
      <c r="AH8" s="20">
        <v>94.4</v>
      </c>
      <c r="AI8" s="19">
        <v>62780</v>
      </c>
      <c r="AJ8" s="20">
        <v>93</v>
      </c>
      <c r="AK8" s="19">
        <v>62490</v>
      </c>
      <c r="AL8" s="18">
        <v>92.684569740000001</v>
      </c>
      <c r="AM8" s="11" t="s">
        <v>8</v>
      </c>
      <c r="AN8" s="19">
        <v>61150</v>
      </c>
      <c r="AO8" s="20">
        <v>90.830671859999995</v>
      </c>
      <c r="AP8" s="19">
        <v>59750</v>
      </c>
      <c r="AQ8" s="20">
        <v>88.264342709999994</v>
      </c>
      <c r="AR8" s="19">
        <v>51020</v>
      </c>
      <c r="AS8" s="20">
        <v>75.551578819999989</v>
      </c>
      <c r="AT8" s="19">
        <v>48510</v>
      </c>
      <c r="AU8" s="20">
        <v>71.88482698</v>
      </c>
      <c r="AV8" s="19">
        <v>51020</v>
      </c>
      <c r="AW8" s="20">
        <v>75.603127520000001</v>
      </c>
      <c r="AX8" s="11" t="s">
        <v>8</v>
      </c>
      <c r="AY8" s="19">
        <v>50230</v>
      </c>
      <c r="AZ8" s="20">
        <v>74.400000000000006</v>
      </c>
      <c r="BB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73"/>
      <c r="DF8" s="73"/>
    </row>
    <row r="9" spans="1:112" x14ac:dyDescent="0.2">
      <c r="A9" s="11" t="s">
        <v>9</v>
      </c>
      <c r="B9" s="17">
        <v>69890</v>
      </c>
      <c r="C9" s="18">
        <v>174.3</v>
      </c>
      <c r="D9" s="19">
        <v>73640</v>
      </c>
      <c r="E9" s="20">
        <v>183.9</v>
      </c>
      <c r="F9" s="19">
        <v>72190</v>
      </c>
      <c r="G9" s="20">
        <v>179.2</v>
      </c>
      <c r="H9" s="19">
        <v>73910</v>
      </c>
      <c r="I9" s="18">
        <v>183.8</v>
      </c>
      <c r="J9" s="19">
        <v>74060</v>
      </c>
      <c r="K9" s="20">
        <v>183.6</v>
      </c>
      <c r="L9" s="19">
        <v>69630</v>
      </c>
      <c r="M9" s="20">
        <v>173.9</v>
      </c>
      <c r="N9" s="19">
        <v>71920</v>
      </c>
      <c r="O9" s="20">
        <v>179.2</v>
      </c>
      <c r="P9" s="19">
        <v>69130</v>
      </c>
      <c r="Q9" s="20">
        <v>172</v>
      </c>
      <c r="R9" s="11" t="s">
        <v>9</v>
      </c>
      <c r="S9" s="19">
        <v>65010</v>
      </c>
      <c r="T9" s="20">
        <v>162.1</v>
      </c>
      <c r="U9" s="19">
        <v>60330</v>
      </c>
      <c r="V9" s="20">
        <v>150.30000000000001</v>
      </c>
      <c r="W9" s="19">
        <v>61190</v>
      </c>
      <c r="X9" s="20">
        <v>152</v>
      </c>
      <c r="Y9" s="19">
        <v>57280</v>
      </c>
      <c r="Z9" s="20">
        <v>142.19999999999999</v>
      </c>
      <c r="AA9" s="19">
        <v>52530</v>
      </c>
      <c r="AB9" s="20">
        <v>131</v>
      </c>
      <c r="AC9" s="19">
        <v>54940</v>
      </c>
      <c r="AD9" s="20">
        <v>137.1</v>
      </c>
      <c r="AE9" s="19">
        <v>56100</v>
      </c>
      <c r="AF9" s="20">
        <v>140.5</v>
      </c>
      <c r="AG9" s="19">
        <v>52750</v>
      </c>
      <c r="AH9" s="20">
        <v>131.5</v>
      </c>
      <c r="AI9" s="19">
        <v>52390</v>
      </c>
      <c r="AJ9" s="20">
        <v>130.5</v>
      </c>
      <c r="AK9" s="19">
        <v>51950</v>
      </c>
      <c r="AL9" s="18">
        <v>129.6563329</v>
      </c>
      <c r="AM9" s="11" t="s">
        <v>9</v>
      </c>
      <c r="AN9" s="19">
        <v>50580</v>
      </c>
      <c r="AO9" s="20">
        <v>126.19027829000001</v>
      </c>
      <c r="AP9" s="19">
        <v>48090</v>
      </c>
      <c r="AQ9" s="20">
        <v>119.91292183</v>
      </c>
      <c r="AR9" s="19">
        <v>40890</v>
      </c>
      <c r="AS9" s="20">
        <v>101.73331791</v>
      </c>
      <c r="AT9" s="19">
        <v>39330</v>
      </c>
      <c r="AU9" s="20">
        <v>98.040150030000007</v>
      </c>
      <c r="AV9" s="19">
        <v>42010</v>
      </c>
      <c r="AW9" s="20">
        <v>104.66445546999999</v>
      </c>
      <c r="AX9" s="11" t="s">
        <v>9</v>
      </c>
      <c r="AY9" s="19">
        <v>40550</v>
      </c>
      <c r="AZ9" s="20">
        <v>101</v>
      </c>
      <c r="BB9"/>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73"/>
      <c r="DF9" s="73"/>
    </row>
    <row r="10" spans="1:112" x14ac:dyDescent="0.2">
      <c r="A10" s="11" t="s">
        <v>10</v>
      </c>
      <c r="B10" s="17">
        <v>60990</v>
      </c>
      <c r="C10" s="18">
        <v>212.9</v>
      </c>
      <c r="D10" s="19">
        <v>62840</v>
      </c>
      <c r="E10" s="20">
        <v>220.2</v>
      </c>
      <c r="F10" s="19">
        <v>61960</v>
      </c>
      <c r="G10" s="20">
        <v>216.3</v>
      </c>
      <c r="H10" s="19">
        <v>64530</v>
      </c>
      <c r="I10" s="18">
        <v>225.6</v>
      </c>
      <c r="J10" s="19">
        <v>65050</v>
      </c>
      <c r="K10" s="20">
        <v>226.8</v>
      </c>
      <c r="L10" s="19">
        <v>62280</v>
      </c>
      <c r="M10" s="20">
        <v>217.9</v>
      </c>
      <c r="N10" s="19">
        <v>64290</v>
      </c>
      <c r="O10" s="20">
        <v>224.5</v>
      </c>
      <c r="P10" s="19">
        <v>59440</v>
      </c>
      <c r="Q10" s="20">
        <v>207.7</v>
      </c>
      <c r="R10" s="11" t="s">
        <v>10</v>
      </c>
      <c r="S10" s="19">
        <v>55630</v>
      </c>
      <c r="T10" s="20">
        <v>194.6</v>
      </c>
      <c r="U10" s="19">
        <v>52740</v>
      </c>
      <c r="V10" s="20">
        <v>184.6</v>
      </c>
      <c r="W10" s="19">
        <v>50020</v>
      </c>
      <c r="X10" s="20">
        <v>174.4</v>
      </c>
      <c r="Y10" s="19">
        <v>48110</v>
      </c>
      <c r="Z10" s="20">
        <v>168.4</v>
      </c>
      <c r="AA10" s="19">
        <v>49130</v>
      </c>
      <c r="AB10" s="20">
        <v>171.2</v>
      </c>
      <c r="AC10" s="19">
        <v>46120</v>
      </c>
      <c r="AD10" s="20">
        <v>161.6</v>
      </c>
      <c r="AE10" s="19">
        <v>50330</v>
      </c>
      <c r="AF10" s="20">
        <v>175.7</v>
      </c>
      <c r="AG10" s="19">
        <v>46330</v>
      </c>
      <c r="AH10" s="20">
        <v>162</v>
      </c>
      <c r="AI10" s="19">
        <v>46550</v>
      </c>
      <c r="AJ10" s="20">
        <v>162.69999999999999</v>
      </c>
      <c r="AK10" s="19">
        <v>46410</v>
      </c>
      <c r="AL10" s="18">
        <v>162.18925425</v>
      </c>
      <c r="AM10" s="11" t="s">
        <v>10</v>
      </c>
      <c r="AN10" s="19">
        <v>45450</v>
      </c>
      <c r="AO10" s="20">
        <v>159.00820772</v>
      </c>
      <c r="AP10" s="19">
        <v>43320</v>
      </c>
      <c r="AQ10" s="20">
        <v>151.51870152000001</v>
      </c>
      <c r="AR10" s="19">
        <v>36380</v>
      </c>
      <c r="AS10" s="20">
        <v>127.26242459999999</v>
      </c>
      <c r="AT10" s="19">
        <v>34780</v>
      </c>
      <c r="AU10" s="20">
        <v>121.64791321999999</v>
      </c>
      <c r="AV10" s="19">
        <v>36940</v>
      </c>
      <c r="AW10" s="20">
        <v>129.17134178000001</v>
      </c>
      <c r="AX10" s="11" t="s">
        <v>10</v>
      </c>
      <c r="AY10" s="19">
        <v>36160</v>
      </c>
      <c r="AZ10" s="20">
        <v>126.5</v>
      </c>
      <c r="BB10"/>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73"/>
      <c r="DF10" s="73"/>
    </row>
    <row r="11" spans="1:112" x14ac:dyDescent="0.2">
      <c r="A11" s="11" t="s">
        <v>11</v>
      </c>
      <c r="B11" s="17">
        <v>57810</v>
      </c>
      <c r="C11" s="18">
        <v>260.60000000000002</v>
      </c>
      <c r="D11" s="19">
        <v>58990</v>
      </c>
      <c r="E11" s="20">
        <v>264.39999999999998</v>
      </c>
      <c r="F11" s="19">
        <v>55400</v>
      </c>
      <c r="G11" s="20">
        <v>248</v>
      </c>
      <c r="H11" s="19">
        <v>59240</v>
      </c>
      <c r="I11" s="18">
        <v>265.8</v>
      </c>
      <c r="J11" s="19">
        <v>57750</v>
      </c>
      <c r="K11" s="20">
        <v>259.39999999999998</v>
      </c>
      <c r="L11" s="19">
        <v>58490</v>
      </c>
      <c r="M11" s="20">
        <v>263.3</v>
      </c>
      <c r="N11" s="19">
        <v>55870</v>
      </c>
      <c r="O11" s="20">
        <v>251.1</v>
      </c>
      <c r="P11" s="19">
        <v>57270</v>
      </c>
      <c r="Q11" s="20">
        <v>257.39999999999998</v>
      </c>
      <c r="R11" s="11" t="s">
        <v>11</v>
      </c>
      <c r="S11" s="19">
        <v>50030</v>
      </c>
      <c r="T11" s="20">
        <v>225.2</v>
      </c>
      <c r="U11" s="19">
        <v>49350</v>
      </c>
      <c r="V11" s="20">
        <v>222.5</v>
      </c>
      <c r="W11" s="19">
        <v>45080</v>
      </c>
      <c r="X11" s="20">
        <v>202.3</v>
      </c>
      <c r="Y11" s="19">
        <v>44190</v>
      </c>
      <c r="Z11" s="20">
        <v>198.6</v>
      </c>
      <c r="AA11" s="19">
        <v>44940</v>
      </c>
      <c r="AB11" s="20">
        <v>202.4</v>
      </c>
      <c r="AC11" s="19">
        <v>43490</v>
      </c>
      <c r="AD11" s="20">
        <v>195.7</v>
      </c>
      <c r="AE11" s="19">
        <v>43820</v>
      </c>
      <c r="AF11" s="20">
        <v>197.3</v>
      </c>
      <c r="AG11" s="19">
        <v>42600</v>
      </c>
      <c r="AH11" s="20">
        <v>191.7</v>
      </c>
      <c r="AI11" s="19">
        <v>42640</v>
      </c>
      <c r="AJ11" s="20">
        <v>191.9</v>
      </c>
      <c r="AK11" s="19">
        <v>42540</v>
      </c>
      <c r="AL11" s="18">
        <v>191.28806308</v>
      </c>
      <c r="AM11" s="11" t="s">
        <v>11</v>
      </c>
      <c r="AN11" s="19">
        <v>42330</v>
      </c>
      <c r="AO11" s="20">
        <v>190.47469527000001</v>
      </c>
      <c r="AP11" s="19">
        <v>39860</v>
      </c>
      <c r="AQ11" s="20">
        <v>179.21615231000001</v>
      </c>
      <c r="AR11" s="19">
        <v>33990</v>
      </c>
      <c r="AS11" s="20">
        <v>152.95769616999999</v>
      </c>
      <c r="AT11" s="19">
        <v>32370</v>
      </c>
      <c r="AU11" s="20">
        <v>145.72203019</v>
      </c>
      <c r="AV11" s="19">
        <v>34930</v>
      </c>
      <c r="AW11" s="20">
        <v>157.24224834</v>
      </c>
      <c r="AX11" s="11" t="s">
        <v>11</v>
      </c>
      <c r="AY11" s="19">
        <v>33320</v>
      </c>
      <c r="AZ11" s="20">
        <v>149.9</v>
      </c>
      <c r="BB11"/>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73"/>
      <c r="DF11" s="73"/>
    </row>
    <row r="12" spans="1:112" x14ac:dyDescent="0.2">
      <c r="A12" s="11" t="s">
        <v>12</v>
      </c>
      <c r="B12" s="17">
        <v>47670</v>
      </c>
      <c r="C12" s="18">
        <v>262.3</v>
      </c>
      <c r="D12" s="19">
        <v>54020</v>
      </c>
      <c r="E12" s="20">
        <v>296.10000000000002</v>
      </c>
      <c r="F12" s="19">
        <v>50570</v>
      </c>
      <c r="G12" s="20">
        <v>278.60000000000002</v>
      </c>
      <c r="H12" s="19">
        <v>50950</v>
      </c>
      <c r="I12" s="18">
        <v>279.39999999999998</v>
      </c>
      <c r="J12" s="19">
        <v>50350</v>
      </c>
      <c r="K12" s="20">
        <v>276.10000000000002</v>
      </c>
      <c r="L12" s="19">
        <v>53260</v>
      </c>
      <c r="M12" s="20">
        <v>292.89999999999998</v>
      </c>
      <c r="N12" s="19">
        <v>51730</v>
      </c>
      <c r="O12" s="20">
        <v>285</v>
      </c>
      <c r="P12" s="19">
        <v>51030</v>
      </c>
      <c r="Q12" s="20">
        <v>279.5</v>
      </c>
      <c r="R12" s="11" t="s">
        <v>12</v>
      </c>
      <c r="S12" s="19">
        <v>46550</v>
      </c>
      <c r="T12" s="20">
        <v>256.5</v>
      </c>
      <c r="U12" s="19">
        <v>46050</v>
      </c>
      <c r="V12" s="20">
        <v>253.3</v>
      </c>
      <c r="W12" s="19">
        <v>41370</v>
      </c>
      <c r="X12" s="20">
        <v>227.4</v>
      </c>
      <c r="Y12" s="19">
        <v>42340</v>
      </c>
      <c r="Z12" s="20">
        <v>232.1</v>
      </c>
      <c r="AA12" s="19">
        <v>42610</v>
      </c>
      <c r="AB12" s="20">
        <v>234.3</v>
      </c>
      <c r="AC12" s="19">
        <v>41700</v>
      </c>
      <c r="AD12" s="20">
        <v>229.1</v>
      </c>
      <c r="AE12" s="19">
        <v>42450</v>
      </c>
      <c r="AF12" s="20">
        <v>233.3</v>
      </c>
      <c r="AG12" s="19">
        <v>40240</v>
      </c>
      <c r="AH12" s="20">
        <v>221.3</v>
      </c>
      <c r="AI12" s="19">
        <v>40400</v>
      </c>
      <c r="AJ12" s="20">
        <v>222.2</v>
      </c>
      <c r="AK12" s="19">
        <v>40260</v>
      </c>
      <c r="AL12" s="18">
        <v>221.18292672000001</v>
      </c>
      <c r="AM12" s="11" t="s">
        <v>12</v>
      </c>
      <c r="AN12" s="19">
        <v>39800</v>
      </c>
      <c r="AO12" s="20">
        <v>218.72038846999999</v>
      </c>
      <c r="AP12" s="19">
        <v>37530</v>
      </c>
      <c r="AQ12" s="20">
        <v>206.39853866999999</v>
      </c>
      <c r="AR12" s="19">
        <v>31850</v>
      </c>
      <c r="AS12" s="20">
        <v>175.24015983999999</v>
      </c>
      <c r="AT12" s="19">
        <v>31060</v>
      </c>
      <c r="AU12" s="20">
        <v>170.81874069</v>
      </c>
      <c r="AV12" s="19">
        <v>33330</v>
      </c>
      <c r="AW12" s="20">
        <v>183.21787394999998</v>
      </c>
      <c r="AX12" s="11" t="s">
        <v>12</v>
      </c>
      <c r="AY12" s="19">
        <v>32210</v>
      </c>
      <c r="AZ12" s="20">
        <v>177.1</v>
      </c>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row>
    <row r="13" spans="1:112" x14ac:dyDescent="0.2">
      <c r="A13" s="11" t="s">
        <v>13</v>
      </c>
      <c r="B13" s="17">
        <v>43560</v>
      </c>
      <c r="C13" s="18">
        <v>282.89999999999998</v>
      </c>
      <c r="D13" s="19">
        <v>43730</v>
      </c>
      <c r="E13" s="20">
        <v>284</v>
      </c>
      <c r="F13" s="19">
        <v>47690</v>
      </c>
      <c r="G13" s="20">
        <v>309.8</v>
      </c>
      <c r="H13" s="19">
        <v>44250</v>
      </c>
      <c r="I13" s="18">
        <v>287.89999999999998</v>
      </c>
      <c r="J13" s="19">
        <v>46370</v>
      </c>
      <c r="K13" s="20">
        <v>300.8</v>
      </c>
      <c r="L13" s="19">
        <v>45900</v>
      </c>
      <c r="M13" s="20">
        <v>297.8</v>
      </c>
      <c r="N13" s="19">
        <v>49020</v>
      </c>
      <c r="O13" s="20">
        <v>318.5</v>
      </c>
      <c r="P13" s="19">
        <v>47320</v>
      </c>
      <c r="Q13" s="20">
        <v>308.10000000000002</v>
      </c>
      <c r="R13" s="11" t="s">
        <v>13</v>
      </c>
      <c r="S13" s="19">
        <v>43350</v>
      </c>
      <c r="T13" s="20">
        <v>281.60000000000002</v>
      </c>
      <c r="U13" s="19">
        <v>40360</v>
      </c>
      <c r="V13" s="20">
        <v>261</v>
      </c>
      <c r="W13" s="19">
        <v>40370</v>
      </c>
      <c r="X13" s="20">
        <v>262.2</v>
      </c>
      <c r="Y13" s="19">
        <v>42460</v>
      </c>
      <c r="Z13" s="20">
        <v>276</v>
      </c>
      <c r="AA13" s="19">
        <v>38230</v>
      </c>
      <c r="AB13" s="20">
        <v>248.1</v>
      </c>
      <c r="AC13" s="19">
        <v>37800</v>
      </c>
      <c r="AD13" s="20">
        <v>246</v>
      </c>
      <c r="AE13" s="19">
        <v>39490</v>
      </c>
      <c r="AF13" s="20">
        <v>256.60000000000002</v>
      </c>
      <c r="AG13" s="19">
        <v>37710</v>
      </c>
      <c r="AH13" s="20">
        <v>245</v>
      </c>
      <c r="AI13" s="19">
        <v>37740</v>
      </c>
      <c r="AJ13" s="20">
        <v>245.3</v>
      </c>
      <c r="AK13" s="19">
        <v>37680</v>
      </c>
      <c r="AL13" s="18">
        <v>244.81388500999998</v>
      </c>
      <c r="AM13" s="11" t="s">
        <v>13</v>
      </c>
      <c r="AN13" s="19">
        <v>36850</v>
      </c>
      <c r="AO13" s="20">
        <v>239.48973197999999</v>
      </c>
      <c r="AP13" s="19">
        <v>35280</v>
      </c>
      <c r="AQ13" s="20">
        <v>229.25260656999998</v>
      </c>
      <c r="AR13" s="19">
        <v>30000</v>
      </c>
      <c r="AS13" s="20">
        <v>194.9650082</v>
      </c>
      <c r="AT13" s="19">
        <v>28880</v>
      </c>
      <c r="AU13" s="20">
        <v>187.70542359999999</v>
      </c>
      <c r="AV13" s="19">
        <v>31270</v>
      </c>
      <c r="AW13" s="20">
        <v>203.25210918000002</v>
      </c>
      <c r="AX13" s="11" t="s">
        <v>13</v>
      </c>
      <c r="AY13" s="19">
        <v>29770</v>
      </c>
      <c r="AZ13" s="20">
        <v>193.4</v>
      </c>
      <c r="BB13"/>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73"/>
      <c r="DF13" s="73"/>
    </row>
    <row r="14" spans="1:112" x14ac:dyDescent="0.2">
      <c r="A14" s="11" t="s">
        <v>14</v>
      </c>
      <c r="B14" s="17">
        <v>38710</v>
      </c>
      <c r="C14" s="18">
        <v>290.39999999999998</v>
      </c>
      <c r="D14" s="19">
        <v>41340</v>
      </c>
      <c r="E14" s="20">
        <v>310.2</v>
      </c>
      <c r="F14" s="19">
        <v>39970</v>
      </c>
      <c r="G14" s="20">
        <v>299.2</v>
      </c>
      <c r="H14" s="19">
        <v>41960</v>
      </c>
      <c r="I14" s="18">
        <v>314.5</v>
      </c>
      <c r="J14" s="19">
        <v>44370</v>
      </c>
      <c r="K14" s="20">
        <v>333.3</v>
      </c>
      <c r="L14" s="19">
        <v>43330</v>
      </c>
      <c r="M14" s="20">
        <v>324.7</v>
      </c>
      <c r="N14" s="19">
        <v>41720</v>
      </c>
      <c r="O14" s="20">
        <v>312.5</v>
      </c>
      <c r="P14" s="19">
        <v>41070</v>
      </c>
      <c r="Q14" s="20">
        <v>307.8</v>
      </c>
      <c r="R14" s="11" t="s">
        <v>14</v>
      </c>
      <c r="S14" s="19">
        <v>40040</v>
      </c>
      <c r="T14" s="20">
        <v>300.8</v>
      </c>
      <c r="U14" s="19">
        <v>39590</v>
      </c>
      <c r="V14" s="20">
        <v>297.39999999999998</v>
      </c>
      <c r="W14" s="19">
        <v>37760</v>
      </c>
      <c r="X14" s="20">
        <v>282.8</v>
      </c>
      <c r="Y14" s="19">
        <v>38120</v>
      </c>
      <c r="Z14" s="20">
        <v>286.39999999999998</v>
      </c>
      <c r="AA14" s="19">
        <v>36080</v>
      </c>
      <c r="AB14" s="20">
        <v>270.10000000000002</v>
      </c>
      <c r="AC14" s="19">
        <v>36050</v>
      </c>
      <c r="AD14" s="20">
        <v>269.7</v>
      </c>
      <c r="AE14" s="19">
        <v>37770</v>
      </c>
      <c r="AF14" s="20">
        <v>283.2</v>
      </c>
      <c r="AG14" s="19">
        <v>36300</v>
      </c>
      <c r="AH14" s="20">
        <v>272.3</v>
      </c>
      <c r="AI14" s="19">
        <v>36350</v>
      </c>
      <c r="AJ14" s="20">
        <v>272.7</v>
      </c>
      <c r="AK14" s="19">
        <v>36290</v>
      </c>
      <c r="AL14" s="18">
        <v>272.09265135999999</v>
      </c>
      <c r="AM14" s="11" t="s">
        <v>14</v>
      </c>
      <c r="AN14" s="19">
        <v>35890</v>
      </c>
      <c r="AO14" s="20">
        <v>269.20038317000001</v>
      </c>
      <c r="AP14" s="19">
        <v>34040</v>
      </c>
      <c r="AQ14" s="20">
        <v>255.27894613999999</v>
      </c>
      <c r="AR14" s="19">
        <v>30130</v>
      </c>
      <c r="AS14" s="20">
        <v>225.64650387</v>
      </c>
      <c r="AT14" s="19">
        <v>27790</v>
      </c>
      <c r="AU14" s="20">
        <v>208.45423865000001</v>
      </c>
      <c r="AV14" s="19">
        <v>29890</v>
      </c>
      <c r="AW14" s="20">
        <v>224.32567014</v>
      </c>
      <c r="AX14" s="11" t="s">
        <v>14</v>
      </c>
      <c r="AY14" s="19">
        <v>29650</v>
      </c>
      <c r="AZ14" s="20">
        <v>222.3</v>
      </c>
      <c r="BB14"/>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73"/>
      <c r="DF14" s="73"/>
    </row>
    <row r="15" spans="1:112" x14ac:dyDescent="0.2">
      <c r="A15" s="11" t="s">
        <v>15</v>
      </c>
      <c r="B15" s="17">
        <v>36980</v>
      </c>
      <c r="C15" s="18">
        <v>314.2</v>
      </c>
      <c r="D15" s="19">
        <v>37110</v>
      </c>
      <c r="E15" s="20">
        <v>315.3</v>
      </c>
      <c r="F15" s="19">
        <v>38600</v>
      </c>
      <c r="G15" s="20">
        <v>327.7</v>
      </c>
      <c r="H15" s="19">
        <v>37790</v>
      </c>
      <c r="I15" s="18">
        <v>321.2</v>
      </c>
      <c r="J15" s="19">
        <v>38820</v>
      </c>
      <c r="K15" s="20">
        <v>329.9</v>
      </c>
      <c r="L15" s="19">
        <v>37680</v>
      </c>
      <c r="M15" s="20">
        <v>320.3</v>
      </c>
      <c r="N15" s="19">
        <v>40310</v>
      </c>
      <c r="O15" s="20">
        <v>343</v>
      </c>
      <c r="P15" s="19">
        <v>41000</v>
      </c>
      <c r="Q15" s="20">
        <v>348.1</v>
      </c>
      <c r="R15" s="11" t="s">
        <v>15</v>
      </c>
      <c r="S15" s="19">
        <v>38770</v>
      </c>
      <c r="T15" s="20">
        <v>329.3</v>
      </c>
      <c r="U15" s="19">
        <v>37390</v>
      </c>
      <c r="V15" s="20">
        <v>317.60000000000002</v>
      </c>
      <c r="W15" s="19">
        <v>35450</v>
      </c>
      <c r="X15" s="20">
        <v>301</v>
      </c>
      <c r="Y15" s="19">
        <v>34770</v>
      </c>
      <c r="Z15" s="20">
        <v>295.5</v>
      </c>
      <c r="AA15" s="19">
        <v>35690</v>
      </c>
      <c r="AB15" s="20">
        <v>303.3</v>
      </c>
      <c r="AC15" s="19">
        <v>36290</v>
      </c>
      <c r="AD15" s="20">
        <v>308.7</v>
      </c>
      <c r="AE15" s="19">
        <v>33440</v>
      </c>
      <c r="AF15" s="20">
        <v>284</v>
      </c>
      <c r="AG15" s="19">
        <v>35150</v>
      </c>
      <c r="AH15" s="20">
        <v>298.60000000000002</v>
      </c>
      <c r="AI15" s="19">
        <v>34790</v>
      </c>
      <c r="AJ15" s="20">
        <v>295.7</v>
      </c>
      <c r="AK15" s="19">
        <v>34830</v>
      </c>
      <c r="AL15" s="18">
        <v>295.99754502999997</v>
      </c>
      <c r="AM15" s="11" t="s">
        <v>15</v>
      </c>
      <c r="AN15" s="19">
        <v>34250</v>
      </c>
      <c r="AO15" s="20">
        <v>291.17733550999998</v>
      </c>
      <c r="AP15" s="19">
        <v>33090</v>
      </c>
      <c r="AQ15" s="20">
        <v>281.23179967000004</v>
      </c>
      <c r="AR15" s="19">
        <v>28260</v>
      </c>
      <c r="AS15" s="20">
        <v>240.23474245</v>
      </c>
      <c r="AT15" s="19">
        <v>27070</v>
      </c>
      <c r="AU15" s="20">
        <v>230.15394074</v>
      </c>
      <c r="AV15" s="19">
        <v>29170</v>
      </c>
      <c r="AW15" s="20">
        <v>247.95001947999998</v>
      </c>
      <c r="AX15" s="11" t="s">
        <v>15</v>
      </c>
      <c r="AY15" s="19">
        <v>28410</v>
      </c>
      <c r="AZ15" s="20">
        <v>241.4</v>
      </c>
      <c r="BB15"/>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73"/>
      <c r="DF15" s="73"/>
    </row>
    <row r="16" spans="1:112" x14ac:dyDescent="0.2">
      <c r="A16" s="11" t="s">
        <v>16</v>
      </c>
      <c r="B16" s="17">
        <v>37110</v>
      </c>
      <c r="C16" s="18">
        <v>352.8</v>
      </c>
      <c r="D16" s="19">
        <v>39710</v>
      </c>
      <c r="E16" s="20">
        <v>377.3</v>
      </c>
      <c r="F16" s="19">
        <v>38210</v>
      </c>
      <c r="G16" s="20">
        <v>363</v>
      </c>
      <c r="H16" s="19">
        <v>35420</v>
      </c>
      <c r="I16" s="18">
        <v>336</v>
      </c>
      <c r="J16" s="19">
        <v>37270</v>
      </c>
      <c r="K16" s="20">
        <v>354.1</v>
      </c>
      <c r="L16" s="19">
        <v>37970</v>
      </c>
      <c r="M16" s="20">
        <v>360.5</v>
      </c>
      <c r="N16" s="19">
        <v>37720</v>
      </c>
      <c r="O16" s="20">
        <v>357.8</v>
      </c>
      <c r="P16" s="19">
        <v>37940</v>
      </c>
      <c r="Q16" s="20">
        <v>360.3</v>
      </c>
      <c r="R16" s="11" t="s">
        <v>16</v>
      </c>
      <c r="S16" s="19">
        <v>37030</v>
      </c>
      <c r="T16" s="20">
        <v>351.8</v>
      </c>
      <c r="U16" s="19">
        <v>35980</v>
      </c>
      <c r="V16" s="20">
        <v>342</v>
      </c>
      <c r="W16" s="19">
        <v>35350</v>
      </c>
      <c r="X16" s="20">
        <v>336.1</v>
      </c>
      <c r="Y16" s="19">
        <v>34850</v>
      </c>
      <c r="Z16" s="20">
        <v>331.1</v>
      </c>
      <c r="AA16" s="19">
        <v>35050</v>
      </c>
      <c r="AB16" s="20">
        <v>332.9</v>
      </c>
      <c r="AC16" s="19">
        <v>33910</v>
      </c>
      <c r="AD16" s="20">
        <v>322.7</v>
      </c>
      <c r="AE16" s="19">
        <v>31830</v>
      </c>
      <c r="AF16" s="20">
        <v>302.60000000000002</v>
      </c>
      <c r="AG16" s="19">
        <v>33190</v>
      </c>
      <c r="AH16" s="20">
        <v>315.3</v>
      </c>
      <c r="AI16" s="19">
        <v>34340</v>
      </c>
      <c r="AJ16" s="20">
        <v>326.3</v>
      </c>
      <c r="AK16" s="19">
        <v>34700</v>
      </c>
      <c r="AL16" s="18">
        <v>329.96821442999999</v>
      </c>
      <c r="AM16" s="11" t="s">
        <v>16</v>
      </c>
      <c r="AN16" s="19">
        <v>33030</v>
      </c>
      <c r="AO16" s="20">
        <v>314.0701239</v>
      </c>
      <c r="AP16" s="19">
        <v>31800</v>
      </c>
      <c r="AQ16" s="20">
        <v>302.11530691000002</v>
      </c>
      <c r="AR16" s="19">
        <v>28110</v>
      </c>
      <c r="AS16" s="20">
        <v>267.20583461000001</v>
      </c>
      <c r="AT16" s="19">
        <v>26600</v>
      </c>
      <c r="AU16" s="20">
        <v>252.85692656000001</v>
      </c>
      <c r="AV16" s="19">
        <v>28030</v>
      </c>
      <c r="AW16" s="20">
        <v>266.42075399999999</v>
      </c>
      <c r="AX16" s="11" t="s">
        <v>16</v>
      </c>
      <c r="AY16" s="19">
        <v>27880</v>
      </c>
      <c r="AZ16" s="20">
        <v>264.89999999999998</v>
      </c>
      <c r="BB16"/>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73"/>
      <c r="DF16" s="73"/>
    </row>
    <row r="17" spans="1:112" x14ac:dyDescent="0.2">
      <c r="A17" s="11" t="s">
        <v>17</v>
      </c>
      <c r="B17" s="17">
        <v>34750</v>
      </c>
      <c r="C17" s="18">
        <v>364.9</v>
      </c>
      <c r="D17" s="19">
        <v>32420</v>
      </c>
      <c r="E17" s="20">
        <v>340.4</v>
      </c>
      <c r="F17" s="19">
        <v>35450</v>
      </c>
      <c r="G17" s="20">
        <v>372.2</v>
      </c>
      <c r="H17" s="19">
        <v>35160</v>
      </c>
      <c r="I17" s="18">
        <v>368.7</v>
      </c>
      <c r="J17" s="19">
        <v>34490</v>
      </c>
      <c r="K17" s="20">
        <v>362.5</v>
      </c>
      <c r="L17" s="19">
        <v>35110</v>
      </c>
      <c r="M17" s="20">
        <v>368.6</v>
      </c>
      <c r="N17" s="19">
        <v>36770</v>
      </c>
      <c r="O17" s="20">
        <v>385.9</v>
      </c>
      <c r="P17" s="19">
        <v>35750</v>
      </c>
      <c r="Q17" s="20">
        <v>375.9</v>
      </c>
      <c r="R17" s="11" t="s">
        <v>17</v>
      </c>
      <c r="S17" s="19">
        <v>35170</v>
      </c>
      <c r="T17" s="20">
        <v>368.5</v>
      </c>
      <c r="U17" s="19">
        <v>32570</v>
      </c>
      <c r="V17" s="20">
        <v>342.1</v>
      </c>
      <c r="W17" s="19">
        <v>33070</v>
      </c>
      <c r="X17" s="20">
        <v>347.5</v>
      </c>
      <c r="Y17" s="19">
        <v>33380</v>
      </c>
      <c r="Z17" s="20">
        <v>349.8</v>
      </c>
      <c r="AA17" s="19">
        <v>30660</v>
      </c>
      <c r="AB17" s="20">
        <v>321.89999999999998</v>
      </c>
      <c r="AC17" s="19">
        <v>30450</v>
      </c>
      <c r="AD17" s="20">
        <v>320</v>
      </c>
      <c r="AE17" s="19">
        <v>31270</v>
      </c>
      <c r="AF17" s="20">
        <v>328</v>
      </c>
      <c r="AG17" s="19">
        <v>31820</v>
      </c>
      <c r="AH17" s="20">
        <v>334</v>
      </c>
      <c r="AI17" s="19">
        <v>32540</v>
      </c>
      <c r="AJ17" s="20">
        <v>341.5</v>
      </c>
      <c r="AK17" s="19">
        <v>32070</v>
      </c>
      <c r="AL17" s="18">
        <v>336.63467752999998</v>
      </c>
      <c r="AM17" s="11" t="s">
        <v>17</v>
      </c>
      <c r="AN17" s="19">
        <v>31680</v>
      </c>
      <c r="AO17" s="20">
        <v>332.52564995999995</v>
      </c>
      <c r="AP17" s="19">
        <v>30240</v>
      </c>
      <c r="AQ17" s="20">
        <v>317.44393976999999</v>
      </c>
      <c r="AR17" s="19">
        <v>26570</v>
      </c>
      <c r="AS17" s="20">
        <v>278.89912800999997</v>
      </c>
      <c r="AT17" s="19">
        <v>25850</v>
      </c>
      <c r="AU17" s="20">
        <v>271.37332887000002</v>
      </c>
      <c r="AV17" s="19">
        <v>27140</v>
      </c>
      <c r="AW17" s="20">
        <v>284.97115110000004</v>
      </c>
      <c r="AX17" s="11" t="s">
        <v>17</v>
      </c>
      <c r="AY17" s="19">
        <v>26890</v>
      </c>
      <c r="AZ17" s="20">
        <v>282.3</v>
      </c>
      <c r="BB17" t="s">
        <v>243</v>
      </c>
      <c r="BC17" s="17">
        <f>SUM(S17:S26)</f>
        <v>302700</v>
      </c>
      <c r="BD17" s="17">
        <f>SUM(T17:T26)</f>
        <v>4477.8</v>
      </c>
      <c r="BE17" s="17">
        <f>SUM(U17:U26)</f>
        <v>286390</v>
      </c>
      <c r="BF17" s="17">
        <f>SUM(V17:V26)</f>
        <v>4215.0999999999995</v>
      </c>
      <c r="BG17" s="17">
        <f>SUM(W17:W26)</f>
        <v>284970</v>
      </c>
      <c r="BH17" s="17">
        <f>SUM(X17:X26)</f>
        <v>4201.3</v>
      </c>
      <c r="BI17" s="17">
        <f>SUM(Y17:Y26)</f>
        <v>283960</v>
      </c>
      <c r="BJ17" s="17">
        <f>SUM(Z17:Z26)</f>
        <v>4181.1000000000004</v>
      </c>
      <c r="BK17" s="17">
        <f>SUM(AA17:AA26)</f>
        <v>270900</v>
      </c>
      <c r="BL17" s="17">
        <f>SUM(AB17:AB26)</f>
        <v>3992.2000000000003</v>
      </c>
      <c r="BM17" s="17">
        <f>SUM(AC17:AC26)</f>
        <v>276410</v>
      </c>
      <c r="BN17" s="17">
        <f>SUM(AD17:AD26)</f>
        <v>4092.9</v>
      </c>
      <c r="BO17" s="17">
        <f>SUM(AE17:AE26)</f>
        <v>277200</v>
      </c>
      <c r="BP17" s="17">
        <f>SUM(AF17:AF26)</f>
        <v>4089.1</v>
      </c>
      <c r="BQ17" s="17">
        <f>SUM(AG17:AG26)</f>
        <v>278030</v>
      </c>
      <c r="BR17" s="17">
        <f>SUM(AH17:AH26)</f>
        <v>4107.5999999999995</v>
      </c>
      <c r="BS17" s="17">
        <f>SUM(AI17:AI26)</f>
        <v>283930</v>
      </c>
      <c r="BT17" s="17">
        <f>SUM(AJ17:AJ26)</f>
        <v>4197.8999999999996</v>
      </c>
      <c r="BU17" s="17">
        <f>SUM(AK17:AK26)</f>
        <v>283070</v>
      </c>
      <c r="BV17" s="17">
        <f>SUM(AL17:AL26)</f>
        <v>4185.4634498699997</v>
      </c>
      <c r="BW17" s="17">
        <f>SUM(AN17:AN26)</f>
        <v>278010</v>
      </c>
      <c r="BX17" s="17">
        <f>SUM(AO17:AO26)</f>
        <v>4106.3454690999997</v>
      </c>
      <c r="BY17" s="17">
        <f>SUM(AP17:AP26)</f>
        <v>270650</v>
      </c>
      <c r="BZ17" s="17">
        <f>SUM(AQ17:AQ26)</f>
        <v>4000.5200337999995</v>
      </c>
      <c r="CA17" s="17">
        <f>SUM(AR17:AR26)</f>
        <v>244200</v>
      </c>
      <c r="CB17" s="17">
        <f>SUM(AS17:AS26)</f>
        <v>3615.7977695799996</v>
      </c>
      <c r="CC17" s="17">
        <f>SUM(AT17:AT26)</f>
        <v>230630</v>
      </c>
      <c r="CD17" s="17">
        <f>SUM(AU17:AU26)</f>
        <v>3415.1638802899997</v>
      </c>
      <c r="CE17" s="17">
        <f>SUM(AV17:AV26)</f>
        <v>246220</v>
      </c>
      <c r="CF17" s="17">
        <f>SUM(AW17:AW26)</f>
        <v>3646.5910072899997</v>
      </c>
      <c r="CG17" s="17">
        <f t="shared" ref="CG17" si="2">SUM(AY17:AY26)</f>
        <v>243330</v>
      </c>
      <c r="CH17" s="17">
        <f t="shared" ref="CH17" si="3">SUM(AZ17:AZ26)</f>
        <v>3608.1999999999994</v>
      </c>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row>
    <row r="18" spans="1:112" x14ac:dyDescent="0.2">
      <c r="A18" s="11" t="s">
        <v>18</v>
      </c>
      <c r="B18" s="17">
        <v>34720</v>
      </c>
      <c r="C18" s="18">
        <v>399.1</v>
      </c>
      <c r="D18" s="19">
        <v>33890</v>
      </c>
      <c r="E18" s="20">
        <v>389.3</v>
      </c>
      <c r="F18" s="19">
        <v>35330</v>
      </c>
      <c r="G18" s="20">
        <v>406.3</v>
      </c>
      <c r="H18" s="19">
        <v>34300</v>
      </c>
      <c r="I18" s="18">
        <v>395.1</v>
      </c>
      <c r="J18" s="19">
        <v>33720</v>
      </c>
      <c r="K18" s="20">
        <v>388</v>
      </c>
      <c r="L18" s="19">
        <v>33720</v>
      </c>
      <c r="M18" s="20">
        <v>387.6</v>
      </c>
      <c r="N18" s="19">
        <v>34420</v>
      </c>
      <c r="O18" s="20">
        <v>396.3</v>
      </c>
      <c r="P18" s="19">
        <v>34410</v>
      </c>
      <c r="Q18" s="20">
        <v>395.9</v>
      </c>
      <c r="R18" s="11" t="s">
        <v>18</v>
      </c>
      <c r="S18" s="19">
        <v>31950</v>
      </c>
      <c r="T18" s="20">
        <v>367.5</v>
      </c>
      <c r="U18" s="19">
        <v>32850</v>
      </c>
      <c r="V18" s="20">
        <v>378.1</v>
      </c>
      <c r="W18" s="19">
        <v>31590</v>
      </c>
      <c r="X18" s="20">
        <v>363.6</v>
      </c>
      <c r="Y18" s="19">
        <v>32420</v>
      </c>
      <c r="Z18" s="20">
        <v>373.2</v>
      </c>
      <c r="AA18" s="19">
        <v>31090</v>
      </c>
      <c r="AB18" s="20">
        <v>357.7</v>
      </c>
      <c r="AC18" s="19">
        <v>30670</v>
      </c>
      <c r="AD18" s="20">
        <v>352.6</v>
      </c>
      <c r="AE18" s="19">
        <v>30330</v>
      </c>
      <c r="AF18" s="20">
        <v>349.2</v>
      </c>
      <c r="AG18" s="19">
        <v>30830</v>
      </c>
      <c r="AH18" s="20">
        <v>354.8</v>
      </c>
      <c r="AI18" s="19">
        <v>31060</v>
      </c>
      <c r="AJ18" s="20">
        <v>357.4</v>
      </c>
      <c r="AK18" s="19">
        <v>31040</v>
      </c>
      <c r="AL18" s="18">
        <v>357.06917250999999</v>
      </c>
      <c r="AM18" s="11" t="s">
        <v>18</v>
      </c>
      <c r="AN18" s="19">
        <v>30710</v>
      </c>
      <c r="AO18" s="20">
        <v>353.36238201999998</v>
      </c>
      <c r="AP18" s="19">
        <v>29780</v>
      </c>
      <c r="AQ18" s="20">
        <v>342.50830639999998</v>
      </c>
      <c r="AR18" s="19">
        <v>26760</v>
      </c>
      <c r="AS18" s="20">
        <v>307.98526147000001</v>
      </c>
      <c r="AT18" s="19">
        <v>25090</v>
      </c>
      <c r="AU18" s="20">
        <v>288.68014481</v>
      </c>
      <c r="AV18" s="19">
        <v>26940</v>
      </c>
      <c r="AW18" s="20">
        <v>309.86828217000004</v>
      </c>
      <c r="AX18" s="11" t="s">
        <v>18</v>
      </c>
      <c r="AY18" s="19">
        <v>26560</v>
      </c>
      <c r="AZ18" s="20">
        <v>305.7</v>
      </c>
      <c r="BB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73"/>
      <c r="DF18" s="73"/>
    </row>
    <row r="19" spans="1:112" x14ac:dyDescent="0.2">
      <c r="A19" s="11" t="s">
        <v>19</v>
      </c>
      <c r="B19" s="17">
        <v>31400</v>
      </c>
      <c r="C19" s="18">
        <v>392.9</v>
      </c>
      <c r="D19" s="19">
        <v>30750</v>
      </c>
      <c r="E19" s="20">
        <v>384.4</v>
      </c>
      <c r="F19" s="19">
        <v>33130</v>
      </c>
      <c r="G19" s="20">
        <v>414</v>
      </c>
      <c r="H19" s="19">
        <v>32490</v>
      </c>
      <c r="I19" s="18">
        <v>405.8</v>
      </c>
      <c r="J19" s="19">
        <v>30960</v>
      </c>
      <c r="K19" s="20">
        <v>387.8</v>
      </c>
      <c r="L19" s="19">
        <v>33030</v>
      </c>
      <c r="M19" s="20">
        <v>412.6</v>
      </c>
      <c r="N19" s="19">
        <v>31460</v>
      </c>
      <c r="O19" s="20">
        <v>392.6</v>
      </c>
      <c r="P19" s="19">
        <v>32720</v>
      </c>
      <c r="Q19" s="20">
        <v>409.5</v>
      </c>
      <c r="R19" s="11" t="s">
        <v>19</v>
      </c>
      <c r="S19" s="19">
        <v>31860</v>
      </c>
      <c r="T19" s="20">
        <v>398.3</v>
      </c>
      <c r="U19" s="19">
        <v>32170</v>
      </c>
      <c r="V19" s="20">
        <v>402.2</v>
      </c>
      <c r="W19" s="19">
        <v>29170</v>
      </c>
      <c r="X19" s="20">
        <v>364.1</v>
      </c>
      <c r="Y19" s="19">
        <v>29610</v>
      </c>
      <c r="Z19" s="20">
        <v>370.2</v>
      </c>
      <c r="AA19" s="19">
        <v>29550</v>
      </c>
      <c r="AB19" s="20">
        <v>369.6</v>
      </c>
      <c r="AC19" s="19">
        <v>29280</v>
      </c>
      <c r="AD19" s="20">
        <v>366.6</v>
      </c>
      <c r="AE19" s="19">
        <v>29330</v>
      </c>
      <c r="AF19" s="20">
        <v>366.9</v>
      </c>
      <c r="AG19" s="19">
        <v>29340</v>
      </c>
      <c r="AH19" s="20">
        <v>366.7</v>
      </c>
      <c r="AI19" s="19">
        <v>30110</v>
      </c>
      <c r="AJ19" s="20">
        <v>376.4</v>
      </c>
      <c r="AK19" s="19">
        <v>30240</v>
      </c>
      <c r="AL19" s="18">
        <v>378.10167988000001</v>
      </c>
      <c r="AM19" s="11" t="s">
        <v>19</v>
      </c>
      <c r="AN19" s="19">
        <v>30060</v>
      </c>
      <c r="AO19" s="20">
        <v>375.68632497000004</v>
      </c>
      <c r="AP19" s="19">
        <v>29760</v>
      </c>
      <c r="AQ19" s="20">
        <v>372.19946970999996</v>
      </c>
      <c r="AR19" s="19">
        <v>25940</v>
      </c>
      <c r="AS19" s="20">
        <v>324.41176589999998</v>
      </c>
      <c r="AT19" s="19">
        <v>24310</v>
      </c>
      <c r="AU19" s="20">
        <v>303.97158167000003</v>
      </c>
      <c r="AV19" s="19">
        <v>26060</v>
      </c>
      <c r="AW19" s="20">
        <v>325.82004791000003</v>
      </c>
      <c r="AX19" s="11" t="s">
        <v>19</v>
      </c>
      <c r="AY19" s="19">
        <v>25690</v>
      </c>
      <c r="AZ19" s="20">
        <v>321.3</v>
      </c>
      <c r="BB19"/>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73"/>
      <c r="DF19" s="73"/>
    </row>
    <row r="20" spans="1:112" x14ac:dyDescent="0.2">
      <c r="A20" s="11" t="s">
        <v>20</v>
      </c>
      <c r="B20" s="17">
        <v>29890</v>
      </c>
      <c r="C20" s="18">
        <v>403.1</v>
      </c>
      <c r="D20" s="19">
        <v>30120</v>
      </c>
      <c r="E20" s="20">
        <v>406.4</v>
      </c>
      <c r="F20" s="19">
        <v>32630</v>
      </c>
      <c r="G20" s="20">
        <v>440.7</v>
      </c>
      <c r="H20" s="19">
        <v>30880</v>
      </c>
      <c r="I20" s="18">
        <v>417</v>
      </c>
      <c r="J20" s="19">
        <v>32500</v>
      </c>
      <c r="K20" s="20">
        <v>438.7</v>
      </c>
      <c r="L20" s="19">
        <v>29410</v>
      </c>
      <c r="M20" s="20">
        <v>397.2</v>
      </c>
      <c r="N20" s="19">
        <v>30330</v>
      </c>
      <c r="O20" s="20">
        <v>409.4</v>
      </c>
      <c r="P20" s="19">
        <v>33550</v>
      </c>
      <c r="Q20" s="20">
        <v>452.3</v>
      </c>
      <c r="R20" s="11" t="s">
        <v>20</v>
      </c>
      <c r="S20" s="19">
        <v>32520</v>
      </c>
      <c r="T20" s="20">
        <v>439.5</v>
      </c>
      <c r="U20" s="19">
        <v>30580</v>
      </c>
      <c r="V20" s="20">
        <v>412.5</v>
      </c>
      <c r="W20" s="19">
        <v>29830</v>
      </c>
      <c r="X20" s="20">
        <v>402.4</v>
      </c>
      <c r="Y20" s="19">
        <v>30480</v>
      </c>
      <c r="Z20" s="20">
        <v>411.4</v>
      </c>
      <c r="AA20" s="19">
        <v>28600</v>
      </c>
      <c r="AB20" s="20">
        <v>385.9</v>
      </c>
      <c r="AC20" s="19">
        <v>28930</v>
      </c>
      <c r="AD20" s="20">
        <v>390.8</v>
      </c>
      <c r="AE20" s="19">
        <v>29950</v>
      </c>
      <c r="AF20" s="20">
        <v>404</v>
      </c>
      <c r="AG20" s="19">
        <v>28330</v>
      </c>
      <c r="AH20" s="20">
        <v>382.5</v>
      </c>
      <c r="AI20" s="19">
        <v>28850</v>
      </c>
      <c r="AJ20" s="20">
        <v>389.4</v>
      </c>
      <c r="AK20" s="19">
        <v>29200</v>
      </c>
      <c r="AL20" s="18">
        <v>394.1725836</v>
      </c>
      <c r="AM20" s="11" t="s">
        <v>20</v>
      </c>
      <c r="AN20" s="19">
        <v>28470</v>
      </c>
      <c r="AO20" s="20">
        <v>384.33341245999998</v>
      </c>
      <c r="AP20" s="19">
        <v>27870</v>
      </c>
      <c r="AQ20" s="20">
        <v>376.24539812</v>
      </c>
      <c r="AR20" s="19">
        <v>25830</v>
      </c>
      <c r="AS20" s="20">
        <v>348.59764419999999</v>
      </c>
      <c r="AT20" s="19">
        <v>23450</v>
      </c>
      <c r="AU20" s="20">
        <v>316.65777582999999</v>
      </c>
      <c r="AV20" s="19">
        <v>25280</v>
      </c>
      <c r="AW20" s="20">
        <v>341.23917638</v>
      </c>
      <c r="AX20" s="11" t="s">
        <v>20</v>
      </c>
      <c r="AY20" s="19">
        <v>24700</v>
      </c>
      <c r="AZ20" s="20">
        <v>333.4</v>
      </c>
      <c r="BB20"/>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73"/>
      <c r="DF20" s="73"/>
    </row>
    <row r="21" spans="1:112" x14ac:dyDescent="0.2">
      <c r="A21" s="11" t="s">
        <v>21</v>
      </c>
      <c r="B21" s="17">
        <v>29460</v>
      </c>
      <c r="C21" s="18">
        <v>426.9</v>
      </c>
      <c r="D21" s="19">
        <v>33070</v>
      </c>
      <c r="E21" s="20">
        <v>479.6</v>
      </c>
      <c r="F21" s="19">
        <v>32300</v>
      </c>
      <c r="G21" s="20">
        <v>469.4</v>
      </c>
      <c r="H21" s="19">
        <v>30470</v>
      </c>
      <c r="I21" s="18">
        <v>441.8</v>
      </c>
      <c r="J21" s="19">
        <v>30430</v>
      </c>
      <c r="K21" s="20">
        <v>440.9</v>
      </c>
      <c r="L21" s="19">
        <v>31860</v>
      </c>
      <c r="M21" s="20">
        <v>462.3</v>
      </c>
      <c r="N21" s="19">
        <v>29580</v>
      </c>
      <c r="O21" s="20">
        <v>428.7</v>
      </c>
      <c r="P21" s="19">
        <v>29300</v>
      </c>
      <c r="Q21" s="20">
        <v>424.9</v>
      </c>
      <c r="R21" s="11" t="s">
        <v>21</v>
      </c>
      <c r="S21" s="19">
        <v>30040</v>
      </c>
      <c r="T21" s="20">
        <v>435.2</v>
      </c>
      <c r="U21" s="19">
        <v>28970</v>
      </c>
      <c r="V21" s="20">
        <v>420.2</v>
      </c>
      <c r="W21" s="19">
        <v>30020</v>
      </c>
      <c r="X21" s="20">
        <v>435.3</v>
      </c>
      <c r="Y21" s="19">
        <v>27380</v>
      </c>
      <c r="Z21" s="20">
        <v>397.2</v>
      </c>
      <c r="AA21" s="19">
        <v>26380</v>
      </c>
      <c r="AB21" s="20">
        <v>382.4</v>
      </c>
      <c r="AC21" s="19">
        <v>28070</v>
      </c>
      <c r="AD21" s="20">
        <v>406.8</v>
      </c>
      <c r="AE21" s="19">
        <v>28050</v>
      </c>
      <c r="AF21" s="20">
        <v>407.2</v>
      </c>
      <c r="AG21" s="19">
        <v>28430</v>
      </c>
      <c r="AH21" s="20">
        <v>412.4</v>
      </c>
      <c r="AI21" s="19">
        <v>28680</v>
      </c>
      <c r="AJ21" s="20">
        <v>416</v>
      </c>
      <c r="AK21" s="19">
        <v>28140</v>
      </c>
      <c r="AL21" s="18">
        <v>408.12930456999999</v>
      </c>
      <c r="AM21" s="11" t="s">
        <v>21</v>
      </c>
      <c r="AN21" s="19">
        <v>28040</v>
      </c>
      <c r="AO21" s="20">
        <v>406.69485547000005</v>
      </c>
      <c r="AP21" s="19">
        <v>27270</v>
      </c>
      <c r="AQ21" s="20">
        <v>395.53448643000002</v>
      </c>
      <c r="AR21" s="19">
        <v>24630</v>
      </c>
      <c r="AS21" s="20">
        <v>357.10617651999996</v>
      </c>
      <c r="AT21" s="19">
        <v>22980</v>
      </c>
      <c r="AU21" s="20">
        <v>333.35382808999998</v>
      </c>
      <c r="AV21" s="19">
        <v>24720</v>
      </c>
      <c r="AW21" s="20">
        <v>358.60161507999999</v>
      </c>
      <c r="AX21" s="11" t="s">
        <v>21</v>
      </c>
      <c r="AY21" s="19">
        <v>24360</v>
      </c>
      <c r="AZ21" s="20">
        <v>353.2</v>
      </c>
      <c r="BB21"/>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73"/>
      <c r="DF21" s="73"/>
    </row>
    <row r="22" spans="1:112" x14ac:dyDescent="0.2">
      <c r="A22" s="11" t="s">
        <v>22</v>
      </c>
      <c r="B22" s="17">
        <v>28400</v>
      </c>
      <c r="C22" s="18">
        <v>439.5</v>
      </c>
      <c r="D22" s="19">
        <v>30780</v>
      </c>
      <c r="E22" s="20">
        <v>477.1</v>
      </c>
      <c r="F22" s="19">
        <v>29400</v>
      </c>
      <c r="G22" s="20">
        <v>455.8</v>
      </c>
      <c r="H22" s="19">
        <v>30650</v>
      </c>
      <c r="I22" s="18">
        <v>475.3</v>
      </c>
      <c r="J22" s="19">
        <v>29370</v>
      </c>
      <c r="K22" s="20">
        <v>455.5</v>
      </c>
      <c r="L22" s="19">
        <v>29430</v>
      </c>
      <c r="M22" s="20">
        <v>456.3</v>
      </c>
      <c r="N22" s="19">
        <v>29260</v>
      </c>
      <c r="O22" s="20">
        <v>454.2</v>
      </c>
      <c r="P22" s="19">
        <v>28660</v>
      </c>
      <c r="Q22" s="20">
        <v>443.8</v>
      </c>
      <c r="R22" s="11" t="s">
        <v>22</v>
      </c>
      <c r="S22" s="19">
        <v>27760</v>
      </c>
      <c r="T22" s="20">
        <v>430.6</v>
      </c>
      <c r="U22" s="19">
        <v>27590</v>
      </c>
      <c r="V22" s="20">
        <v>427.9</v>
      </c>
      <c r="W22" s="19">
        <v>28950</v>
      </c>
      <c r="X22" s="20">
        <v>448.4</v>
      </c>
      <c r="Y22" s="19">
        <v>28590</v>
      </c>
      <c r="Z22" s="20">
        <v>443.1</v>
      </c>
      <c r="AA22" s="19">
        <v>27090</v>
      </c>
      <c r="AB22" s="20">
        <v>419.9</v>
      </c>
      <c r="AC22" s="19">
        <v>26980</v>
      </c>
      <c r="AD22" s="20">
        <v>418</v>
      </c>
      <c r="AE22" s="19">
        <v>27260</v>
      </c>
      <c r="AF22" s="20">
        <v>422.4</v>
      </c>
      <c r="AG22" s="19">
        <v>27430</v>
      </c>
      <c r="AH22" s="20">
        <v>425.2</v>
      </c>
      <c r="AI22" s="19">
        <v>28120</v>
      </c>
      <c r="AJ22" s="20">
        <v>436</v>
      </c>
      <c r="AK22" s="19">
        <v>27780</v>
      </c>
      <c r="AL22" s="18">
        <v>430.62254838000001</v>
      </c>
      <c r="AM22" s="11" t="s">
        <v>22</v>
      </c>
      <c r="AN22" s="19">
        <v>27030</v>
      </c>
      <c r="AO22" s="20">
        <v>418.92823682</v>
      </c>
      <c r="AP22" s="19">
        <v>26080</v>
      </c>
      <c r="AQ22" s="20">
        <v>404.27758538</v>
      </c>
      <c r="AR22" s="19">
        <v>24240</v>
      </c>
      <c r="AS22" s="20">
        <v>375.78740491000002</v>
      </c>
      <c r="AT22" s="19">
        <v>22920</v>
      </c>
      <c r="AU22" s="20">
        <v>355.44330151999998</v>
      </c>
      <c r="AV22" s="19">
        <v>23880</v>
      </c>
      <c r="AW22" s="20">
        <v>370.17391020999997</v>
      </c>
      <c r="AX22" s="11" t="s">
        <v>22</v>
      </c>
      <c r="AY22" s="19">
        <v>23710</v>
      </c>
      <c r="AZ22" s="20">
        <v>367.6</v>
      </c>
      <c r="BB22"/>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row>
    <row r="23" spans="1:112" x14ac:dyDescent="0.2">
      <c r="A23" s="11" t="s">
        <v>23</v>
      </c>
      <c r="B23" s="17">
        <v>30870</v>
      </c>
      <c r="C23" s="18">
        <v>509.2</v>
      </c>
      <c r="D23" s="19">
        <v>28780</v>
      </c>
      <c r="E23" s="20">
        <v>475</v>
      </c>
      <c r="F23" s="19">
        <v>28160</v>
      </c>
      <c r="G23" s="20">
        <v>465</v>
      </c>
      <c r="H23" s="19">
        <v>28340</v>
      </c>
      <c r="I23" s="18">
        <v>467.4</v>
      </c>
      <c r="J23" s="19">
        <v>30160</v>
      </c>
      <c r="K23" s="20">
        <v>497.4</v>
      </c>
      <c r="L23" s="19">
        <v>28950</v>
      </c>
      <c r="M23" s="20">
        <v>477.4</v>
      </c>
      <c r="N23" s="19">
        <v>30270</v>
      </c>
      <c r="O23" s="20">
        <v>499.7</v>
      </c>
      <c r="P23" s="19">
        <v>29420</v>
      </c>
      <c r="Q23" s="20">
        <v>485.3</v>
      </c>
      <c r="R23" s="11" t="s">
        <v>23</v>
      </c>
      <c r="S23" s="19">
        <v>29070</v>
      </c>
      <c r="T23" s="20">
        <v>479.6</v>
      </c>
      <c r="U23" s="19">
        <v>24430</v>
      </c>
      <c r="V23" s="20">
        <v>403.6</v>
      </c>
      <c r="W23" s="19">
        <v>25840</v>
      </c>
      <c r="X23" s="20">
        <v>426.1</v>
      </c>
      <c r="Y23" s="19">
        <v>25830</v>
      </c>
      <c r="Z23" s="20">
        <v>426</v>
      </c>
      <c r="AA23" s="19">
        <v>25230</v>
      </c>
      <c r="AB23" s="20">
        <v>415.9</v>
      </c>
      <c r="AC23" s="19">
        <v>25700</v>
      </c>
      <c r="AD23" s="20">
        <v>423.9</v>
      </c>
      <c r="AE23" s="19">
        <v>27950</v>
      </c>
      <c r="AF23" s="20">
        <v>461.4</v>
      </c>
      <c r="AG23" s="19">
        <v>26100</v>
      </c>
      <c r="AH23" s="20">
        <v>430.7</v>
      </c>
      <c r="AI23" s="19">
        <v>26560</v>
      </c>
      <c r="AJ23" s="20">
        <v>438.2</v>
      </c>
      <c r="AK23" s="19">
        <v>27110</v>
      </c>
      <c r="AL23" s="18">
        <v>447.14456210000003</v>
      </c>
      <c r="AM23" s="11" t="s">
        <v>23</v>
      </c>
      <c r="AN23" s="19">
        <v>26010</v>
      </c>
      <c r="AO23" s="20">
        <v>429.23904783</v>
      </c>
      <c r="AP23" s="19">
        <v>25230</v>
      </c>
      <c r="AQ23" s="20">
        <v>416.32177432999998</v>
      </c>
      <c r="AR23" s="19">
        <v>23140</v>
      </c>
      <c r="AS23" s="20">
        <v>381.79583538999998</v>
      </c>
      <c r="AT23" s="19">
        <v>22450</v>
      </c>
      <c r="AU23" s="20">
        <v>370.16603216999999</v>
      </c>
      <c r="AV23" s="19">
        <v>24090</v>
      </c>
      <c r="AW23" s="20">
        <v>397.4749592</v>
      </c>
      <c r="AX23" s="11" t="s">
        <v>23</v>
      </c>
      <c r="AY23" s="19">
        <v>23040</v>
      </c>
      <c r="AZ23" s="20">
        <v>380.2</v>
      </c>
      <c r="BB23"/>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73"/>
      <c r="DF23" s="73"/>
    </row>
    <row r="24" spans="1:112" x14ac:dyDescent="0.2">
      <c r="A24" s="11" t="s">
        <v>24</v>
      </c>
      <c r="B24" s="17">
        <v>29170</v>
      </c>
      <c r="C24" s="18">
        <v>510.4</v>
      </c>
      <c r="D24" s="19">
        <v>28700</v>
      </c>
      <c r="E24" s="20">
        <v>502.7</v>
      </c>
      <c r="F24" s="19">
        <v>30080</v>
      </c>
      <c r="G24" s="20">
        <v>527.1</v>
      </c>
      <c r="H24" s="19">
        <v>29180</v>
      </c>
      <c r="I24" s="18">
        <v>511</v>
      </c>
      <c r="J24" s="19">
        <v>29220</v>
      </c>
      <c r="K24" s="20">
        <v>511.3</v>
      </c>
      <c r="L24" s="19">
        <v>28590</v>
      </c>
      <c r="M24" s="20">
        <v>500.2</v>
      </c>
      <c r="N24" s="19">
        <v>28460</v>
      </c>
      <c r="O24" s="20">
        <v>498</v>
      </c>
      <c r="P24" s="19">
        <v>28150</v>
      </c>
      <c r="Q24" s="20">
        <v>492.5</v>
      </c>
      <c r="R24" s="11" t="s">
        <v>24</v>
      </c>
      <c r="S24" s="19">
        <v>29100</v>
      </c>
      <c r="T24" s="20">
        <v>509.3</v>
      </c>
      <c r="U24" s="19">
        <v>26260</v>
      </c>
      <c r="V24" s="20">
        <v>460.2</v>
      </c>
      <c r="W24" s="19">
        <v>26510</v>
      </c>
      <c r="X24" s="20">
        <v>464.3</v>
      </c>
      <c r="Y24" s="19">
        <v>26350</v>
      </c>
      <c r="Z24" s="20">
        <v>461.4</v>
      </c>
      <c r="AA24" s="19">
        <v>23930</v>
      </c>
      <c r="AB24" s="20">
        <v>418.9</v>
      </c>
      <c r="AC24" s="19">
        <v>24840</v>
      </c>
      <c r="AD24" s="20">
        <v>435.2</v>
      </c>
      <c r="AE24" s="19">
        <v>24940</v>
      </c>
      <c r="AF24" s="20">
        <v>436.3</v>
      </c>
      <c r="AG24" s="19">
        <v>25560</v>
      </c>
      <c r="AH24" s="20">
        <v>447.4</v>
      </c>
      <c r="AI24" s="19">
        <v>26400</v>
      </c>
      <c r="AJ24" s="20">
        <v>462.2</v>
      </c>
      <c r="AK24" s="19">
        <v>26340</v>
      </c>
      <c r="AL24" s="18">
        <v>461.13282161000001</v>
      </c>
      <c r="AM24" s="11" t="s">
        <v>24</v>
      </c>
      <c r="AN24" s="19">
        <v>25790</v>
      </c>
      <c r="AO24" s="20">
        <v>451.26205276000002</v>
      </c>
      <c r="AP24" s="19">
        <v>25280</v>
      </c>
      <c r="AQ24" s="20">
        <v>442.54912566000002</v>
      </c>
      <c r="AR24" s="19">
        <v>22700</v>
      </c>
      <c r="AS24" s="20">
        <v>397.35410091</v>
      </c>
      <c r="AT24" s="19">
        <v>21690</v>
      </c>
      <c r="AU24" s="20">
        <v>379.74077568000001</v>
      </c>
      <c r="AV24" s="19">
        <v>23650</v>
      </c>
      <c r="AW24" s="20">
        <v>413.67967189999996</v>
      </c>
      <c r="AX24" s="11" t="s">
        <v>24</v>
      </c>
      <c r="AY24" s="19">
        <v>23120</v>
      </c>
      <c r="AZ24" s="20">
        <v>404.7</v>
      </c>
      <c r="BB24"/>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73"/>
      <c r="DF24" s="73"/>
    </row>
    <row r="25" spans="1:112" x14ac:dyDescent="0.2">
      <c r="A25" s="11" t="s">
        <v>25</v>
      </c>
      <c r="B25" s="17">
        <v>29630</v>
      </c>
      <c r="C25" s="18">
        <v>547.29999999999995</v>
      </c>
      <c r="D25" s="19">
        <v>27560</v>
      </c>
      <c r="E25" s="20">
        <v>510.2</v>
      </c>
      <c r="F25" s="19">
        <v>30490</v>
      </c>
      <c r="G25" s="20">
        <v>563.9</v>
      </c>
      <c r="H25" s="19">
        <v>28040</v>
      </c>
      <c r="I25" s="18">
        <v>518.5</v>
      </c>
      <c r="J25" s="19">
        <v>28560</v>
      </c>
      <c r="K25" s="20">
        <v>528</v>
      </c>
      <c r="L25" s="19">
        <v>28840</v>
      </c>
      <c r="M25" s="20">
        <v>533.4</v>
      </c>
      <c r="N25" s="19">
        <v>26930</v>
      </c>
      <c r="O25" s="20">
        <v>498</v>
      </c>
      <c r="P25" s="19">
        <v>27780</v>
      </c>
      <c r="Q25" s="20">
        <v>514.1</v>
      </c>
      <c r="R25" s="11" t="s">
        <v>25</v>
      </c>
      <c r="S25" s="19">
        <v>27630</v>
      </c>
      <c r="T25" s="20">
        <v>511</v>
      </c>
      <c r="U25" s="19">
        <v>25440</v>
      </c>
      <c r="V25" s="20">
        <v>470.4</v>
      </c>
      <c r="W25" s="19">
        <v>24690</v>
      </c>
      <c r="X25" s="20">
        <v>456.3</v>
      </c>
      <c r="Y25" s="19">
        <v>25040</v>
      </c>
      <c r="Z25" s="20">
        <v>463</v>
      </c>
      <c r="AA25" s="19">
        <v>23270</v>
      </c>
      <c r="AB25" s="20">
        <v>430.4</v>
      </c>
      <c r="AC25" s="19">
        <v>24690</v>
      </c>
      <c r="AD25" s="20">
        <v>456.6</v>
      </c>
      <c r="AE25" s="19">
        <v>24250</v>
      </c>
      <c r="AF25" s="20">
        <v>448.1</v>
      </c>
      <c r="AG25" s="19">
        <v>25010</v>
      </c>
      <c r="AH25" s="20">
        <v>462.7</v>
      </c>
      <c r="AI25" s="19">
        <v>25780</v>
      </c>
      <c r="AJ25" s="20">
        <v>477</v>
      </c>
      <c r="AK25" s="19">
        <v>25340</v>
      </c>
      <c r="AL25" s="18">
        <v>468.83674026</v>
      </c>
      <c r="AM25" s="11" t="s">
        <v>25</v>
      </c>
      <c r="AN25" s="19">
        <v>25190</v>
      </c>
      <c r="AO25" s="20">
        <v>465.98888873000004</v>
      </c>
      <c r="AP25" s="19">
        <v>25040</v>
      </c>
      <c r="AQ25" s="20">
        <v>463.29144851999996</v>
      </c>
      <c r="AR25" s="19">
        <v>22050</v>
      </c>
      <c r="AS25" s="20">
        <v>407.96132602999995</v>
      </c>
      <c r="AT25" s="19">
        <v>21070</v>
      </c>
      <c r="AU25" s="20">
        <v>389.76272733999997</v>
      </c>
      <c r="AV25" s="19">
        <v>22270</v>
      </c>
      <c r="AW25" s="20">
        <v>411.99356366000001</v>
      </c>
      <c r="AX25" s="11" t="s">
        <v>25</v>
      </c>
      <c r="AY25" s="19">
        <v>22820</v>
      </c>
      <c r="AZ25" s="20">
        <v>422.1</v>
      </c>
      <c r="BB25"/>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73"/>
      <c r="DF25" s="73"/>
    </row>
    <row r="26" spans="1:112" x14ac:dyDescent="0.2">
      <c r="A26" s="11" t="s">
        <v>26</v>
      </c>
      <c r="B26" s="17">
        <v>28980</v>
      </c>
      <c r="C26" s="18">
        <v>565</v>
      </c>
      <c r="D26" s="19">
        <v>27980</v>
      </c>
      <c r="E26" s="20">
        <v>546.1</v>
      </c>
      <c r="F26" s="19">
        <v>31100</v>
      </c>
      <c r="G26" s="20">
        <v>606.9</v>
      </c>
      <c r="H26" s="19">
        <v>29630</v>
      </c>
      <c r="I26" s="18">
        <v>578.1</v>
      </c>
      <c r="J26" s="19">
        <v>30490</v>
      </c>
      <c r="K26" s="20">
        <v>594.4</v>
      </c>
      <c r="L26" s="19">
        <v>29930</v>
      </c>
      <c r="M26" s="20">
        <v>584.1</v>
      </c>
      <c r="N26" s="19">
        <v>28200</v>
      </c>
      <c r="O26" s="20">
        <v>550.4</v>
      </c>
      <c r="P26" s="19">
        <v>28910</v>
      </c>
      <c r="Q26" s="20">
        <v>564.29999999999995</v>
      </c>
      <c r="R26" s="11" t="s">
        <v>26</v>
      </c>
      <c r="S26" s="19">
        <v>27600</v>
      </c>
      <c r="T26" s="20">
        <v>538.29999999999995</v>
      </c>
      <c r="U26" s="19">
        <v>25530</v>
      </c>
      <c r="V26" s="20">
        <v>497.9</v>
      </c>
      <c r="W26" s="19">
        <v>25300</v>
      </c>
      <c r="X26" s="20">
        <v>493.3</v>
      </c>
      <c r="Y26" s="19">
        <v>24880</v>
      </c>
      <c r="Z26" s="20">
        <v>485.8</v>
      </c>
      <c r="AA26" s="19">
        <v>25100</v>
      </c>
      <c r="AB26" s="20">
        <v>489.6</v>
      </c>
      <c r="AC26" s="19">
        <v>26800</v>
      </c>
      <c r="AD26" s="20">
        <v>522.4</v>
      </c>
      <c r="AE26" s="19">
        <v>23870</v>
      </c>
      <c r="AF26" s="20">
        <v>465.6</v>
      </c>
      <c r="AG26" s="19">
        <v>25180</v>
      </c>
      <c r="AH26" s="20">
        <v>491.2</v>
      </c>
      <c r="AI26" s="19">
        <v>25830</v>
      </c>
      <c r="AJ26" s="20">
        <v>503.8</v>
      </c>
      <c r="AK26" s="19">
        <v>25810</v>
      </c>
      <c r="AL26" s="18">
        <v>503.61935943000003</v>
      </c>
      <c r="AM26" s="11" t="s">
        <v>26</v>
      </c>
      <c r="AN26" s="19">
        <v>25030</v>
      </c>
      <c r="AO26" s="20">
        <v>488.32461807999999</v>
      </c>
      <c r="AP26" s="19">
        <v>24100</v>
      </c>
      <c r="AQ26" s="20">
        <v>470.14849948</v>
      </c>
      <c r="AR26" s="19">
        <v>22340</v>
      </c>
      <c r="AS26" s="20">
        <v>435.89912623999999</v>
      </c>
      <c r="AT26" s="19">
        <v>20820</v>
      </c>
      <c r="AU26" s="20">
        <v>406.01438431000003</v>
      </c>
      <c r="AV26" s="19">
        <v>22190</v>
      </c>
      <c r="AW26" s="20">
        <v>432.76862968</v>
      </c>
      <c r="AX26" s="11" t="s">
        <v>26</v>
      </c>
      <c r="AY26" s="19">
        <v>22440</v>
      </c>
      <c r="AZ26" s="20">
        <v>437.7</v>
      </c>
      <c r="BB26"/>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73"/>
      <c r="DF26" s="73"/>
    </row>
    <row r="27" spans="1:112" x14ac:dyDescent="0.2">
      <c r="A27" s="11" t="s">
        <v>27</v>
      </c>
      <c r="B27" s="17">
        <v>29950</v>
      </c>
      <c r="C27" s="18">
        <v>614.1</v>
      </c>
      <c r="D27" s="19">
        <v>29060</v>
      </c>
      <c r="E27" s="20">
        <v>596.20000000000005</v>
      </c>
      <c r="F27" s="19">
        <v>29940</v>
      </c>
      <c r="G27" s="20">
        <v>614.20000000000005</v>
      </c>
      <c r="H27" s="19">
        <v>31960</v>
      </c>
      <c r="I27" s="18">
        <v>655.5</v>
      </c>
      <c r="J27" s="19">
        <v>31710</v>
      </c>
      <c r="K27" s="20">
        <v>650.20000000000005</v>
      </c>
      <c r="L27" s="19">
        <v>29140</v>
      </c>
      <c r="M27" s="20">
        <v>597.1</v>
      </c>
      <c r="N27" s="19">
        <v>26580</v>
      </c>
      <c r="O27" s="20">
        <v>544.79999999999995</v>
      </c>
      <c r="P27" s="19">
        <v>29610</v>
      </c>
      <c r="Q27" s="20">
        <v>606.79999999999995</v>
      </c>
      <c r="R27" s="11" t="s">
        <v>27</v>
      </c>
      <c r="S27" s="19">
        <v>28100</v>
      </c>
      <c r="T27" s="20">
        <v>575.9</v>
      </c>
      <c r="U27" s="19">
        <v>25450</v>
      </c>
      <c r="V27" s="20">
        <v>521.79999999999995</v>
      </c>
      <c r="W27" s="19">
        <v>26850</v>
      </c>
      <c r="X27" s="20">
        <v>550.9</v>
      </c>
      <c r="Y27" s="19">
        <v>25680</v>
      </c>
      <c r="Z27" s="20">
        <v>526.1</v>
      </c>
      <c r="AA27" s="19">
        <v>25010</v>
      </c>
      <c r="AB27" s="20">
        <v>512.70000000000005</v>
      </c>
      <c r="AC27" s="19">
        <v>23360</v>
      </c>
      <c r="AD27" s="20">
        <v>479.2</v>
      </c>
      <c r="AE27" s="19">
        <v>24090</v>
      </c>
      <c r="AF27" s="20">
        <v>494.5</v>
      </c>
      <c r="AG27" s="19">
        <v>24530</v>
      </c>
      <c r="AH27" s="20">
        <v>503.1</v>
      </c>
      <c r="AI27" s="19">
        <v>25710</v>
      </c>
      <c r="AJ27" s="20">
        <v>527.1</v>
      </c>
      <c r="AK27" s="19">
        <v>25110</v>
      </c>
      <c r="AL27" s="18">
        <v>514.82958149000001</v>
      </c>
      <c r="AM27" s="11" t="s">
        <v>27</v>
      </c>
      <c r="AN27" s="19">
        <v>24520</v>
      </c>
      <c r="AO27" s="20">
        <v>502.73453520999999</v>
      </c>
      <c r="AP27" s="19">
        <v>24200</v>
      </c>
      <c r="AQ27" s="20">
        <v>496.23863219999998</v>
      </c>
      <c r="AR27" s="19">
        <v>21530</v>
      </c>
      <c r="AS27" s="20">
        <v>441.32212476999996</v>
      </c>
      <c r="AT27" s="19">
        <v>20640</v>
      </c>
      <c r="AU27" s="20">
        <v>423.31036175000003</v>
      </c>
      <c r="AV27" s="19">
        <v>21730</v>
      </c>
      <c r="AW27" s="20">
        <v>445.39607622000005</v>
      </c>
      <c r="AX27" s="11" t="s">
        <v>27</v>
      </c>
      <c r="AY27" s="19">
        <v>21670</v>
      </c>
      <c r="AZ27" s="20">
        <v>444.2</v>
      </c>
      <c r="BB27" t="s">
        <v>244</v>
      </c>
      <c r="BC27" s="17">
        <f>SUM(S27:S36)</f>
        <v>288900</v>
      </c>
      <c r="BD27" s="17">
        <f>SUM(T27:T36)</f>
        <v>7267.9</v>
      </c>
      <c r="BE27" s="17">
        <f>SUM(U27:U36)</f>
        <v>262620</v>
      </c>
      <c r="BF27" s="17">
        <f>SUM(V27:V36)</f>
        <v>6617.2000000000007</v>
      </c>
      <c r="BG27" s="17">
        <f>SUM(W27:W36)</f>
        <v>258920</v>
      </c>
      <c r="BH27" s="17">
        <f>SUM(X27:X36)</f>
        <v>6505.6</v>
      </c>
      <c r="BI27" s="17">
        <f>SUM(Y27:Y36)</f>
        <v>258460</v>
      </c>
      <c r="BJ27" s="17">
        <f>SUM(Z27:Z36)</f>
        <v>6497.5999999999995</v>
      </c>
      <c r="BK27" s="17">
        <f>SUM(AA27:AA36)</f>
        <v>252930</v>
      </c>
      <c r="BL27" s="17">
        <f>SUM(AB27:AB36)</f>
        <v>6348.6</v>
      </c>
      <c r="BM27" s="17">
        <f>SUM(AC27:AC36)</f>
        <v>243600</v>
      </c>
      <c r="BN27" s="17">
        <f>SUM(AD27:AD36)</f>
        <v>6109.5</v>
      </c>
      <c r="BO27" s="17">
        <f>SUM(AE27:AE36)</f>
        <v>246180</v>
      </c>
      <c r="BP27" s="17">
        <f>SUM(AF27:AF36)</f>
        <v>6159.7</v>
      </c>
      <c r="BQ27" s="17">
        <f>SUM(AG27:AG36)</f>
        <v>241480</v>
      </c>
      <c r="BR27" s="17">
        <f>SUM(AH27:AH36)</f>
        <v>6036.8</v>
      </c>
      <c r="BS27" s="17">
        <f>SUM(AI27:AI36)</f>
        <v>249640</v>
      </c>
      <c r="BT27" s="17">
        <f>SUM(AJ27:AJ36)</f>
        <v>6239.7000000000007</v>
      </c>
      <c r="BU27" s="17">
        <f>SUM(AK27:AK36)</f>
        <v>247200</v>
      </c>
      <c r="BV27" s="17">
        <f>SUM(AL27:AL36)</f>
        <v>6178.9345963600008</v>
      </c>
      <c r="BW27" s="17">
        <f>SUM(AN27:AN36)</f>
        <v>240620</v>
      </c>
      <c r="BX27" s="17">
        <f>SUM(AO27:AO36)</f>
        <v>6012.9608535399993</v>
      </c>
      <c r="BY27" s="17">
        <f>SUM(AP27:AP36)</f>
        <v>235010</v>
      </c>
      <c r="BZ27" s="17">
        <f>SUM(AQ27:AQ36)</f>
        <v>5872.0724044799999</v>
      </c>
      <c r="CA27" s="17">
        <f>SUM(AR27:AR36)</f>
        <v>212050</v>
      </c>
      <c r="CB27" s="17">
        <f>SUM(AS27:AS36)</f>
        <v>5303.7604615500004</v>
      </c>
      <c r="CC27" s="17">
        <f>SUM(AT27:AT36)</f>
        <v>198140</v>
      </c>
      <c r="CD27" s="17">
        <f>SUM(AU27:AU36)</f>
        <v>4951.1159934099996</v>
      </c>
      <c r="CE27" s="17">
        <f>SUM(AV27:AV36)</f>
        <v>205390</v>
      </c>
      <c r="CF27" s="17">
        <f>SUM(AW27:AW36)</f>
        <v>5118.0227572600006</v>
      </c>
      <c r="CG27" s="17">
        <f t="shared" ref="CG27" si="4">SUM(AY27:AY36)</f>
        <v>207680</v>
      </c>
      <c r="CH27" s="17">
        <f t="shared" ref="CH27" si="5">SUM(AZ27:AZ36)</f>
        <v>5179.8</v>
      </c>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row>
    <row r="28" spans="1:112" x14ac:dyDescent="0.2">
      <c r="A28" s="11" t="s">
        <v>28</v>
      </c>
      <c r="B28" s="17">
        <v>30110</v>
      </c>
      <c r="C28" s="18">
        <v>647.79999999999995</v>
      </c>
      <c r="D28" s="19">
        <v>28500</v>
      </c>
      <c r="E28" s="20">
        <v>612.79999999999995</v>
      </c>
      <c r="F28" s="19">
        <v>29430</v>
      </c>
      <c r="G28" s="20">
        <v>632.5</v>
      </c>
      <c r="H28" s="19">
        <v>30840</v>
      </c>
      <c r="I28" s="18">
        <v>662.7</v>
      </c>
      <c r="J28" s="19">
        <v>29140</v>
      </c>
      <c r="K28" s="20">
        <v>626.4</v>
      </c>
      <c r="L28" s="19">
        <v>30320</v>
      </c>
      <c r="M28" s="20">
        <v>652.20000000000005</v>
      </c>
      <c r="N28" s="19">
        <v>28830</v>
      </c>
      <c r="O28" s="20">
        <v>620</v>
      </c>
      <c r="P28" s="19">
        <v>25090</v>
      </c>
      <c r="Q28" s="20">
        <v>539.5</v>
      </c>
      <c r="R28" s="11" t="s">
        <v>28</v>
      </c>
      <c r="S28" s="19">
        <v>26370</v>
      </c>
      <c r="T28" s="20">
        <v>566.9</v>
      </c>
      <c r="U28" s="19">
        <v>25090</v>
      </c>
      <c r="V28" s="20">
        <v>539.6</v>
      </c>
      <c r="W28" s="19">
        <v>23780</v>
      </c>
      <c r="X28" s="20">
        <v>511.4</v>
      </c>
      <c r="Y28" s="19">
        <v>25330</v>
      </c>
      <c r="Z28" s="20">
        <v>545.4</v>
      </c>
      <c r="AA28" s="19">
        <v>23860</v>
      </c>
      <c r="AB28" s="20">
        <v>513.20000000000005</v>
      </c>
      <c r="AC28" s="19">
        <v>24550</v>
      </c>
      <c r="AD28" s="20">
        <v>527.70000000000005</v>
      </c>
      <c r="AE28" s="19">
        <v>25220</v>
      </c>
      <c r="AF28" s="20">
        <v>542.29999999999995</v>
      </c>
      <c r="AG28" s="19">
        <v>24060</v>
      </c>
      <c r="AH28" s="20">
        <v>517.4</v>
      </c>
      <c r="AI28" s="19">
        <v>25020</v>
      </c>
      <c r="AJ28" s="20">
        <v>537.9</v>
      </c>
      <c r="AK28" s="19">
        <v>24730</v>
      </c>
      <c r="AL28" s="18">
        <v>531.71246416999998</v>
      </c>
      <c r="AM28" s="11" t="s">
        <v>28</v>
      </c>
      <c r="AN28" s="19">
        <v>24140</v>
      </c>
      <c r="AO28" s="20">
        <v>519.08901231000004</v>
      </c>
      <c r="AP28" s="19">
        <v>23480</v>
      </c>
      <c r="AQ28" s="20">
        <v>504.84915692000004</v>
      </c>
      <c r="AR28" s="19">
        <v>21410</v>
      </c>
      <c r="AS28" s="20">
        <v>460.37272267000003</v>
      </c>
      <c r="AT28" s="19">
        <v>19890</v>
      </c>
      <c r="AU28" s="20">
        <v>427.64791410999999</v>
      </c>
      <c r="AV28" s="19">
        <v>21440</v>
      </c>
      <c r="AW28" s="20">
        <v>460.97837737999998</v>
      </c>
      <c r="AX28" s="11" t="s">
        <v>28</v>
      </c>
      <c r="AY28" s="19">
        <v>21290</v>
      </c>
      <c r="AZ28" s="20">
        <v>457.7</v>
      </c>
      <c r="BB2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73"/>
      <c r="DF28" s="73"/>
    </row>
    <row r="29" spans="1:112" x14ac:dyDescent="0.2">
      <c r="A29" s="11" t="s">
        <v>29</v>
      </c>
      <c r="B29" s="17">
        <v>30890</v>
      </c>
      <c r="C29" s="18">
        <v>694.8</v>
      </c>
      <c r="D29" s="19">
        <v>30300</v>
      </c>
      <c r="E29" s="20">
        <v>682.1</v>
      </c>
      <c r="F29" s="19">
        <v>29570</v>
      </c>
      <c r="G29" s="20">
        <v>665.8</v>
      </c>
      <c r="H29" s="19">
        <v>29380</v>
      </c>
      <c r="I29" s="18">
        <v>661</v>
      </c>
      <c r="J29" s="19">
        <v>29710</v>
      </c>
      <c r="K29" s="20">
        <v>668.5</v>
      </c>
      <c r="L29" s="19">
        <v>29970</v>
      </c>
      <c r="M29" s="20">
        <v>674.8</v>
      </c>
      <c r="N29" s="19">
        <v>30800</v>
      </c>
      <c r="O29" s="20">
        <v>693.6</v>
      </c>
      <c r="P29" s="19">
        <v>29660</v>
      </c>
      <c r="Q29" s="20">
        <v>667.4</v>
      </c>
      <c r="R29" s="11" t="s">
        <v>29</v>
      </c>
      <c r="S29" s="19">
        <v>26830</v>
      </c>
      <c r="T29" s="20">
        <v>603.70000000000005</v>
      </c>
      <c r="U29" s="19">
        <v>23000</v>
      </c>
      <c r="V29" s="20">
        <v>517.70000000000005</v>
      </c>
      <c r="W29" s="19">
        <v>23890</v>
      </c>
      <c r="X29" s="20">
        <v>537.29999999999995</v>
      </c>
      <c r="Y29" s="19">
        <v>24710</v>
      </c>
      <c r="Z29" s="20">
        <v>556.6</v>
      </c>
      <c r="AA29" s="19">
        <v>25250</v>
      </c>
      <c r="AB29" s="20">
        <v>568.29999999999995</v>
      </c>
      <c r="AC29" s="19">
        <v>23240</v>
      </c>
      <c r="AD29" s="20">
        <v>522.6</v>
      </c>
      <c r="AE29" s="19">
        <v>22920</v>
      </c>
      <c r="AF29" s="20">
        <v>515.79999999999995</v>
      </c>
      <c r="AG29" s="19">
        <v>24040</v>
      </c>
      <c r="AH29" s="20">
        <v>541</v>
      </c>
      <c r="AI29" s="19">
        <v>24610</v>
      </c>
      <c r="AJ29" s="20">
        <v>553.79999999999995</v>
      </c>
      <c r="AK29" s="19">
        <v>24550</v>
      </c>
      <c r="AL29" s="18">
        <v>552.40758260000007</v>
      </c>
      <c r="AM29" s="11" t="s">
        <v>29</v>
      </c>
      <c r="AN29" s="19">
        <v>23870</v>
      </c>
      <c r="AO29" s="20">
        <v>537.18074504999993</v>
      </c>
      <c r="AP29" s="19">
        <v>23190</v>
      </c>
      <c r="AQ29" s="20">
        <v>521.74443629999996</v>
      </c>
      <c r="AR29" s="19">
        <v>20680</v>
      </c>
      <c r="AS29" s="20">
        <v>465.26042595000001</v>
      </c>
      <c r="AT29" s="19">
        <v>19560</v>
      </c>
      <c r="AU29" s="20">
        <v>440.04123250999999</v>
      </c>
      <c r="AV29" s="19">
        <v>20980</v>
      </c>
      <c r="AW29" s="20">
        <v>472.06935657999998</v>
      </c>
      <c r="AX29" s="11" t="s">
        <v>29</v>
      </c>
      <c r="AY29" s="19">
        <v>20850</v>
      </c>
      <c r="AZ29" s="20">
        <v>469.3</v>
      </c>
      <c r="BB29"/>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73"/>
      <c r="DF29" s="73"/>
    </row>
    <row r="30" spans="1:112" x14ac:dyDescent="0.2">
      <c r="A30" s="11" t="s">
        <v>30</v>
      </c>
      <c r="B30" s="17">
        <v>31550</v>
      </c>
      <c r="C30" s="18">
        <v>740.9</v>
      </c>
      <c r="D30" s="19">
        <v>31340</v>
      </c>
      <c r="E30" s="20">
        <v>736.5</v>
      </c>
      <c r="F30" s="19">
        <v>31030</v>
      </c>
      <c r="G30" s="20">
        <v>729.5</v>
      </c>
      <c r="H30" s="19">
        <v>31030</v>
      </c>
      <c r="I30" s="18">
        <v>729.7</v>
      </c>
      <c r="J30" s="19">
        <v>32680</v>
      </c>
      <c r="K30" s="20">
        <v>767.6</v>
      </c>
      <c r="L30" s="19">
        <v>31110</v>
      </c>
      <c r="M30" s="20">
        <v>731.6</v>
      </c>
      <c r="N30" s="19">
        <v>30450</v>
      </c>
      <c r="O30" s="20">
        <v>715.5</v>
      </c>
      <c r="P30" s="19">
        <v>29010</v>
      </c>
      <c r="Q30" s="20">
        <v>682.4</v>
      </c>
      <c r="R30" s="11" t="s">
        <v>30</v>
      </c>
      <c r="S30" s="19">
        <v>28270</v>
      </c>
      <c r="T30" s="20">
        <v>664.7</v>
      </c>
      <c r="U30" s="19">
        <v>25660</v>
      </c>
      <c r="V30" s="20">
        <v>603.5</v>
      </c>
      <c r="W30" s="19">
        <v>24470</v>
      </c>
      <c r="X30" s="20">
        <v>575.20000000000005</v>
      </c>
      <c r="Y30" s="19">
        <v>25000</v>
      </c>
      <c r="Z30" s="20">
        <v>588.29999999999995</v>
      </c>
      <c r="AA30" s="19">
        <v>23870</v>
      </c>
      <c r="AB30" s="20">
        <v>561.1</v>
      </c>
      <c r="AC30" s="19">
        <v>24280</v>
      </c>
      <c r="AD30" s="20">
        <v>571.1</v>
      </c>
      <c r="AE30" s="19">
        <v>24870</v>
      </c>
      <c r="AF30" s="20">
        <v>584.79999999999995</v>
      </c>
      <c r="AG30" s="19">
        <v>24730</v>
      </c>
      <c r="AH30" s="20">
        <v>581.4</v>
      </c>
      <c r="AI30" s="19">
        <v>25400</v>
      </c>
      <c r="AJ30" s="20">
        <v>597.1</v>
      </c>
      <c r="AK30" s="19">
        <v>24790</v>
      </c>
      <c r="AL30" s="18">
        <v>582.75784844000009</v>
      </c>
      <c r="AM30" s="11" t="s">
        <v>30</v>
      </c>
      <c r="AN30" s="19">
        <v>24330</v>
      </c>
      <c r="AO30" s="20">
        <v>571.90067532</v>
      </c>
      <c r="AP30" s="19">
        <v>23780</v>
      </c>
      <c r="AQ30" s="20">
        <v>558.94428576999996</v>
      </c>
      <c r="AR30" s="19">
        <v>21130</v>
      </c>
      <c r="AS30" s="20">
        <v>496.68310844000001</v>
      </c>
      <c r="AT30" s="19">
        <v>19730</v>
      </c>
      <c r="AU30" s="20">
        <v>463.76900889999996</v>
      </c>
      <c r="AV30" s="19">
        <v>20670</v>
      </c>
      <c r="AW30" s="20">
        <v>485.93411379000003</v>
      </c>
      <c r="AX30" s="11" t="s">
        <v>30</v>
      </c>
      <c r="AY30" s="19">
        <v>21350</v>
      </c>
      <c r="AZ30" s="20">
        <v>501.8</v>
      </c>
      <c r="BB30"/>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73"/>
      <c r="DF30" s="73"/>
    </row>
    <row r="31" spans="1:112" x14ac:dyDescent="0.2">
      <c r="A31" s="11" t="s">
        <v>31</v>
      </c>
      <c r="B31" s="17">
        <v>32220</v>
      </c>
      <c r="C31" s="18">
        <v>790.1</v>
      </c>
      <c r="D31" s="19">
        <v>30540</v>
      </c>
      <c r="E31" s="20">
        <v>749</v>
      </c>
      <c r="F31" s="19">
        <v>31530</v>
      </c>
      <c r="G31" s="20">
        <v>773.3</v>
      </c>
      <c r="H31" s="19">
        <v>32360</v>
      </c>
      <c r="I31" s="18">
        <v>792.8</v>
      </c>
      <c r="J31" s="19">
        <v>30500</v>
      </c>
      <c r="K31" s="20">
        <v>747</v>
      </c>
      <c r="L31" s="19">
        <v>31410</v>
      </c>
      <c r="M31" s="20">
        <v>770.1</v>
      </c>
      <c r="N31" s="19">
        <v>30730</v>
      </c>
      <c r="O31" s="20">
        <v>753.5</v>
      </c>
      <c r="P31" s="19">
        <v>30840</v>
      </c>
      <c r="Q31" s="20">
        <v>755.8</v>
      </c>
      <c r="R31" s="11" t="s">
        <v>31</v>
      </c>
      <c r="S31" s="19">
        <v>29470</v>
      </c>
      <c r="T31" s="20">
        <v>723</v>
      </c>
      <c r="U31" s="19">
        <v>23090</v>
      </c>
      <c r="V31" s="20">
        <v>566.29999999999995</v>
      </c>
      <c r="W31" s="19">
        <v>24420</v>
      </c>
      <c r="X31" s="20">
        <v>598.29999999999995</v>
      </c>
      <c r="Y31" s="19">
        <v>23370</v>
      </c>
      <c r="Z31" s="20">
        <v>572.6</v>
      </c>
      <c r="AA31" s="19">
        <v>25030</v>
      </c>
      <c r="AB31" s="20">
        <v>613.5</v>
      </c>
      <c r="AC31" s="19">
        <v>25930</v>
      </c>
      <c r="AD31" s="20">
        <v>635.70000000000005</v>
      </c>
      <c r="AE31" s="19">
        <v>25730</v>
      </c>
      <c r="AF31" s="20">
        <v>630.70000000000005</v>
      </c>
      <c r="AG31" s="19">
        <v>23910</v>
      </c>
      <c r="AH31" s="20">
        <v>586.1</v>
      </c>
      <c r="AI31" s="19">
        <v>24600</v>
      </c>
      <c r="AJ31" s="20">
        <v>602.79999999999995</v>
      </c>
      <c r="AK31" s="19">
        <v>24810</v>
      </c>
      <c r="AL31" s="18">
        <v>608.01375365000001</v>
      </c>
      <c r="AM31" s="11" t="s">
        <v>31</v>
      </c>
      <c r="AN31" s="19">
        <v>24260</v>
      </c>
      <c r="AO31" s="20">
        <v>594.45340971000007</v>
      </c>
      <c r="AP31" s="19">
        <v>23790</v>
      </c>
      <c r="AQ31" s="20">
        <v>583.02050611000004</v>
      </c>
      <c r="AR31" s="19">
        <v>21180</v>
      </c>
      <c r="AS31" s="20">
        <v>519.06560208999997</v>
      </c>
      <c r="AT31" s="19">
        <v>19860</v>
      </c>
      <c r="AU31" s="20">
        <v>486.63711682999997</v>
      </c>
      <c r="AV31" s="19">
        <v>20440</v>
      </c>
      <c r="AW31" s="20">
        <v>500.74064264999998</v>
      </c>
      <c r="AX31" s="11" t="s">
        <v>31</v>
      </c>
      <c r="AY31" s="19">
        <v>20720</v>
      </c>
      <c r="AZ31" s="20">
        <v>507.8</v>
      </c>
      <c r="BB31"/>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73"/>
      <c r="DF31" s="73"/>
    </row>
    <row r="32" spans="1:112" x14ac:dyDescent="0.2">
      <c r="A32" s="11" t="s">
        <v>32</v>
      </c>
      <c r="B32" s="17">
        <v>31870</v>
      </c>
      <c r="C32" s="18">
        <v>813</v>
      </c>
      <c r="D32" s="19">
        <v>31430</v>
      </c>
      <c r="E32" s="20">
        <v>801.8</v>
      </c>
      <c r="F32" s="19">
        <v>31960</v>
      </c>
      <c r="G32" s="20">
        <v>815.3</v>
      </c>
      <c r="H32" s="19">
        <v>30090</v>
      </c>
      <c r="I32" s="18">
        <v>767.8</v>
      </c>
      <c r="J32" s="19">
        <v>31970</v>
      </c>
      <c r="K32" s="20">
        <v>815.9</v>
      </c>
      <c r="L32" s="19">
        <v>30720</v>
      </c>
      <c r="M32" s="20">
        <v>783.9</v>
      </c>
      <c r="N32" s="19">
        <v>30060</v>
      </c>
      <c r="O32" s="20">
        <v>766.8</v>
      </c>
      <c r="P32" s="19">
        <v>29830</v>
      </c>
      <c r="Q32" s="20">
        <v>760.4</v>
      </c>
      <c r="R32" s="11" t="s">
        <v>32</v>
      </c>
      <c r="S32" s="19">
        <v>28780</v>
      </c>
      <c r="T32" s="20">
        <v>734.7</v>
      </c>
      <c r="U32" s="19">
        <v>26550</v>
      </c>
      <c r="V32" s="20">
        <v>678</v>
      </c>
      <c r="W32" s="19">
        <v>26630</v>
      </c>
      <c r="X32" s="20">
        <v>679.4</v>
      </c>
      <c r="Y32" s="19">
        <v>25820</v>
      </c>
      <c r="Z32" s="20">
        <v>658.9</v>
      </c>
      <c r="AA32" s="19">
        <v>25830</v>
      </c>
      <c r="AB32" s="20">
        <v>659.4</v>
      </c>
      <c r="AC32" s="19">
        <v>22410</v>
      </c>
      <c r="AD32" s="20">
        <v>571.6</v>
      </c>
      <c r="AE32" s="19">
        <v>25510</v>
      </c>
      <c r="AF32" s="20">
        <v>650.4</v>
      </c>
      <c r="AG32" s="19">
        <v>24070</v>
      </c>
      <c r="AH32" s="20">
        <v>613.9</v>
      </c>
      <c r="AI32" s="19">
        <v>24970</v>
      </c>
      <c r="AJ32" s="20">
        <v>637</v>
      </c>
      <c r="AK32" s="19">
        <v>24980</v>
      </c>
      <c r="AL32" s="18">
        <v>637.2528758200001</v>
      </c>
      <c r="AM32" s="11" t="s">
        <v>32</v>
      </c>
      <c r="AN32" s="19">
        <v>24070</v>
      </c>
      <c r="AO32" s="20">
        <v>614.11713124000005</v>
      </c>
      <c r="AP32" s="19">
        <v>23220</v>
      </c>
      <c r="AQ32" s="20">
        <v>592.28704669000001</v>
      </c>
      <c r="AR32" s="19">
        <v>21270</v>
      </c>
      <c r="AS32" s="20">
        <v>542.46947602</v>
      </c>
      <c r="AT32" s="19">
        <v>19620</v>
      </c>
      <c r="AU32" s="20">
        <v>500.57581389000001</v>
      </c>
      <c r="AV32" s="19">
        <v>20450</v>
      </c>
      <c r="AW32" s="20">
        <v>521.50894966999999</v>
      </c>
      <c r="AX32" s="11" t="s">
        <v>32</v>
      </c>
      <c r="AY32" s="19">
        <v>20660</v>
      </c>
      <c r="AZ32" s="20">
        <v>526.9</v>
      </c>
      <c r="BB32"/>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row>
    <row r="33" spans="1:112" x14ac:dyDescent="0.2">
      <c r="A33" s="11" t="s">
        <v>33</v>
      </c>
      <c r="B33" s="17">
        <v>31460</v>
      </c>
      <c r="C33" s="18">
        <v>834.1</v>
      </c>
      <c r="D33" s="19">
        <v>32790</v>
      </c>
      <c r="E33" s="20">
        <v>868.7</v>
      </c>
      <c r="F33" s="19">
        <v>30410</v>
      </c>
      <c r="G33" s="20">
        <v>805.9</v>
      </c>
      <c r="H33" s="19">
        <v>31790</v>
      </c>
      <c r="I33" s="18">
        <v>842.8</v>
      </c>
      <c r="J33" s="19">
        <v>30260</v>
      </c>
      <c r="K33" s="20">
        <v>801.8</v>
      </c>
      <c r="L33" s="19">
        <v>32240</v>
      </c>
      <c r="M33" s="20">
        <v>853.9</v>
      </c>
      <c r="N33" s="19">
        <v>32460</v>
      </c>
      <c r="O33" s="20">
        <v>860.4</v>
      </c>
      <c r="P33" s="19">
        <v>32410</v>
      </c>
      <c r="Q33" s="20">
        <v>858.9</v>
      </c>
      <c r="R33" s="11" t="s">
        <v>33</v>
      </c>
      <c r="S33" s="19">
        <v>28110</v>
      </c>
      <c r="T33" s="20">
        <v>744.4</v>
      </c>
      <c r="U33" s="19">
        <v>28500</v>
      </c>
      <c r="V33" s="20">
        <v>755.3</v>
      </c>
      <c r="W33" s="19">
        <v>26860</v>
      </c>
      <c r="X33" s="20">
        <v>712</v>
      </c>
      <c r="Y33" s="19">
        <v>24980</v>
      </c>
      <c r="Z33" s="20">
        <v>661.9</v>
      </c>
      <c r="AA33" s="19">
        <v>24130</v>
      </c>
      <c r="AB33" s="20">
        <v>639.9</v>
      </c>
      <c r="AC33" s="19">
        <v>23810</v>
      </c>
      <c r="AD33" s="20">
        <v>631.20000000000005</v>
      </c>
      <c r="AE33" s="19">
        <v>24570</v>
      </c>
      <c r="AF33" s="20">
        <v>650.9</v>
      </c>
      <c r="AG33" s="19">
        <v>23750</v>
      </c>
      <c r="AH33" s="20">
        <v>629.4</v>
      </c>
      <c r="AI33" s="19">
        <v>24530</v>
      </c>
      <c r="AJ33" s="20">
        <v>650.1</v>
      </c>
      <c r="AK33" s="19">
        <v>24440</v>
      </c>
      <c r="AL33" s="18">
        <v>647.47060599999998</v>
      </c>
      <c r="AM33" s="11" t="s">
        <v>33</v>
      </c>
      <c r="AN33" s="19">
        <v>23750</v>
      </c>
      <c r="AO33" s="20">
        <v>629.30095193</v>
      </c>
      <c r="AP33" s="19">
        <v>23150</v>
      </c>
      <c r="AQ33" s="20">
        <v>613.62298064999993</v>
      </c>
      <c r="AR33" s="19">
        <v>20660</v>
      </c>
      <c r="AS33" s="20">
        <v>547.42765971000006</v>
      </c>
      <c r="AT33" s="19">
        <v>19440</v>
      </c>
      <c r="AU33" s="20">
        <v>515.22020642999996</v>
      </c>
      <c r="AV33" s="19">
        <v>19880</v>
      </c>
      <c r="AW33" s="20">
        <v>526.88218974999995</v>
      </c>
      <c r="AX33" s="11" t="s">
        <v>33</v>
      </c>
      <c r="AY33" s="19">
        <v>20560</v>
      </c>
      <c r="AZ33" s="20">
        <v>544.70000000000005</v>
      </c>
      <c r="BB33"/>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73"/>
      <c r="DF33" s="73"/>
    </row>
    <row r="34" spans="1:112" x14ac:dyDescent="0.2">
      <c r="A34" s="11" t="s">
        <v>34</v>
      </c>
      <c r="B34" s="17">
        <v>30050</v>
      </c>
      <c r="C34" s="18">
        <v>826.7</v>
      </c>
      <c r="D34" s="19">
        <v>31440</v>
      </c>
      <c r="E34" s="20">
        <v>865.5</v>
      </c>
      <c r="F34" s="19">
        <v>30310</v>
      </c>
      <c r="G34" s="20">
        <v>833.2</v>
      </c>
      <c r="H34" s="19">
        <v>30540</v>
      </c>
      <c r="I34" s="18">
        <v>840.1</v>
      </c>
      <c r="J34" s="19">
        <v>31820</v>
      </c>
      <c r="K34" s="20">
        <v>874.8</v>
      </c>
      <c r="L34" s="19">
        <v>31460</v>
      </c>
      <c r="M34" s="20">
        <v>865.3</v>
      </c>
      <c r="N34" s="19">
        <v>32200</v>
      </c>
      <c r="O34" s="20">
        <v>885.6</v>
      </c>
      <c r="P34" s="19">
        <v>30550</v>
      </c>
      <c r="Q34" s="20">
        <v>840.2</v>
      </c>
      <c r="R34" s="11" t="s">
        <v>34</v>
      </c>
      <c r="S34" s="19">
        <v>29720</v>
      </c>
      <c r="T34" s="20">
        <v>817.3</v>
      </c>
      <c r="U34" s="19">
        <v>26400</v>
      </c>
      <c r="V34" s="20">
        <v>725.8</v>
      </c>
      <c r="W34" s="19">
        <v>26000</v>
      </c>
      <c r="X34" s="20">
        <v>714.6</v>
      </c>
      <c r="Y34" s="19">
        <v>26270</v>
      </c>
      <c r="Z34" s="20">
        <v>722.7</v>
      </c>
      <c r="AA34" s="19">
        <v>25820</v>
      </c>
      <c r="AB34" s="20">
        <v>710.2</v>
      </c>
      <c r="AC34" s="19">
        <v>24040</v>
      </c>
      <c r="AD34" s="20">
        <v>661.5</v>
      </c>
      <c r="AE34" s="19">
        <v>23260</v>
      </c>
      <c r="AF34" s="20">
        <v>639.6</v>
      </c>
      <c r="AG34" s="19">
        <v>23900</v>
      </c>
      <c r="AH34" s="20">
        <v>657.4</v>
      </c>
      <c r="AI34" s="19">
        <v>24370</v>
      </c>
      <c r="AJ34" s="20">
        <v>670.1</v>
      </c>
      <c r="AK34" s="19">
        <v>24220</v>
      </c>
      <c r="AL34" s="18">
        <v>666.10955584999999</v>
      </c>
      <c r="AM34" s="11" t="s">
        <v>34</v>
      </c>
      <c r="AN34" s="19">
        <v>23650</v>
      </c>
      <c r="AO34" s="20">
        <v>650.62476601999992</v>
      </c>
      <c r="AP34" s="19">
        <v>23560</v>
      </c>
      <c r="AQ34" s="20">
        <v>648.09368704999997</v>
      </c>
      <c r="AR34" s="19">
        <v>20850</v>
      </c>
      <c r="AS34" s="20">
        <v>573.39272230999995</v>
      </c>
      <c r="AT34" s="19">
        <v>19530</v>
      </c>
      <c r="AU34" s="20">
        <v>536.99628373000007</v>
      </c>
      <c r="AV34" s="19">
        <v>19980</v>
      </c>
      <c r="AW34" s="20">
        <v>549.32267339999999</v>
      </c>
      <c r="AX34" s="11" t="s">
        <v>34</v>
      </c>
      <c r="AY34" s="19">
        <v>20130</v>
      </c>
      <c r="AZ34" s="20">
        <v>553.70000000000005</v>
      </c>
      <c r="BB34"/>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73"/>
      <c r="DF34" s="73"/>
    </row>
    <row r="35" spans="1:112" x14ac:dyDescent="0.2">
      <c r="A35" s="11" t="s">
        <v>35</v>
      </c>
      <c r="B35" s="17">
        <v>34010</v>
      </c>
      <c r="C35" s="18">
        <v>968.5</v>
      </c>
      <c r="D35" s="19">
        <v>29690</v>
      </c>
      <c r="E35" s="20">
        <v>846.7</v>
      </c>
      <c r="F35" s="19">
        <v>32450</v>
      </c>
      <c r="G35" s="20">
        <v>924.8</v>
      </c>
      <c r="H35" s="19">
        <v>30830</v>
      </c>
      <c r="I35" s="18">
        <v>878.7</v>
      </c>
      <c r="J35" s="19">
        <v>33090</v>
      </c>
      <c r="K35" s="20">
        <v>943</v>
      </c>
      <c r="L35" s="19">
        <v>31880</v>
      </c>
      <c r="M35" s="20">
        <v>908.3</v>
      </c>
      <c r="N35" s="19">
        <v>31940</v>
      </c>
      <c r="O35" s="20">
        <v>910.4</v>
      </c>
      <c r="P35" s="19">
        <v>31820</v>
      </c>
      <c r="Q35" s="20">
        <v>907</v>
      </c>
      <c r="R35" s="11" t="s">
        <v>35</v>
      </c>
      <c r="S35" s="19">
        <v>29800</v>
      </c>
      <c r="T35" s="20">
        <v>849.7</v>
      </c>
      <c r="U35" s="19">
        <v>28390</v>
      </c>
      <c r="V35" s="20">
        <v>809.3</v>
      </c>
      <c r="W35" s="19">
        <v>26610</v>
      </c>
      <c r="X35" s="20">
        <v>758</v>
      </c>
      <c r="Y35" s="19">
        <v>26920</v>
      </c>
      <c r="Z35" s="20">
        <v>767.8</v>
      </c>
      <c r="AA35" s="19">
        <v>27510</v>
      </c>
      <c r="AB35" s="20">
        <v>784.3</v>
      </c>
      <c r="AC35" s="19">
        <v>24850</v>
      </c>
      <c r="AD35" s="20">
        <v>708.2</v>
      </c>
      <c r="AE35" s="19">
        <v>24290</v>
      </c>
      <c r="AF35" s="20">
        <v>691.8</v>
      </c>
      <c r="AG35" s="19">
        <v>23650</v>
      </c>
      <c r="AH35" s="20">
        <v>673.8</v>
      </c>
      <c r="AI35" s="19">
        <v>24650</v>
      </c>
      <c r="AJ35" s="20">
        <v>702.6</v>
      </c>
      <c r="AK35" s="19">
        <v>24530</v>
      </c>
      <c r="AL35" s="18">
        <v>699.03380283000001</v>
      </c>
      <c r="AM35" s="11" t="s">
        <v>35</v>
      </c>
      <c r="AN35" s="19">
        <v>23690</v>
      </c>
      <c r="AO35" s="20">
        <v>675.10496969000008</v>
      </c>
      <c r="AP35" s="19">
        <v>23040</v>
      </c>
      <c r="AQ35" s="20">
        <v>656.67242035000004</v>
      </c>
      <c r="AR35" s="19">
        <v>21190</v>
      </c>
      <c r="AS35" s="20">
        <v>603.99594708000006</v>
      </c>
      <c r="AT35" s="19">
        <v>19530</v>
      </c>
      <c r="AU35" s="20">
        <v>556.49266882000006</v>
      </c>
      <c r="AV35" s="19">
        <v>19750</v>
      </c>
      <c r="AW35" s="20">
        <v>562.80685304999997</v>
      </c>
      <c r="AX35" s="11" t="s">
        <v>35</v>
      </c>
      <c r="AY35" s="19">
        <v>19960</v>
      </c>
      <c r="AZ35" s="20">
        <v>568.9</v>
      </c>
      <c r="BB35"/>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73"/>
      <c r="DF35" s="73"/>
    </row>
    <row r="36" spans="1:112" x14ac:dyDescent="0.2">
      <c r="A36" s="11" t="s">
        <v>36</v>
      </c>
      <c r="B36" s="17">
        <v>32280</v>
      </c>
      <c r="C36" s="18">
        <v>952.9</v>
      </c>
      <c r="D36" s="19">
        <v>34820</v>
      </c>
      <c r="E36" s="20">
        <v>1027.8</v>
      </c>
      <c r="F36" s="19">
        <v>33390</v>
      </c>
      <c r="G36" s="20">
        <v>985.5</v>
      </c>
      <c r="H36" s="19">
        <v>34200</v>
      </c>
      <c r="I36" s="18">
        <v>1009.6</v>
      </c>
      <c r="J36" s="19">
        <v>33750</v>
      </c>
      <c r="K36" s="20">
        <v>995.9</v>
      </c>
      <c r="L36" s="19">
        <v>32960</v>
      </c>
      <c r="M36" s="20">
        <v>972.8</v>
      </c>
      <c r="N36" s="19">
        <v>32830</v>
      </c>
      <c r="O36" s="20">
        <v>968.6</v>
      </c>
      <c r="P36" s="19">
        <v>35410</v>
      </c>
      <c r="Q36" s="20">
        <v>1045.5</v>
      </c>
      <c r="R36" s="11" t="s">
        <v>36</v>
      </c>
      <c r="S36" s="19">
        <v>33450</v>
      </c>
      <c r="T36" s="20">
        <v>987.6</v>
      </c>
      <c r="U36" s="19">
        <v>30490</v>
      </c>
      <c r="V36" s="20">
        <v>899.9</v>
      </c>
      <c r="W36" s="19">
        <v>29410</v>
      </c>
      <c r="X36" s="20">
        <v>868.5</v>
      </c>
      <c r="Y36" s="19">
        <v>30380</v>
      </c>
      <c r="Z36" s="20">
        <v>897.3</v>
      </c>
      <c r="AA36" s="19">
        <v>26620</v>
      </c>
      <c r="AB36" s="20">
        <v>786</v>
      </c>
      <c r="AC36" s="19">
        <v>27130</v>
      </c>
      <c r="AD36" s="20">
        <v>800.7</v>
      </c>
      <c r="AE36" s="19">
        <v>25720</v>
      </c>
      <c r="AF36" s="20">
        <v>758.9</v>
      </c>
      <c r="AG36" s="19">
        <v>24840</v>
      </c>
      <c r="AH36" s="20">
        <v>733.3</v>
      </c>
      <c r="AI36" s="19">
        <v>25780</v>
      </c>
      <c r="AJ36" s="20">
        <v>761.2</v>
      </c>
      <c r="AK36" s="19">
        <v>25040</v>
      </c>
      <c r="AL36" s="18">
        <v>739.34652550999999</v>
      </c>
      <c r="AM36" s="11" t="s">
        <v>36</v>
      </c>
      <c r="AN36" s="19">
        <v>24340</v>
      </c>
      <c r="AO36" s="20">
        <v>718.45465705999993</v>
      </c>
      <c r="AP36" s="19">
        <v>23600</v>
      </c>
      <c r="AQ36" s="20">
        <v>696.5992524400001</v>
      </c>
      <c r="AR36" s="19">
        <v>22150</v>
      </c>
      <c r="AS36" s="20">
        <v>653.77067250999994</v>
      </c>
      <c r="AT36" s="19">
        <v>20340</v>
      </c>
      <c r="AU36" s="20">
        <v>600.42538644000001</v>
      </c>
      <c r="AV36" s="19">
        <v>20070</v>
      </c>
      <c r="AW36" s="20">
        <v>592.38352477000001</v>
      </c>
      <c r="AX36" s="11" t="s">
        <v>36</v>
      </c>
      <c r="AY36" s="19">
        <v>20490</v>
      </c>
      <c r="AZ36" s="20">
        <v>604.79999999999995</v>
      </c>
      <c r="BB36"/>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73"/>
      <c r="DF36" s="73"/>
    </row>
    <row r="37" spans="1:112" x14ac:dyDescent="0.2">
      <c r="A37" s="11" t="s">
        <v>37</v>
      </c>
      <c r="B37" s="17">
        <v>32160</v>
      </c>
      <c r="C37" s="18">
        <v>981.1</v>
      </c>
      <c r="D37" s="19">
        <v>33080</v>
      </c>
      <c r="E37" s="20">
        <v>1009</v>
      </c>
      <c r="F37" s="19">
        <v>32780</v>
      </c>
      <c r="G37" s="20">
        <v>999.5</v>
      </c>
      <c r="H37" s="19">
        <v>32060</v>
      </c>
      <c r="I37" s="18">
        <v>977.8</v>
      </c>
      <c r="J37" s="19">
        <v>34330</v>
      </c>
      <c r="K37" s="20">
        <v>1046.2</v>
      </c>
      <c r="L37" s="19">
        <v>32340</v>
      </c>
      <c r="M37" s="20">
        <v>986.7</v>
      </c>
      <c r="N37" s="19">
        <v>30470</v>
      </c>
      <c r="O37" s="20">
        <v>929.3</v>
      </c>
      <c r="P37" s="19">
        <v>31730</v>
      </c>
      <c r="Q37" s="20">
        <v>967.5</v>
      </c>
      <c r="R37" s="11" t="s">
        <v>37</v>
      </c>
      <c r="S37" s="19">
        <v>32420</v>
      </c>
      <c r="T37" s="20">
        <v>989</v>
      </c>
      <c r="U37" s="19">
        <v>30000</v>
      </c>
      <c r="V37" s="20">
        <v>915</v>
      </c>
      <c r="W37" s="19">
        <v>29320</v>
      </c>
      <c r="X37" s="20">
        <v>894.8</v>
      </c>
      <c r="Y37" s="19">
        <v>27320</v>
      </c>
      <c r="Z37" s="20">
        <v>833.2</v>
      </c>
      <c r="AA37" s="19">
        <v>27500</v>
      </c>
      <c r="AB37" s="20">
        <v>838.5</v>
      </c>
      <c r="AC37" s="19">
        <v>25810</v>
      </c>
      <c r="AD37" s="20">
        <v>787.5</v>
      </c>
      <c r="AE37" s="19">
        <v>26680</v>
      </c>
      <c r="AF37" s="20">
        <v>813.7</v>
      </c>
      <c r="AG37" s="19">
        <v>25320</v>
      </c>
      <c r="AH37" s="20">
        <v>772.2</v>
      </c>
      <c r="AI37" s="19">
        <v>25170</v>
      </c>
      <c r="AJ37" s="20">
        <v>767.6</v>
      </c>
      <c r="AK37" s="19">
        <v>24750</v>
      </c>
      <c r="AL37" s="18">
        <v>755.02665607000006</v>
      </c>
      <c r="AM37" s="11" t="s">
        <v>37</v>
      </c>
      <c r="AN37" s="19">
        <v>24030</v>
      </c>
      <c r="AO37" s="20">
        <v>732.89761913999996</v>
      </c>
      <c r="AP37" s="19">
        <v>23150</v>
      </c>
      <c r="AQ37" s="20">
        <v>706.23085176999996</v>
      </c>
      <c r="AR37" s="19">
        <v>22000</v>
      </c>
      <c r="AS37" s="20">
        <v>671.11418039</v>
      </c>
      <c r="AT37" s="19">
        <v>20160</v>
      </c>
      <c r="AU37" s="20">
        <v>614.82098837000001</v>
      </c>
      <c r="AV37" s="19">
        <v>19740</v>
      </c>
      <c r="AW37" s="20">
        <v>601.9549556799999</v>
      </c>
      <c r="AX37" s="11" t="s">
        <v>37</v>
      </c>
      <c r="AY37" s="19">
        <v>19970</v>
      </c>
      <c r="AZ37" s="20">
        <v>609.1</v>
      </c>
      <c r="BB37" t="s">
        <v>245</v>
      </c>
      <c r="BC37" s="17">
        <f>SUM(S37:S46)</f>
        <v>328110</v>
      </c>
      <c r="BD37" s="17">
        <f>SUM(T37:T46)</f>
        <v>11495.699999999997</v>
      </c>
      <c r="BE37" s="17">
        <f>SUM(U37:U46)</f>
        <v>312160</v>
      </c>
      <c r="BF37" s="17">
        <f>SUM(V37:V46)</f>
        <v>10949.9</v>
      </c>
      <c r="BG37" s="17">
        <f>SUM(W37:W46)</f>
        <v>301250</v>
      </c>
      <c r="BH37" s="17">
        <f>SUM(X37:X46)</f>
        <v>10565</v>
      </c>
      <c r="BI37" s="17">
        <f>SUM(Y37:Y46)</f>
        <v>291580</v>
      </c>
      <c r="BJ37" s="17">
        <f>SUM(Z37:Z46)</f>
        <v>10234.6</v>
      </c>
      <c r="BK37" s="17">
        <f>SUM(AA37:AA46)</f>
        <v>291430</v>
      </c>
      <c r="BL37" s="17">
        <f>SUM(AB37:AB46)</f>
        <v>10236.799999999999</v>
      </c>
      <c r="BM37" s="17">
        <f>SUM(AC37:AC46)</f>
        <v>290140</v>
      </c>
      <c r="BN37" s="17">
        <f>SUM(AD37:AD46)</f>
        <v>10197.399999999998</v>
      </c>
      <c r="BO37" s="17">
        <f>SUM(AE37:AE46)</f>
        <v>282560</v>
      </c>
      <c r="BP37" s="17">
        <f>SUM(AF37:AF46)</f>
        <v>9935.7000000000007</v>
      </c>
      <c r="BQ37" s="17">
        <f>SUM(AG37:AG46)</f>
        <v>277660</v>
      </c>
      <c r="BR37" s="17">
        <f>SUM(AH37:AH46)</f>
        <v>9757.0999999999985</v>
      </c>
      <c r="BS37" s="17">
        <f>SUM(AI37:AI46)</f>
        <v>283120</v>
      </c>
      <c r="BT37" s="17">
        <f>SUM(AJ37:AJ46)</f>
        <v>9956.1999999999989</v>
      </c>
      <c r="BU37" s="17">
        <f>SUM(AK37:AK46)</f>
        <v>281080</v>
      </c>
      <c r="BV37" s="17">
        <f>SUM(AL37:AL46)</f>
        <v>9895.9924380199991</v>
      </c>
      <c r="BW37" s="17">
        <f>SUM(AN37:AN46)</f>
        <v>268760</v>
      </c>
      <c r="BX37" s="17">
        <f>SUM(AO37:AO46)</f>
        <v>9464.738561619999</v>
      </c>
      <c r="BY37" s="17">
        <f>SUM(AP37:AP46)</f>
        <v>250800</v>
      </c>
      <c r="BZ37" s="17">
        <f>SUM(AQ37:AQ46)</f>
        <v>8830.6232029799994</v>
      </c>
      <c r="CA37" s="17">
        <f>SUM(AR37:AR46)</f>
        <v>236920</v>
      </c>
      <c r="CB37" s="17">
        <f>SUM(AS37:AS46)</f>
        <v>8336.8441923300015</v>
      </c>
      <c r="CC37" s="17">
        <f>SUM(AT37:AT46)</f>
        <v>213510</v>
      </c>
      <c r="CD37" s="17">
        <f>SUM(AU37:AU46)</f>
        <v>7497.5451548600004</v>
      </c>
      <c r="CE37" s="17">
        <f>SUM(AV37:AV46)</f>
        <v>201030</v>
      </c>
      <c r="CF37" s="17">
        <f>SUM(AW37:AW46)</f>
        <v>7048.2558755999999</v>
      </c>
      <c r="CG37" s="17">
        <f t="shared" ref="CG37" si="6">SUM(AY37:AY46)</f>
        <v>201880</v>
      </c>
      <c r="CH37" s="17">
        <f t="shared" ref="CH37" si="7">SUM(AZ37:AZ46)</f>
        <v>7069.3</v>
      </c>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row>
    <row r="38" spans="1:112" x14ac:dyDescent="0.2">
      <c r="A38" s="11" t="s">
        <v>38</v>
      </c>
      <c r="B38" s="17">
        <v>32980</v>
      </c>
      <c r="C38" s="18">
        <v>1038.7</v>
      </c>
      <c r="D38" s="19">
        <v>31330</v>
      </c>
      <c r="E38" s="20">
        <v>986.7</v>
      </c>
      <c r="F38" s="19">
        <v>33290</v>
      </c>
      <c r="G38" s="20">
        <v>1048.2</v>
      </c>
      <c r="H38" s="19">
        <v>32000</v>
      </c>
      <c r="I38" s="18">
        <v>1007.9</v>
      </c>
      <c r="J38" s="19">
        <v>32670</v>
      </c>
      <c r="K38" s="20">
        <v>1029.3</v>
      </c>
      <c r="L38" s="19">
        <v>32890</v>
      </c>
      <c r="M38" s="20">
        <v>1035.9000000000001</v>
      </c>
      <c r="N38" s="19">
        <v>31270</v>
      </c>
      <c r="O38" s="20">
        <v>985.3</v>
      </c>
      <c r="P38" s="19">
        <v>34680</v>
      </c>
      <c r="Q38" s="20">
        <v>1092.3</v>
      </c>
      <c r="R38" s="11" t="s">
        <v>38</v>
      </c>
      <c r="S38" s="19">
        <v>33240</v>
      </c>
      <c r="T38" s="20">
        <v>1046.9000000000001</v>
      </c>
      <c r="U38" s="19">
        <v>32460</v>
      </c>
      <c r="V38" s="20">
        <v>1022.6</v>
      </c>
      <c r="W38" s="19">
        <v>30280</v>
      </c>
      <c r="X38" s="20">
        <v>953.8</v>
      </c>
      <c r="Y38" s="19">
        <v>28400</v>
      </c>
      <c r="Z38" s="20">
        <v>894.6</v>
      </c>
      <c r="AA38" s="19">
        <v>26940</v>
      </c>
      <c r="AB38" s="20">
        <v>847.9</v>
      </c>
      <c r="AC38" s="19">
        <v>27230</v>
      </c>
      <c r="AD38" s="20">
        <v>858.1</v>
      </c>
      <c r="AE38" s="19">
        <v>24690</v>
      </c>
      <c r="AF38" s="20">
        <v>777.4</v>
      </c>
      <c r="AG38" s="19">
        <v>26540</v>
      </c>
      <c r="AH38" s="20">
        <v>836</v>
      </c>
      <c r="AI38" s="19">
        <v>26720</v>
      </c>
      <c r="AJ38" s="20">
        <v>841.9</v>
      </c>
      <c r="AK38" s="19">
        <v>25560</v>
      </c>
      <c r="AL38" s="18">
        <v>805.10426834999998</v>
      </c>
      <c r="AM38" s="11" t="s">
        <v>38</v>
      </c>
      <c r="AN38" s="19">
        <v>24670</v>
      </c>
      <c r="AO38" s="20">
        <v>776.97708290000003</v>
      </c>
      <c r="AP38" s="19">
        <v>23270</v>
      </c>
      <c r="AQ38" s="20">
        <v>733.13975814999992</v>
      </c>
      <c r="AR38" s="19">
        <v>22460</v>
      </c>
      <c r="AS38" s="20">
        <v>707.40722102999996</v>
      </c>
      <c r="AT38" s="19">
        <v>20830</v>
      </c>
      <c r="AU38" s="20">
        <v>656.04687626999998</v>
      </c>
      <c r="AV38" s="19">
        <v>19730</v>
      </c>
      <c r="AW38" s="20">
        <v>621.43525083999998</v>
      </c>
      <c r="AX38" s="11" t="s">
        <v>38</v>
      </c>
      <c r="AY38" s="19">
        <v>19960</v>
      </c>
      <c r="AZ38" s="20">
        <v>628.70000000000005</v>
      </c>
      <c r="BB3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73"/>
      <c r="DF38" s="73"/>
    </row>
    <row r="39" spans="1:112" x14ac:dyDescent="0.2">
      <c r="A39" s="11" t="s">
        <v>39</v>
      </c>
      <c r="B39" s="17">
        <v>32230</v>
      </c>
      <c r="C39" s="18">
        <v>1047.5</v>
      </c>
      <c r="D39" s="19">
        <v>31620</v>
      </c>
      <c r="E39" s="20">
        <v>1028.0999999999999</v>
      </c>
      <c r="F39" s="19">
        <v>29480</v>
      </c>
      <c r="G39" s="20">
        <v>958.9</v>
      </c>
      <c r="H39" s="19">
        <v>31960</v>
      </c>
      <c r="I39" s="18">
        <v>1039.5</v>
      </c>
      <c r="J39" s="19">
        <v>34290</v>
      </c>
      <c r="K39" s="20">
        <v>1114.2</v>
      </c>
      <c r="L39" s="19">
        <v>35490</v>
      </c>
      <c r="M39" s="20">
        <v>1153.5</v>
      </c>
      <c r="N39" s="19">
        <v>34620</v>
      </c>
      <c r="O39" s="20">
        <v>1125.2</v>
      </c>
      <c r="P39" s="19">
        <v>33870</v>
      </c>
      <c r="Q39" s="20">
        <v>1100.9000000000001</v>
      </c>
      <c r="R39" s="11" t="s">
        <v>39</v>
      </c>
      <c r="S39" s="19">
        <v>30860</v>
      </c>
      <c r="T39" s="20">
        <v>1002.8</v>
      </c>
      <c r="U39" s="19">
        <v>31410</v>
      </c>
      <c r="V39" s="20">
        <v>1020.5</v>
      </c>
      <c r="W39" s="19">
        <v>28390</v>
      </c>
      <c r="X39" s="20">
        <v>922.7</v>
      </c>
      <c r="Y39" s="19">
        <v>27080</v>
      </c>
      <c r="Z39" s="20">
        <v>880</v>
      </c>
      <c r="AA39" s="19">
        <v>29390</v>
      </c>
      <c r="AB39" s="20">
        <v>954.8</v>
      </c>
      <c r="AC39" s="19">
        <v>28000</v>
      </c>
      <c r="AD39" s="20">
        <v>910.6</v>
      </c>
      <c r="AE39" s="19">
        <v>26460</v>
      </c>
      <c r="AF39" s="20">
        <v>860.2</v>
      </c>
      <c r="AG39" s="19">
        <v>26290</v>
      </c>
      <c r="AH39" s="20">
        <v>854.6</v>
      </c>
      <c r="AI39" s="19">
        <v>27070</v>
      </c>
      <c r="AJ39" s="20">
        <v>879.7</v>
      </c>
      <c r="AK39" s="19">
        <v>26620</v>
      </c>
      <c r="AL39" s="18">
        <v>865.39463870000009</v>
      </c>
      <c r="AM39" s="11" t="s">
        <v>39</v>
      </c>
      <c r="AN39" s="19">
        <v>25150</v>
      </c>
      <c r="AO39" s="20">
        <v>817.53579176999995</v>
      </c>
      <c r="AP39" s="19">
        <v>23630</v>
      </c>
      <c r="AQ39" s="20">
        <v>767.94689284000003</v>
      </c>
      <c r="AR39" s="19">
        <v>22180</v>
      </c>
      <c r="AS39" s="20">
        <v>720.72246799000004</v>
      </c>
      <c r="AT39" s="19">
        <v>20720</v>
      </c>
      <c r="AU39" s="20">
        <v>673.60415611999997</v>
      </c>
      <c r="AV39" s="19">
        <v>19650</v>
      </c>
      <c r="AW39" s="20">
        <v>638.50394034999999</v>
      </c>
      <c r="AX39" s="11" t="s">
        <v>39</v>
      </c>
      <c r="AY39" s="19">
        <v>20190</v>
      </c>
      <c r="AZ39" s="20">
        <v>656.1</v>
      </c>
      <c r="BB39"/>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73"/>
      <c r="DF39" s="73"/>
    </row>
    <row r="40" spans="1:112" x14ac:dyDescent="0.2">
      <c r="A40" s="11" t="s">
        <v>40</v>
      </c>
      <c r="B40" s="17">
        <v>31040</v>
      </c>
      <c r="C40" s="18">
        <v>1040.5</v>
      </c>
      <c r="D40" s="19">
        <v>31800</v>
      </c>
      <c r="E40" s="20">
        <v>1064.7</v>
      </c>
      <c r="F40" s="19">
        <v>33410</v>
      </c>
      <c r="G40" s="20">
        <v>1119.5999999999999</v>
      </c>
      <c r="H40" s="19">
        <v>31730</v>
      </c>
      <c r="I40" s="18">
        <v>1063.2</v>
      </c>
      <c r="J40" s="19">
        <v>31280</v>
      </c>
      <c r="K40" s="20">
        <v>1047.5</v>
      </c>
      <c r="L40" s="19">
        <v>33620</v>
      </c>
      <c r="M40" s="20">
        <v>1126.9000000000001</v>
      </c>
      <c r="N40" s="19">
        <v>34600</v>
      </c>
      <c r="O40" s="20">
        <v>1159.4000000000001</v>
      </c>
      <c r="P40" s="19">
        <v>31450</v>
      </c>
      <c r="Q40" s="20">
        <v>1053.5999999999999</v>
      </c>
      <c r="R40" s="11" t="s">
        <v>40</v>
      </c>
      <c r="S40" s="19">
        <v>32410</v>
      </c>
      <c r="T40" s="20">
        <v>1085.0999999999999</v>
      </c>
      <c r="U40" s="19">
        <v>28740</v>
      </c>
      <c r="V40" s="20">
        <v>963</v>
      </c>
      <c r="W40" s="19">
        <v>30370</v>
      </c>
      <c r="X40" s="20">
        <v>1017.3</v>
      </c>
      <c r="Y40" s="19">
        <v>28900</v>
      </c>
      <c r="Z40" s="20">
        <v>968.6</v>
      </c>
      <c r="AA40" s="19">
        <v>26610</v>
      </c>
      <c r="AB40" s="20">
        <v>891.6</v>
      </c>
      <c r="AC40" s="19">
        <v>28250</v>
      </c>
      <c r="AD40" s="20">
        <v>946.6</v>
      </c>
      <c r="AE40" s="19">
        <v>27910</v>
      </c>
      <c r="AF40" s="20">
        <v>934.9</v>
      </c>
      <c r="AG40" s="19">
        <v>27140</v>
      </c>
      <c r="AH40" s="20">
        <v>909.3</v>
      </c>
      <c r="AI40" s="19">
        <v>27360</v>
      </c>
      <c r="AJ40" s="20">
        <v>916.6</v>
      </c>
      <c r="AK40" s="19">
        <v>27020</v>
      </c>
      <c r="AL40" s="18">
        <v>905.17022961999999</v>
      </c>
      <c r="AM40" s="11" t="s">
        <v>40</v>
      </c>
      <c r="AN40" s="19">
        <v>25370</v>
      </c>
      <c r="AO40" s="20">
        <v>850.00218083000004</v>
      </c>
      <c r="AP40" s="19">
        <v>23370</v>
      </c>
      <c r="AQ40" s="20">
        <v>783.02406312000005</v>
      </c>
      <c r="AR40" s="19">
        <v>22460</v>
      </c>
      <c r="AS40" s="20">
        <v>752.45906594000007</v>
      </c>
      <c r="AT40" s="19">
        <v>20480</v>
      </c>
      <c r="AU40" s="20">
        <v>686.05123072000004</v>
      </c>
      <c r="AV40" s="19">
        <v>19820</v>
      </c>
      <c r="AW40" s="20">
        <v>663.91755821000004</v>
      </c>
      <c r="AX40" s="11" t="s">
        <v>40</v>
      </c>
      <c r="AY40" s="19">
        <v>20260</v>
      </c>
      <c r="AZ40" s="20">
        <v>678.6</v>
      </c>
      <c r="BB40"/>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73"/>
      <c r="DF40" s="73"/>
    </row>
    <row r="41" spans="1:112" x14ac:dyDescent="0.2">
      <c r="A41" s="11" t="s">
        <v>41</v>
      </c>
      <c r="B41" s="17">
        <v>29450</v>
      </c>
      <c r="C41" s="18">
        <v>1016.6</v>
      </c>
      <c r="D41" s="19">
        <v>32220</v>
      </c>
      <c r="E41" s="20">
        <v>1112</v>
      </c>
      <c r="F41" s="19">
        <v>32910</v>
      </c>
      <c r="G41" s="20">
        <v>1135.8</v>
      </c>
      <c r="H41" s="19">
        <v>30660</v>
      </c>
      <c r="I41" s="18">
        <v>1058.7</v>
      </c>
      <c r="J41" s="19">
        <v>32730</v>
      </c>
      <c r="K41" s="20">
        <v>1129.5</v>
      </c>
      <c r="L41" s="19">
        <v>34200</v>
      </c>
      <c r="M41" s="20">
        <v>1180.8</v>
      </c>
      <c r="N41" s="19">
        <v>33070</v>
      </c>
      <c r="O41" s="20">
        <v>1141.2</v>
      </c>
      <c r="P41" s="19">
        <v>34020</v>
      </c>
      <c r="Q41" s="20">
        <v>1174.7</v>
      </c>
      <c r="R41" s="11" t="s">
        <v>41</v>
      </c>
      <c r="S41" s="19">
        <v>34180</v>
      </c>
      <c r="T41" s="20">
        <v>1179.7</v>
      </c>
      <c r="U41" s="19">
        <v>29810</v>
      </c>
      <c r="V41" s="20">
        <v>1028.5999999999999</v>
      </c>
      <c r="W41" s="19">
        <v>28160</v>
      </c>
      <c r="X41" s="20">
        <v>971.6</v>
      </c>
      <c r="Y41" s="19">
        <v>29860</v>
      </c>
      <c r="Z41" s="20">
        <v>1030.3</v>
      </c>
      <c r="AA41" s="19">
        <v>30580</v>
      </c>
      <c r="AB41" s="20">
        <v>1055.5</v>
      </c>
      <c r="AC41" s="19">
        <v>30430</v>
      </c>
      <c r="AD41" s="20">
        <v>1050</v>
      </c>
      <c r="AE41" s="19">
        <v>27390</v>
      </c>
      <c r="AF41" s="20">
        <v>945</v>
      </c>
      <c r="AG41" s="19">
        <v>27800</v>
      </c>
      <c r="AH41" s="20">
        <v>959.4</v>
      </c>
      <c r="AI41" s="19">
        <v>28420</v>
      </c>
      <c r="AJ41" s="20">
        <v>980.7</v>
      </c>
      <c r="AK41" s="19">
        <v>28070</v>
      </c>
      <c r="AL41" s="18">
        <v>968.74745508000001</v>
      </c>
      <c r="AM41" s="11" t="s">
        <v>41</v>
      </c>
      <c r="AN41" s="19">
        <v>26520</v>
      </c>
      <c r="AO41" s="20">
        <v>915.19105438999998</v>
      </c>
      <c r="AP41" s="19">
        <v>23890</v>
      </c>
      <c r="AQ41" s="20">
        <v>824.20965736000005</v>
      </c>
      <c r="AR41" s="19">
        <v>22790</v>
      </c>
      <c r="AS41" s="20">
        <v>786.34849129999998</v>
      </c>
      <c r="AT41" s="19">
        <v>20860</v>
      </c>
      <c r="AU41" s="20">
        <v>719.78961958000002</v>
      </c>
      <c r="AV41" s="19">
        <v>19850</v>
      </c>
      <c r="AW41" s="20">
        <v>684.86039553000001</v>
      </c>
      <c r="AX41" s="11" t="s">
        <v>41</v>
      </c>
      <c r="AY41" s="19">
        <v>19900</v>
      </c>
      <c r="AZ41" s="20">
        <v>686.4</v>
      </c>
      <c r="BB41"/>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73"/>
      <c r="DF41" s="73"/>
    </row>
    <row r="42" spans="1:112" x14ac:dyDescent="0.2">
      <c r="A42" s="11" t="s">
        <v>42</v>
      </c>
      <c r="B42" s="17">
        <v>30300</v>
      </c>
      <c r="C42" s="18">
        <v>1075.2</v>
      </c>
      <c r="D42" s="19">
        <v>28080</v>
      </c>
      <c r="E42" s="20">
        <v>997.3</v>
      </c>
      <c r="F42" s="19">
        <v>31750</v>
      </c>
      <c r="G42" s="20">
        <v>1127.5999999999999</v>
      </c>
      <c r="H42" s="19">
        <v>33240</v>
      </c>
      <c r="I42" s="18">
        <v>1180.2</v>
      </c>
      <c r="J42" s="19">
        <v>33040</v>
      </c>
      <c r="K42" s="20">
        <v>1173.5</v>
      </c>
      <c r="L42" s="19">
        <v>33490</v>
      </c>
      <c r="M42" s="20">
        <v>1188.9000000000001</v>
      </c>
      <c r="N42" s="19">
        <v>31620</v>
      </c>
      <c r="O42" s="20">
        <v>1122.8</v>
      </c>
      <c r="P42" s="19">
        <v>33750</v>
      </c>
      <c r="Q42" s="20">
        <v>1198.0999999999999</v>
      </c>
      <c r="R42" s="11" t="s">
        <v>42</v>
      </c>
      <c r="S42" s="19">
        <v>32280</v>
      </c>
      <c r="T42" s="20">
        <v>1146.2</v>
      </c>
      <c r="U42" s="19">
        <v>30400</v>
      </c>
      <c r="V42" s="20">
        <v>1079.3</v>
      </c>
      <c r="W42" s="19">
        <v>31820</v>
      </c>
      <c r="X42" s="20">
        <v>1130.0999999999999</v>
      </c>
      <c r="Y42" s="19">
        <v>29290</v>
      </c>
      <c r="Z42" s="20">
        <v>1039.5</v>
      </c>
      <c r="AA42" s="19">
        <v>29080</v>
      </c>
      <c r="AB42" s="20">
        <v>1032.5</v>
      </c>
      <c r="AC42" s="19">
        <v>29400</v>
      </c>
      <c r="AD42" s="20">
        <v>1043.4000000000001</v>
      </c>
      <c r="AE42" s="19">
        <v>29880</v>
      </c>
      <c r="AF42" s="20">
        <v>1060.7</v>
      </c>
      <c r="AG42" s="19">
        <v>28360</v>
      </c>
      <c r="AH42" s="20">
        <v>1007.1</v>
      </c>
      <c r="AI42" s="19">
        <v>29070</v>
      </c>
      <c r="AJ42" s="20">
        <v>1032.4000000000001</v>
      </c>
      <c r="AK42" s="19">
        <v>28860</v>
      </c>
      <c r="AL42" s="18">
        <v>1025.0177475</v>
      </c>
      <c r="AM42" s="11" t="s">
        <v>42</v>
      </c>
      <c r="AN42" s="19">
        <v>27160</v>
      </c>
      <c r="AO42" s="20">
        <v>964.52410559000009</v>
      </c>
      <c r="AP42" s="19">
        <v>24610</v>
      </c>
      <c r="AQ42" s="20">
        <v>873.84932857000001</v>
      </c>
      <c r="AR42" s="19">
        <v>23470</v>
      </c>
      <c r="AS42" s="20">
        <v>833.1466392000001</v>
      </c>
      <c r="AT42" s="19">
        <v>21460</v>
      </c>
      <c r="AU42" s="20">
        <v>761.96585653</v>
      </c>
      <c r="AV42" s="19">
        <v>20360</v>
      </c>
      <c r="AW42" s="20">
        <v>722.99517154</v>
      </c>
      <c r="AX42" s="11" t="s">
        <v>42</v>
      </c>
      <c r="AY42" s="19">
        <v>20630</v>
      </c>
      <c r="AZ42" s="20">
        <v>732.7</v>
      </c>
      <c r="BB42"/>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row>
    <row r="43" spans="1:112" x14ac:dyDescent="0.2">
      <c r="A43" s="11" t="s">
        <v>43</v>
      </c>
      <c r="B43" s="17">
        <v>26460</v>
      </c>
      <c r="C43" s="18">
        <v>965.5</v>
      </c>
      <c r="D43" s="19">
        <v>29210</v>
      </c>
      <c r="E43" s="20">
        <v>1065.8</v>
      </c>
      <c r="F43" s="19">
        <v>30370</v>
      </c>
      <c r="G43" s="20">
        <v>1108.4000000000001</v>
      </c>
      <c r="H43" s="19">
        <v>30880</v>
      </c>
      <c r="I43" s="18">
        <v>1127.3</v>
      </c>
      <c r="J43" s="19">
        <v>31850</v>
      </c>
      <c r="K43" s="20">
        <v>1162.7</v>
      </c>
      <c r="L43" s="19">
        <v>32440</v>
      </c>
      <c r="M43" s="20">
        <v>1184.2</v>
      </c>
      <c r="N43" s="19">
        <v>32940</v>
      </c>
      <c r="O43" s="20">
        <v>1202.4000000000001</v>
      </c>
      <c r="P43" s="19">
        <v>32900</v>
      </c>
      <c r="Q43" s="20">
        <v>1200.9000000000001</v>
      </c>
      <c r="R43" s="11" t="s">
        <v>43</v>
      </c>
      <c r="S43" s="19">
        <v>31980</v>
      </c>
      <c r="T43" s="20">
        <v>1167.5</v>
      </c>
      <c r="U43" s="19">
        <v>30330</v>
      </c>
      <c r="V43" s="20">
        <v>1106.8</v>
      </c>
      <c r="W43" s="19">
        <v>29570</v>
      </c>
      <c r="X43" s="20">
        <v>1078.9000000000001</v>
      </c>
      <c r="Y43" s="19">
        <v>29140</v>
      </c>
      <c r="Z43" s="20">
        <v>1063.3</v>
      </c>
      <c r="AA43" s="19">
        <v>28790</v>
      </c>
      <c r="AB43" s="20">
        <v>1050.9000000000001</v>
      </c>
      <c r="AC43" s="19">
        <v>29060</v>
      </c>
      <c r="AD43" s="20">
        <v>1060.7</v>
      </c>
      <c r="AE43" s="19">
        <v>29950</v>
      </c>
      <c r="AF43" s="20">
        <v>1093.3</v>
      </c>
      <c r="AG43" s="19">
        <v>28280</v>
      </c>
      <c r="AH43" s="20">
        <v>1032.2</v>
      </c>
      <c r="AI43" s="19">
        <v>28930</v>
      </c>
      <c r="AJ43" s="20">
        <v>1055.9000000000001</v>
      </c>
      <c r="AK43" s="19">
        <v>29080</v>
      </c>
      <c r="AL43" s="18">
        <v>1061.3767112</v>
      </c>
      <c r="AM43" s="11" t="s">
        <v>43</v>
      </c>
      <c r="AN43" s="19">
        <v>27840</v>
      </c>
      <c r="AO43" s="20">
        <v>1016.0589017000001</v>
      </c>
      <c r="AP43" s="19">
        <v>25930</v>
      </c>
      <c r="AQ43" s="20">
        <v>946.63620896999998</v>
      </c>
      <c r="AR43" s="19">
        <v>23730</v>
      </c>
      <c r="AS43" s="20">
        <v>866.13694507000002</v>
      </c>
      <c r="AT43" s="19">
        <v>21380</v>
      </c>
      <c r="AU43" s="20">
        <v>780.17164877999994</v>
      </c>
      <c r="AV43" s="19">
        <v>19780</v>
      </c>
      <c r="AW43" s="20">
        <v>722.02511904999994</v>
      </c>
      <c r="AX43" s="11" t="s">
        <v>43</v>
      </c>
      <c r="AY43" s="19">
        <v>20260</v>
      </c>
      <c r="AZ43" s="20">
        <v>739.5</v>
      </c>
      <c r="BB43"/>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73"/>
      <c r="DF43" s="73"/>
    </row>
    <row r="44" spans="1:112" x14ac:dyDescent="0.2">
      <c r="A44" s="11" t="s">
        <v>44</v>
      </c>
      <c r="B44" s="17">
        <v>27050</v>
      </c>
      <c r="C44" s="18">
        <v>1015</v>
      </c>
      <c r="D44" s="19">
        <v>28140</v>
      </c>
      <c r="E44" s="20">
        <v>1056.0999999999999</v>
      </c>
      <c r="F44" s="19">
        <v>28470</v>
      </c>
      <c r="G44" s="20">
        <v>1067.5999999999999</v>
      </c>
      <c r="H44" s="19">
        <v>30760</v>
      </c>
      <c r="I44" s="18">
        <v>1153.8</v>
      </c>
      <c r="J44" s="19">
        <v>32810</v>
      </c>
      <c r="K44" s="20">
        <v>1230.5999999999999</v>
      </c>
      <c r="L44" s="19">
        <v>33980</v>
      </c>
      <c r="M44" s="20">
        <v>1275.0999999999999</v>
      </c>
      <c r="N44" s="19">
        <v>31950</v>
      </c>
      <c r="O44" s="20">
        <v>1198.7</v>
      </c>
      <c r="P44" s="19">
        <v>34490</v>
      </c>
      <c r="Q44" s="20">
        <v>1294.7</v>
      </c>
      <c r="R44" s="11" t="s">
        <v>44</v>
      </c>
      <c r="S44" s="19">
        <v>33840</v>
      </c>
      <c r="T44" s="20">
        <v>1269.4000000000001</v>
      </c>
      <c r="U44" s="19">
        <v>32630</v>
      </c>
      <c r="V44" s="20">
        <v>1223.5999999999999</v>
      </c>
      <c r="W44" s="19">
        <v>30540</v>
      </c>
      <c r="X44" s="20">
        <v>1145.5</v>
      </c>
      <c r="Y44" s="19">
        <v>32690</v>
      </c>
      <c r="Z44" s="20">
        <v>1226.0999999999999</v>
      </c>
      <c r="AA44" s="19">
        <v>30150</v>
      </c>
      <c r="AB44" s="20">
        <v>1130.5</v>
      </c>
      <c r="AC44" s="19">
        <v>30810</v>
      </c>
      <c r="AD44" s="20">
        <v>1155.0999999999999</v>
      </c>
      <c r="AE44" s="19">
        <v>29690</v>
      </c>
      <c r="AF44" s="20">
        <v>1113.5999999999999</v>
      </c>
      <c r="AG44" s="19">
        <v>29160</v>
      </c>
      <c r="AH44" s="20">
        <v>1093.5</v>
      </c>
      <c r="AI44" s="19">
        <v>29710</v>
      </c>
      <c r="AJ44" s="20">
        <v>1114.4000000000001</v>
      </c>
      <c r="AK44" s="19">
        <v>29900</v>
      </c>
      <c r="AL44" s="18">
        <v>1121.3581958</v>
      </c>
      <c r="AM44" s="11" t="s">
        <v>44</v>
      </c>
      <c r="AN44" s="19">
        <v>28590</v>
      </c>
      <c r="AO44" s="20">
        <v>1072.3743322</v>
      </c>
      <c r="AP44" s="19">
        <v>26900</v>
      </c>
      <c r="AQ44" s="20">
        <v>1008.7390401</v>
      </c>
      <c r="AR44" s="19">
        <v>24760</v>
      </c>
      <c r="AS44" s="20">
        <v>928.52894078999998</v>
      </c>
      <c r="AT44" s="19">
        <v>21920</v>
      </c>
      <c r="AU44" s="20">
        <v>821.99998621000009</v>
      </c>
      <c r="AV44" s="19">
        <v>20230</v>
      </c>
      <c r="AW44" s="20">
        <v>758.51213938000001</v>
      </c>
      <c r="AX44" s="11" t="s">
        <v>44</v>
      </c>
      <c r="AY44" s="19">
        <v>20110</v>
      </c>
      <c r="AZ44" s="20">
        <v>754.4</v>
      </c>
      <c r="BB44"/>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73"/>
      <c r="DF44" s="73"/>
    </row>
    <row r="45" spans="1:112" x14ac:dyDescent="0.2">
      <c r="A45" s="11" t="s">
        <v>45</v>
      </c>
      <c r="B45" s="17">
        <v>24690</v>
      </c>
      <c r="C45" s="18">
        <v>950.5</v>
      </c>
      <c r="D45" s="19">
        <v>27410</v>
      </c>
      <c r="E45" s="20">
        <v>1055.7</v>
      </c>
      <c r="F45" s="19">
        <v>27230</v>
      </c>
      <c r="G45" s="20">
        <v>1048.9000000000001</v>
      </c>
      <c r="H45" s="19">
        <v>29910</v>
      </c>
      <c r="I45" s="18">
        <v>1151.5</v>
      </c>
      <c r="J45" s="19">
        <v>31230</v>
      </c>
      <c r="K45" s="20">
        <v>1202</v>
      </c>
      <c r="L45" s="19">
        <v>30980</v>
      </c>
      <c r="M45" s="20">
        <v>1192.3</v>
      </c>
      <c r="N45" s="19">
        <v>32590</v>
      </c>
      <c r="O45" s="20">
        <v>1255</v>
      </c>
      <c r="P45" s="19">
        <v>34840</v>
      </c>
      <c r="Q45" s="20">
        <v>1341.9</v>
      </c>
      <c r="R45" s="11" t="s">
        <v>45</v>
      </c>
      <c r="S45" s="19">
        <v>33630</v>
      </c>
      <c r="T45" s="20">
        <v>1294.8</v>
      </c>
      <c r="U45" s="19">
        <v>32520</v>
      </c>
      <c r="V45" s="20">
        <v>1252.2</v>
      </c>
      <c r="W45" s="19">
        <v>31260</v>
      </c>
      <c r="X45" s="20">
        <v>1203.9000000000001</v>
      </c>
      <c r="Y45" s="19">
        <v>28070</v>
      </c>
      <c r="Z45" s="20">
        <v>1080.7</v>
      </c>
      <c r="AA45" s="19">
        <v>30840</v>
      </c>
      <c r="AB45" s="20">
        <v>1187.5</v>
      </c>
      <c r="AC45" s="19">
        <v>31320</v>
      </c>
      <c r="AD45" s="20">
        <v>1206.4000000000001</v>
      </c>
      <c r="AE45" s="19">
        <v>29850</v>
      </c>
      <c r="AF45" s="20">
        <v>1149.0999999999999</v>
      </c>
      <c r="AG45" s="19">
        <v>28950</v>
      </c>
      <c r="AH45" s="20">
        <v>1114.5</v>
      </c>
      <c r="AI45" s="19">
        <v>29960</v>
      </c>
      <c r="AJ45" s="20">
        <v>1153.5999999999999</v>
      </c>
      <c r="AK45" s="19">
        <v>30090</v>
      </c>
      <c r="AL45" s="18">
        <v>1158.5088032000001</v>
      </c>
      <c r="AM45" s="11" t="s">
        <v>45</v>
      </c>
      <c r="AN45" s="19">
        <v>29150</v>
      </c>
      <c r="AO45" s="20">
        <v>1122.5890815</v>
      </c>
      <c r="AP45" s="19">
        <v>27510</v>
      </c>
      <c r="AQ45" s="20">
        <v>1059.1478509999999</v>
      </c>
      <c r="AR45" s="19">
        <v>25610</v>
      </c>
      <c r="AS45" s="20">
        <v>986.06893822000006</v>
      </c>
      <c r="AT45" s="19">
        <v>22350</v>
      </c>
      <c r="AU45" s="20">
        <v>860.66325457000005</v>
      </c>
      <c r="AV45" s="19">
        <v>20560</v>
      </c>
      <c r="AW45" s="20">
        <v>791.85597701999995</v>
      </c>
      <c r="AX45" s="11" t="s">
        <v>45</v>
      </c>
      <c r="AY45" s="19">
        <v>20180</v>
      </c>
      <c r="AZ45" s="20">
        <v>777</v>
      </c>
      <c r="BB45"/>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73"/>
      <c r="DF45" s="73"/>
    </row>
    <row r="46" spans="1:112" x14ac:dyDescent="0.2">
      <c r="A46" s="11" t="s">
        <v>46</v>
      </c>
      <c r="B46" s="17">
        <v>25570</v>
      </c>
      <c r="C46" s="18">
        <v>1010.8</v>
      </c>
      <c r="D46" s="19">
        <v>25610</v>
      </c>
      <c r="E46" s="20">
        <v>1012.1</v>
      </c>
      <c r="F46" s="19">
        <v>26770</v>
      </c>
      <c r="G46" s="20">
        <v>1058</v>
      </c>
      <c r="H46" s="19">
        <v>30690</v>
      </c>
      <c r="I46" s="18">
        <v>1212.9000000000001</v>
      </c>
      <c r="J46" s="19">
        <v>30750</v>
      </c>
      <c r="K46" s="20">
        <v>1216</v>
      </c>
      <c r="L46" s="19">
        <v>31100</v>
      </c>
      <c r="M46" s="20">
        <v>1228.5</v>
      </c>
      <c r="N46" s="19">
        <v>31770</v>
      </c>
      <c r="O46" s="20">
        <v>1255.7</v>
      </c>
      <c r="P46" s="19">
        <v>32750</v>
      </c>
      <c r="Q46" s="20">
        <v>1294.3</v>
      </c>
      <c r="R46" s="11" t="s">
        <v>46</v>
      </c>
      <c r="S46" s="19">
        <v>33270</v>
      </c>
      <c r="T46" s="20">
        <v>1314.3</v>
      </c>
      <c r="U46" s="19">
        <v>33860</v>
      </c>
      <c r="V46" s="20">
        <v>1338.3</v>
      </c>
      <c r="W46" s="19">
        <v>31540</v>
      </c>
      <c r="X46" s="20">
        <v>1246.4000000000001</v>
      </c>
      <c r="Y46" s="19">
        <v>30830</v>
      </c>
      <c r="Z46" s="20">
        <v>1218.3</v>
      </c>
      <c r="AA46" s="19">
        <v>31550</v>
      </c>
      <c r="AB46" s="20">
        <v>1247.0999999999999</v>
      </c>
      <c r="AC46" s="19">
        <v>29830</v>
      </c>
      <c r="AD46" s="20">
        <v>1179</v>
      </c>
      <c r="AE46" s="19">
        <v>30060</v>
      </c>
      <c r="AF46" s="20">
        <v>1187.8</v>
      </c>
      <c r="AG46" s="19">
        <v>29820</v>
      </c>
      <c r="AH46" s="20">
        <v>1178.3</v>
      </c>
      <c r="AI46" s="19">
        <v>30710</v>
      </c>
      <c r="AJ46" s="20">
        <v>1213.4000000000001</v>
      </c>
      <c r="AK46" s="19">
        <v>31130</v>
      </c>
      <c r="AL46" s="18">
        <v>1230.2877324999999</v>
      </c>
      <c r="AM46" s="11" t="s">
        <v>46</v>
      </c>
      <c r="AN46" s="19">
        <v>30280</v>
      </c>
      <c r="AO46" s="20">
        <v>1196.5884116</v>
      </c>
      <c r="AP46" s="19">
        <v>28540</v>
      </c>
      <c r="AQ46" s="20">
        <v>1127.6995511</v>
      </c>
      <c r="AR46" s="19">
        <v>27460</v>
      </c>
      <c r="AS46" s="20">
        <v>1084.9113024000001</v>
      </c>
      <c r="AT46" s="19">
        <v>23350</v>
      </c>
      <c r="AU46" s="20">
        <v>922.43153771000004</v>
      </c>
      <c r="AV46" s="19">
        <v>21310</v>
      </c>
      <c r="AW46" s="20">
        <v>842.19536800000003</v>
      </c>
      <c r="AX46" s="11" t="s">
        <v>46</v>
      </c>
      <c r="AY46" s="19">
        <v>20420</v>
      </c>
      <c r="AZ46" s="20">
        <v>806.8</v>
      </c>
      <c r="BB46"/>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73"/>
      <c r="DF46" s="73"/>
    </row>
    <row r="47" spans="1:112" x14ac:dyDescent="0.2">
      <c r="A47" s="11" t="s">
        <v>47</v>
      </c>
      <c r="B47" s="17">
        <v>21730</v>
      </c>
      <c r="C47" s="18">
        <v>879.8</v>
      </c>
      <c r="D47" s="19">
        <v>23600</v>
      </c>
      <c r="E47" s="20">
        <v>955.8</v>
      </c>
      <c r="F47" s="19">
        <v>25360</v>
      </c>
      <c r="G47" s="20">
        <v>1027.4000000000001</v>
      </c>
      <c r="H47" s="19">
        <v>27590</v>
      </c>
      <c r="I47" s="18">
        <v>1117.7</v>
      </c>
      <c r="J47" s="19">
        <v>29070</v>
      </c>
      <c r="K47" s="20">
        <v>1177.0999999999999</v>
      </c>
      <c r="L47" s="19">
        <v>30380</v>
      </c>
      <c r="M47" s="20">
        <v>1229.5</v>
      </c>
      <c r="N47" s="19">
        <v>31650</v>
      </c>
      <c r="O47" s="20">
        <v>1281.5</v>
      </c>
      <c r="P47" s="19">
        <v>28930</v>
      </c>
      <c r="Q47" s="20">
        <v>1171.7</v>
      </c>
      <c r="R47" s="11" t="s">
        <v>47</v>
      </c>
      <c r="S47" s="19">
        <v>30180</v>
      </c>
      <c r="T47" s="20">
        <v>1222.8</v>
      </c>
      <c r="U47" s="19">
        <v>32180</v>
      </c>
      <c r="V47" s="20">
        <v>1303.7</v>
      </c>
      <c r="W47" s="19">
        <v>29950</v>
      </c>
      <c r="X47" s="20">
        <v>1212.3</v>
      </c>
      <c r="Y47" s="19">
        <v>28470</v>
      </c>
      <c r="Z47" s="20">
        <v>1153.5999999999999</v>
      </c>
      <c r="AA47" s="19">
        <v>27960</v>
      </c>
      <c r="AB47" s="20">
        <v>1132.5999999999999</v>
      </c>
      <c r="AC47" s="19">
        <v>29130</v>
      </c>
      <c r="AD47" s="20">
        <v>1180.4000000000001</v>
      </c>
      <c r="AE47" s="19">
        <v>30310</v>
      </c>
      <c r="AF47" s="20">
        <v>1227.9000000000001</v>
      </c>
      <c r="AG47" s="19">
        <v>29350</v>
      </c>
      <c r="AH47" s="20">
        <v>1188.5999999999999</v>
      </c>
      <c r="AI47" s="19">
        <v>30330</v>
      </c>
      <c r="AJ47" s="20">
        <v>1228.5999999999999</v>
      </c>
      <c r="AK47" s="19">
        <v>30490</v>
      </c>
      <c r="AL47" s="18">
        <v>1235.0823979000002</v>
      </c>
      <c r="AM47" s="11" t="s">
        <v>47</v>
      </c>
      <c r="AN47" s="19">
        <v>30010</v>
      </c>
      <c r="AO47" s="20">
        <v>1215.5850407999999</v>
      </c>
      <c r="AP47" s="19">
        <v>29140</v>
      </c>
      <c r="AQ47" s="20">
        <v>1180.2109585000001</v>
      </c>
      <c r="AR47" s="19">
        <v>27870</v>
      </c>
      <c r="AS47" s="20">
        <v>1128.9220487999999</v>
      </c>
      <c r="AT47" s="19">
        <v>23530</v>
      </c>
      <c r="AU47" s="20">
        <v>953.05860934000009</v>
      </c>
      <c r="AV47" s="19">
        <v>20790</v>
      </c>
      <c r="AW47" s="20">
        <v>841.9468061</v>
      </c>
      <c r="AX47" s="11" t="s">
        <v>47</v>
      </c>
      <c r="AY47" s="19">
        <v>20380</v>
      </c>
      <c r="AZ47" s="20">
        <v>825.4</v>
      </c>
      <c r="BB47" t="s">
        <v>246</v>
      </c>
      <c r="BC47" s="17">
        <f>SUM(S47:S56)</f>
        <v>279370</v>
      </c>
      <c r="BD47" s="17">
        <f>SUM(T47:T56)</f>
        <v>12516.999999999998</v>
      </c>
      <c r="BE47" s="17">
        <f>SUM(U47:U56)</f>
        <v>274860</v>
      </c>
      <c r="BF47" s="17">
        <f>SUM(V47:V56)</f>
        <v>12309.300000000001</v>
      </c>
      <c r="BG47" s="17">
        <f>SUM(W47:W56)</f>
        <v>275660</v>
      </c>
      <c r="BH47" s="17">
        <f>SUM(X47:X56)</f>
        <v>12361</v>
      </c>
      <c r="BI47" s="17">
        <f>SUM(Y47:Y56)</f>
        <v>274510</v>
      </c>
      <c r="BJ47" s="17">
        <f>SUM(Z47:Z56)</f>
        <v>12319.7</v>
      </c>
      <c r="BK47" s="17">
        <f>SUM(AA47:AA56)</f>
        <v>273150</v>
      </c>
      <c r="BL47" s="17">
        <f>SUM(AB47:AB56)</f>
        <v>12263.499999999998</v>
      </c>
      <c r="BM47" s="17">
        <f>SUM(AC47:AC56)</f>
        <v>282700</v>
      </c>
      <c r="BN47" s="17">
        <f>SUM(AD47:AD56)</f>
        <v>12701.399999999998</v>
      </c>
      <c r="BO47" s="17">
        <f>SUM(AE47:AE56)</f>
        <v>294590</v>
      </c>
      <c r="BP47" s="17">
        <f>SUM(AF47:AF56)</f>
        <v>13231.999999999998</v>
      </c>
      <c r="BQ47" s="17">
        <f>SUM(AG47:AG56)</f>
        <v>290950</v>
      </c>
      <c r="BR47" s="17">
        <f>SUM(AH47:AH56)</f>
        <v>13082.2</v>
      </c>
      <c r="BS47" s="17">
        <f>SUM(AI47:AI56)</f>
        <v>300050</v>
      </c>
      <c r="BT47" s="17">
        <f>SUM(AJ47:AJ56)</f>
        <v>13496.3</v>
      </c>
      <c r="BU47" s="17">
        <f>SUM(AK47:AK56)</f>
        <v>310810</v>
      </c>
      <c r="BV47" s="17">
        <f>SUM(AL47:AL56)</f>
        <v>13988.193460300001</v>
      </c>
      <c r="BW47" s="17">
        <f>SUM(AN47:AN56)</f>
        <v>314250</v>
      </c>
      <c r="BX47" s="17">
        <f>SUM(AO47:AO56)</f>
        <v>14159.1385852</v>
      </c>
      <c r="BY47" s="17">
        <f>SUM(AP47:AP56)</f>
        <v>309330</v>
      </c>
      <c r="BZ47" s="17">
        <f>SUM(AQ47:AQ56)</f>
        <v>13947.885683900004</v>
      </c>
      <c r="CA47" s="17">
        <f>SUM(AR47:AR56)</f>
        <v>306570</v>
      </c>
      <c r="CB47" s="17">
        <f>SUM(AS47:AS56)</f>
        <v>13840.592997099999</v>
      </c>
      <c r="CC47" s="17">
        <f>SUM(AT47:AT56)</f>
        <v>280440</v>
      </c>
      <c r="CD47" s="17">
        <f>SUM(AU47:AU56)</f>
        <v>12693.45679864</v>
      </c>
      <c r="CE47" s="17">
        <f>SUM(AV47:AV56)</f>
        <v>240010</v>
      </c>
      <c r="CF47" s="17">
        <f>SUM(AW47:AW56)</f>
        <v>10869.681431640001</v>
      </c>
      <c r="CG47" s="17">
        <f t="shared" ref="CG47" si="8">SUM(AY47:AY56)</f>
        <v>222040</v>
      </c>
      <c r="CH47" s="17">
        <f t="shared" ref="CH47" si="9">SUM(AZ47:AZ56)</f>
        <v>10036.6</v>
      </c>
      <c r="CI47" s="17"/>
      <c r="CJ47" s="17"/>
      <c r="CK47" s="17"/>
      <c r="CL47" s="17"/>
      <c r="CM47" s="17"/>
      <c r="CN47" s="17"/>
      <c r="CO47" s="17"/>
      <c r="CP47" s="18"/>
      <c r="CQ47" s="18"/>
      <c r="CR47" s="18"/>
      <c r="CS47" s="18"/>
      <c r="CT47" s="18"/>
      <c r="CU47" s="18"/>
      <c r="CV47" s="18"/>
      <c r="CW47" s="18"/>
      <c r="CX47" s="18"/>
      <c r="CY47" s="18"/>
      <c r="CZ47" s="18"/>
      <c r="DA47" s="18"/>
      <c r="DB47" s="18"/>
      <c r="DC47" s="18"/>
      <c r="DD47" s="18"/>
      <c r="DE47" s="18"/>
      <c r="DF47" s="18"/>
      <c r="DG47" s="18"/>
      <c r="DH47" s="18"/>
    </row>
    <row r="48" spans="1:112" x14ac:dyDescent="0.2">
      <c r="A48" s="11" t="s">
        <v>48</v>
      </c>
      <c r="B48" s="17">
        <v>21900</v>
      </c>
      <c r="C48" s="18">
        <v>908.3</v>
      </c>
      <c r="D48" s="19">
        <v>24390</v>
      </c>
      <c r="E48" s="20">
        <v>1012.6</v>
      </c>
      <c r="F48" s="19">
        <v>25880</v>
      </c>
      <c r="G48" s="20">
        <v>1073.9000000000001</v>
      </c>
      <c r="H48" s="19">
        <v>26440</v>
      </c>
      <c r="I48" s="18">
        <v>1097.0999999999999</v>
      </c>
      <c r="J48" s="19">
        <v>28450</v>
      </c>
      <c r="K48" s="20">
        <v>1180.9000000000001</v>
      </c>
      <c r="L48" s="19">
        <v>27710</v>
      </c>
      <c r="M48" s="20">
        <v>1150</v>
      </c>
      <c r="N48" s="19">
        <v>31370</v>
      </c>
      <c r="O48" s="20">
        <v>1301.5999999999999</v>
      </c>
      <c r="P48" s="19">
        <v>30610</v>
      </c>
      <c r="Q48" s="20">
        <v>1269.9000000000001</v>
      </c>
      <c r="R48" s="11" t="s">
        <v>48</v>
      </c>
      <c r="S48" s="19">
        <v>29990</v>
      </c>
      <c r="T48" s="20">
        <v>1244.7</v>
      </c>
      <c r="U48" s="19">
        <v>29220</v>
      </c>
      <c r="V48" s="20">
        <v>1213.4000000000001</v>
      </c>
      <c r="W48" s="19">
        <v>29690</v>
      </c>
      <c r="X48" s="20">
        <v>1232.8</v>
      </c>
      <c r="Y48" s="19">
        <v>29070</v>
      </c>
      <c r="Z48" s="20">
        <v>1206.9000000000001</v>
      </c>
      <c r="AA48" s="19">
        <v>28280</v>
      </c>
      <c r="AB48" s="20">
        <v>1173.8</v>
      </c>
      <c r="AC48" s="19">
        <v>28390</v>
      </c>
      <c r="AD48" s="20">
        <v>1177.8</v>
      </c>
      <c r="AE48" s="19">
        <v>31100</v>
      </c>
      <c r="AF48" s="20">
        <v>1291.4000000000001</v>
      </c>
      <c r="AG48" s="19">
        <v>29890</v>
      </c>
      <c r="AH48" s="20">
        <v>1240.9000000000001</v>
      </c>
      <c r="AI48" s="19">
        <v>30460</v>
      </c>
      <c r="AJ48" s="20">
        <v>1264.5</v>
      </c>
      <c r="AK48" s="19">
        <v>31370</v>
      </c>
      <c r="AL48" s="18">
        <v>1301.9524113</v>
      </c>
      <c r="AM48" s="11" t="s">
        <v>48</v>
      </c>
      <c r="AN48" s="19">
        <v>31020</v>
      </c>
      <c r="AO48" s="20">
        <v>1287.5146322999999</v>
      </c>
      <c r="AP48" s="19">
        <v>30070</v>
      </c>
      <c r="AQ48" s="20">
        <v>1248.272031</v>
      </c>
      <c r="AR48" s="19">
        <v>28910</v>
      </c>
      <c r="AS48" s="20">
        <v>1199.9108530000001</v>
      </c>
      <c r="AT48" s="19">
        <v>25500</v>
      </c>
      <c r="AU48" s="20">
        <v>1058.6528797000001</v>
      </c>
      <c r="AV48" s="19">
        <v>21460</v>
      </c>
      <c r="AW48" s="20">
        <v>890.75898246999998</v>
      </c>
      <c r="AX48" s="11" t="s">
        <v>48</v>
      </c>
      <c r="AY48" s="19">
        <v>20760</v>
      </c>
      <c r="AZ48" s="20">
        <v>861.8</v>
      </c>
      <c r="BB4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73"/>
      <c r="DF48" s="73"/>
    </row>
    <row r="49" spans="1:112" x14ac:dyDescent="0.2">
      <c r="A49" s="11" t="s">
        <v>49</v>
      </c>
      <c r="B49" s="17">
        <v>21050</v>
      </c>
      <c r="C49" s="18">
        <v>894.5</v>
      </c>
      <c r="D49" s="19">
        <v>20850</v>
      </c>
      <c r="E49" s="20">
        <v>885.8</v>
      </c>
      <c r="F49" s="19">
        <v>22620</v>
      </c>
      <c r="G49" s="20">
        <v>961.6</v>
      </c>
      <c r="H49" s="19">
        <v>25240</v>
      </c>
      <c r="I49" s="18">
        <v>1072.9000000000001</v>
      </c>
      <c r="J49" s="19">
        <v>23560</v>
      </c>
      <c r="K49" s="20">
        <v>1000.7</v>
      </c>
      <c r="L49" s="19">
        <v>27720</v>
      </c>
      <c r="M49" s="20">
        <v>1178.3</v>
      </c>
      <c r="N49" s="19">
        <v>26380</v>
      </c>
      <c r="O49" s="20">
        <v>1121.3</v>
      </c>
      <c r="P49" s="19">
        <v>30130</v>
      </c>
      <c r="Q49" s="20">
        <v>1280.8</v>
      </c>
      <c r="R49" s="11" t="s">
        <v>49</v>
      </c>
      <c r="S49" s="19">
        <v>30440</v>
      </c>
      <c r="T49" s="20">
        <v>1293.0999999999999</v>
      </c>
      <c r="U49" s="19">
        <v>29010</v>
      </c>
      <c r="V49" s="20">
        <v>1232.7</v>
      </c>
      <c r="W49" s="19">
        <v>27580</v>
      </c>
      <c r="X49" s="20">
        <v>1171.9000000000001</v>
      </c>
      <c r="Y49" s="19">
        <v>29760</v>
      </c>
      <c r="Z49" s="20">
        <v>1264.9000000000001</v>
      </c>
      <c r="AA49" s="19">
        <v>28770</v>
      </c>
      <c r="AB49" s="20">
        <v>1222.5999999999999</v>
      </c>
      <c r="AC49" s="19">
        <v>29460</v>
      </c>
      <c r="AD49" s="20">
        <v>1252.0999999999999</v>
      </c>
      <c r="AE49" s="19">
        <v>29730</v>
      </c>
      <c r="AF49" s="20">
        <v>1263.7</v>
      </c>
      <c r="AG49" s="19">
        <v>29420</v>
      </c>
      <c r="AH49" s="20">
        <v>1250.5</v>
      </c>
      <c r="AI49" s="19">
        <v>30090</v>
      </c>
      <c r="AJ49" s="20">
        <v>1278.8</v>
      </c>
      <c r="AK49" s="19">
        <v>31030</v>
      </c>
      <c r="AL49" s="18">
        <v>1318.8552070999999</v>
      </c>
      <c r="AM49" s="11" t="s">
        <v>49</v>
      </c>
      <c r="AN49" s="19">
        <v>30960</v>
      </c>
      <c r="AO49" s="20">
        <v>1315.8723215</v>
      </c>
      <c r="AP49" s="19">
        <v>29850</v>
      </c>
      <c r="AQ49" s="20">
        <v>1268.6653614000002</v>
      </c>
      <c r="AR49" s="19">
        <v>29100</v>
      </c>
      <c r="AS49" s="20">
        <v>1236.7221878</v>
      </c>
      <c r="AT49" s="19">
        <v>25590</v>
      </c>
      <c r="AU49" s="20">
        <v>1087.4996894999999</v>
      </c>
      <c r="AV49" s="19">
        <v>21480</v>
      </c>
      <c r="AW49" s="20">
        <v>912.89336046000005</v>
      </c>
      <c r="AX49" s="11" t="s">
        <v>49</v>
      </c>
      <c r="AY49" s="19">
        <v>20480</v>
      </c>
      <c r="AZ49" s="20">
        <v>870.6</v>
      </c>
      <c r="BB49"/>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73"/>
      <c r="DF49" s="73"/>
    </row>
    <row r="50" spans="1:112" x14ac:dyDescent="0.2">
      <c r="A50" s="11" t="s">
        <v>50</v>
      </c>
      <c r="B50" s="17">
        <v>18210</v>
      </c>
      <c r="C50" s="18">
        <v>791.9</v>
      </c>
      <c r="D50" s="19">
        <v>19590</v>
      </c>
      <c r="E50" s="20">
        <v>852</v>
      </c>
      <c r="F50" s="19">
        <v>21040</v>
      </c>
      <c r="G50" s="20">
        <v>915.3</v>
      </c>
      <c r="H50" s="19">
        <v>22410</v>
      </c>
      <c r="I50" s="18">
        <v>974.9</v>
      </c>
      <c r="J50" s="19">
        <v>24280</v>
      </c>
      <c r="K50" s="20">
        <v>1056.3</v>
      </c>
      <c r="L50" s="19">
        <v>26060</v>
      </c>
      <c r="M50" s="20">
        <v>1133.5</v>
      </c>
      <c r="N50" s="19">
        <v>26980</v>
      </c>
      <c r="O50" s="20">
        <v>1173.5</v>
      </c>
      <c r="P50" s="19">
        <v>28340</v>
      </c>
      <c r="Q50" s="20">
        <v>1232.8</v>
      </c>
      <c r="R50" s="11" t="s">
        <v>50</v>
      </c>
      <c r="S50" s="19">
        <v>30140</v>
      </c>
      <c r="T50" s="20">
        <v>1311.4</v>
      </c>
      <c r="U50" s="19">
        <v>28100</v>
      </c>
      <c r="V50" s="20">
        <v>1222.8</v>
      </c>
      <c r="W50" s="19">
        <v>28830</v>
      </c>
      <c r="X50" s="20">
        <v>1254.5999999999999</v>
      </c>
      <c r="Y50" s="19">
        <v>28850</v>
      </c>
      <c r="Z50" s="20">
        <v>1255.3</v>
      </c>
      <c r="AA50" s="19">
        <v>28770</v>
      </c>
      <c r="AB50" s="20">
        <v>1251.8</v>
      </c>
      <c r="AC50" s="19">
        <v>29270</v>
      </c>
      <c r="AD50" s="20">
        <v>1273</v>
      </c>
      <c r="AE50" s="19">
        <v>29340</v>
      </c>
      <c r="AF50" s="20">
        <v>1276.5999999999999</v>
      </c>
      <c r="AG50" s="19">
        <v>29230</v>
      </c>
      <c r="AH50" s="20">
        <v>1271.5999999999999</v>
      </c>
      <c r="AI50" s="19">
        <v>30240</v>
      </c>
      <c r="AJ50" s="20">
        <v>1315.6</v>
      </c>
      <c r="AK50" s="19">
        <v>31220</v>
      </c>
      <c r="AL50" s="18">
        <v>1358.1584074</v>
      </c>
      <c r="AM50" s="11" t="s">
        <v>50</v>
      </c>
      <c r="AN50" s="19">
        <v>31070</v>
      </c>
      <c r="AO50" s="20">
        <v>1351.7863528</v>
      </c>
      <c r="AP50" s="19">
        <v>30930</v>
      </c>
      <c r="AQ50" s="20">
        <v>1345.4603119999999</v>
      </c>
      <c r="AR50" s="19">
        <v>30000</v>
      </c>
      <c r="AS50" s="20">
        <v>1305.0458280999999</v>
      </c>
      <c r="AT50" s="19">
        <v>26770</v>
      </c>
      <c r="AU50" s="20">
        <v>1164.4781809000001</v>
      </c>
      <c r="AV50" s="19">
        <v>22220</v>
      </c>
      <c r="AW50" s="20">
        <v>966.85670140999991</v>
      </c>
      <c r="AX50" s="11" t="s">
        <v>50</v>
      </c>
      <c r="AY50" s="19">
        <v>21230</v>
      </c>
      <c r="AZ50" s="20">
        <v>923.4</v>
      </c>
      <c r="BB50"/>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73"/>
      <c r="DF50" s="73"/>
    </row>
    <row r="51" spans="1:112" x14ac:dyDescent="0.2">
      <c r="A51" s="11" t="s">
        <v>51</v>
      </c>
      <c r="B51" s="17">
        <v>17580</v>
      </c>
      <c r="C51" s="18">
        <v>782.7</v>
      </c>
      <c r="D51" s="19">
        <v>19220</v>
      </c>
      <c r="E51" s="20">
        <v>855.4</v>
      </c>
      <c r="F51" s="19">
        <v>19230</v>
      </c>
      <c r="G51" s="20">
        <v>856.2</v>
      </c>
      <c r="H51" s="19">
        <v>22080</v>
      </c>
      <c r="I51" s="18">
        <v>982.6</v>
      </c>
      <c r="J51" s="19">
        <v>23620</v>
      </c>
      <c r="K51" s="20">
        <v>1051.2</v>
      </c>
      <c r="L51" s="19">
        <v>24710</v>
      </c>
      <c r="M51" s="20">
        <v>1100.3</v>
      </c>
      <c r="N51" s="19">
        <v>27440</v>
      </c>
      <c r="O51" s="20">
        <v>1221.7</v>
      </c>
      <c r="P51" s="19">
        <v>27910</v>
      </c>
      <c r="Q51" s="20">
        <v>1242.5999999999999</v>
      </c>
      <c r="R51" s="11" t="s">
        <v>51</v>
      </c>
      <c r="S51" s="19">
        <v>28130</v>
      </c>
      <c r="T51" s="20">
        <v>1252</v>
      </c>
      <c r="U51" s="19">
        <v>28470</v>
      </c>
      <c r="V51" s="20">
        <v>1268</v>
      </c>
      <c r="W51" s="19">
        <v>29150</v>
      </c>
      <c r="X51" s="20">
        <v>1297.7</v>
      </c>
      <c r="Y51" s="19">
        <v>27200</v>
      </c>
      <c r="Z51" s="20">
        <v>1210.4000000000001</v>
      </c>
      <c r="AA51" s="19">
        <v>28770</v>
      </c>
      <c r="AB51" s="20">
        <v>1280.3</v>
      </c>
      <c r="AC51" s="19">
        <v>28340</v>
      </c>
      <c r="AD51" s="20">
        <v>1261.5999999999999</v>
      </c>
      <c r="AE51" s="19">
        <v>29420</v>
      </c>
      <c r="AF51" s="20">
        <v>1309.2</v>
      </c>
      <c r="AG51" s="19">
        <v>29750</v>
      </c>
      <c r="AH51" s="20">
        <v>1324</v>
      </c>
      <c r="AI51" s="19">
        <v>30470</v>
      </c>
      <c r="AJ51" s="20">
        <v>1356.4</v>
      </c>
      <c r="AK51" s="19">
        <v>31820</v>
      </c>
      <c r="AL51" s="18">
        <v>1416.4293299000001</v>
      </c>
      <c r="AM51" s="11" t="s">
        <v>51</v>
      </c>
      <c r="AN51" s="19">
        <v>31970</v>
      </c>
      <c r="AO51" s="20">
        <v>1423.0083605</v>
      </c>
      <c r="AP51" s="19">
        <v>31000</v>
      </c>
      <c r="AQ51" s="20">
        <v>1379.8559282000001</v>
      </c>
      <c r="AR51" s="19">
        <v>30890</v>
      </c>
      <c r="AS51" s="20">
        <v>1375.0356775999999</v>
      </c>
      <c r="AT51" s="19">
        <v>27580</v>
      </c>
      <c r="AU51" s="20">
        <v>1227.6251480000001</v>
      </c>
      <c r="AV51" s="19">
        <v>23830</v>
      </c>
      <c r="AW51" s="20">
        <v>1060.7097530999999</v>
      </c>
      <c r="AX51" s="11" t="s">
        <v>51</v>
      </c>
      <c r="AY51" s="19">
        <v>21480</v>
      </c>
      <c r="AZ51" s="20">
        <v>956</v>
      </c>
      <c r="BB51"/>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73"/>
      <c r="DF51" s="73"/>
    </row>
    <row r="52" spans="1:112" x14ac:dyDescent="0.2">
      <c r="A52" s="11" t="s">
        <v>52</v>
      </c>
      <c r="B52" s="17">
        <v>17520</v>
      </c>
      <c r="C52" s="18">
        <v>796.7</v>
      </c>
      <c r="D52" s="19">
        <v>17100</v>
      </c>
      <c r="E52" s="20">
        <v>778.2</v>
      </c>
      <c r="F52" s="19">
        <v>19830</v>
      </c>
      <c r="G52" s="20">
        <v>902.1</v>
      </c>
      <c r="H52" s="19">
        <v>21070</v>
      </c>
      <c r="I52" s="18">
        <v>958.8</v>
      </c>
      <c r="J52" s="19">
        <v>23860</v>
      </c>
      <c r="K52" s="20">
        <v>1085.9000000000001</v>
      </c>
      <c r="L52" s="19">
        <v>25140</v>
      </c>
      <c r="M52" s="20">
        <v>1144.7</v>
      </c>
      <c r="N52" s="19">
        <v>24330</v>
      </c>
      <c r="O52" s="20">
        <v>1107</v>
      </c>
      <c r="P52" s="19">
        <v>28450</v>
      </c>
      <c r="Q52" s="20">
        <v>1294.3</v>
      </c>
      <c r="R52" s="11" t="s">
        <v>52</v>
      </c>
      <c r="S52" s="19">
        <v>27660</v>
      </c>
      <c r="T52" s="20">
        <v>1258.8</v>
      </c>
      <c r="U52" s="19">
        <v>27460</v>
      </c>
      <c r="V52" s="20">
        <v>1249.5</v>
      </c>
      <c r="W52" s="19">
        <v>28150</v>
      </c>
      <c r="X52" s="20">
        <v>1281.5999999999999</v>
      </c>
      <c r="Y52" s="19">
        <v>27290</v>
      </c>
      <c r="Z52" s="20">
        <v>1242.0999999999999</v>
      </c>
      <c r="AA52" s="19">
        <v>27210</v>
      </c>
      <c r="AB52" s="20">
        <v>1238.0999999999999</v>
      </c>
      <c r="AC52" s="19">
        <v>29380</v>
      </c>
      <c r="AD52" s="20">
        <v>1336.7</v>
      </c>
      <c r="AE52" s="19">
        <v>32300</v>
      </c>
      <c r="AF52" s="20">
        <v>1470.5</v>
      </c>
      <c r="AG52" s="19">
        <v>28910</v>
      </c>
      <c r="AH52" s="20">
        <v>1315.6</v>
      </c>
      <c r="AI52" s="19">
        <v>29840</v>
      </c>
      <c r="AJ52" s="20">
        <v>1357.9</v>
      </c>
      <c r="AK52" s="19">
        <v>31190</v>
      </c>
      <c r="AL52" s="18">
        <v>1419.3607437999999</v>
      </c>
      <c r="AM52" s="11" t="s">
        <v>52</v>
      </c>
      <c r="AN52" s="19">
        <v>31610</v>
      </c>
      <c r="AO52" s="20">
        <v>1438.3088845</v>
      </c>
      <c r="AP52" s="19">
        <v>30940</v>
      </c>
      <c r="AQ52" s="20">
        <v>1408.1430789000001</v>
      </c>
      <c r="AR52" s="19">
        <v>31130</v>
      </c>
      <c r="AS52" s="20">
        <v>1416.4591032999999</v>
      </c>
      <c r="AT52" s="19">
        <v>28660</v>
      </c>
      <c r="AU52" s="20">
        <v>1304.3464672</v>
      </c>
      <c r="AV52" s="19">
        <v>23870</v>
      </c>
      <c r="AW52" s="20">
        <v>1086.0392161</v>
      </c>
      <c r="AX52" s="11" t="s">
        <v>52</v>
      </c>
      <c r="AY52" s="19">
        <v>21640</v>
      </c>
      <c r="AZ52" s="20">
        <v>984.7</v>
      </c>
      <c r="BB52"/>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row>
    <row r="53" spans="1:112" x14ac:dyDescent="0.2">
      <c r="A53" s="11" t="s">
        <v>53</v>
      </c>
      <c r="B53" s="17">
        <v>15220</v>
      </c>
      <c r="C53" s="18">
        <v>707.6</v>
      </c>
      <c r="D53" s="19">
        <v>16400</v>
      </c>
      <c r="E53" s="20">
        <v>762.7</v>
      </c>
      <c r="F53" s="19">
        <v>18260</v>
      </c>
      <c r="G53" s="20">
        <v>849.3</v>
      </c>
      <c r="H53" s="19">
        <v>20430</v>
      </c>
      <c r="I53" s="18">
        <v>949.8</v>
      </c>
      <c r="J53" s="19">
        <v>22740</v>
      </c>
      <c r="K53" s="20">
        <v>1057</v>
      </c>
      <c r="L53" s="19">
        <v>22110</v>
      </c>
      <c r="M53" s="20">
        <v>1028.2</v>
      </c>
      <c r="N53" s="19">
        <v>23030</v>
      </c>
      <c r="O53" s="20">
        <v>1070.7</v>
      </c>
      <c r="P53" s="19">
        <v>26130</v>
      </c>
      <c r="Q53" s="20">
        <v>1215.5</v>
      </c>
      <c r="R53" s="11" t="s">
        <v>53</v>
      </c>
      <c r="S53" s="19">
        <v>27150</v>
      </c>
      <c r="T53" s="20">
        <v>1262.8</v>
      </c>
      <c r="U53" s="19">
        <v>25920</v>
      </c>
      <c r="V53" s="20">
        <v>1205.4000000000001</v>
      </c>
      <c r="W53" s="19">
        <v>26320</v>
      </c>
      <c r="X53" s="20">
        <v>1224.3</v>
      </c>
      <c r="Y53" s="19">
        <v>24980</v>
      </c>
      <c r="Z53" s="20">
        <v>1161.9000000000001</v>
      </c>
      <c r="AA53" s="19">
        <v>26730</v>
      </c>
      <c r="AB53" s="20">
        <v>1243.2</v>
      </c>
      <c r="AC53" s="19">
        <v>27600</v>
      </c>
      <c r="AD53" s="20">
        <v>1283.5999999999999</v>
      </c>
      <c r="AE53" s="19">
        <v>29270</v>
      </c>
      <c r="AF53" s="20">
        <v>1361.5</v>
      </c>
      <c r="AG53" s="19">
        <v>28750</v>
      </c>
      <c r="AH53" s="20">
        <v>1337.1</v>
      </c>
      <c r="AI53" s="19">
        <v>29610</v>
      </c>
      <c r="AJ53" s="20">
        <v>1377.1</v>
      </c>
      <c r="AK53" s="19">
        <v>30760</v>
      </c>
      <c r="AL53" s="18">
        <v>1430.6084519999999</v>
      </c>
      <c r="AM53" s="11" t="s">
        <v>53</v>
      </c>
      <c r="AN53" s="19">
        <v>31750</v>
      </c>
      <c r="AO53" s="20">
        <v>1476.5615553</v>
      </c>
      <c r="AP53" s="19">
        <v>31330</v>
      </c>
      <c r="AQ53" s="20">
        <v>1457.1127324000001</v>
      </c>
      <c r="AR53" s="19">
        <v>31490</v>
      </c>
      <c r="AS53" s="20">
        <v>1464.5956507000001</v>
      </c>
      <c r="AT53" s="19">
        <v>29540</v>
      </c>
      <c r="AU53" s="20">
        <v>1373.7097495999999</v>
      </c>
      <c r="AV53" s="19">
        <v>24890</v>
      </c>
      <c r="AW53" s="20">
        <v>1157.6877943</v>
      </c>
      <c r="AX53" s="11" t="s">
        <v>53</v>
      </c>
      <c r="AY53" s="19">
        <v>22500</v>
      </c>
      <c r="AZ53" s="20">
        <v>1046.5</v>
      </c>
      <c r="BB53"/>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73"/>
      <c r="DF53" s="73"/>
    </row>
    <row r="54" spans="1:112" x14ac:dyDescent="0.2">
      <c r="A54" s="11" t="s">
        <v>54</v>
      </c>
      <c r="B54" s="17">
        <v>14110</v>
      </c>
      <c r="C54" s="18">
        <v>670.4</v>
      </c>
      <c r="D54" s="19">
        <v>16150</v>
      </c>
      <c r="E54" s="20">
        <v>767.7</v>
      </c>
      <c r="F54" s="19">
        <v>17710</v>
      </c>
      <c r="G54" s="20">
        <v>841.3</v>
      </c>
      <c r="H54" s="19">
        <v>17700</v>
      </c>
      <c r="I54" s="18">
        <v>840.7</v>
      </c>
      <c r="J54" s="19">
        <v>17870</v>
      </c>
      <c r="K54" s="20">
        <v>849.1</v>
      </c>
      <c r="L54" s="19">
        <v>22890</v>
      </c>
      <c r="M54" s="20">
        <v>1087.2</v>
      </c>
      <c r="N54" s="19">
        <v>24000</v>
      </c>
      <c r="O54" s="20">
        <v>1139.9000000000001</v>
      </c>
      <c r="P54" s="19">
        <v>26140</v>
      </c>
      <c r="Q54" s="20">
        <v>1242.2</v>
      </c>
      <c r="R54" s="11" t="s">
        <v>54</v>
      </c>
      <c r="S54" s="19">
        <v>26520</v>
      </c>
      <c r="T54" s="20">
        <v>1260.3</v>
      </c>
      <c r="U54" s="19">
        <v>25480</v>
      </c>
      <c r="V54" s="20">
        <v>1210.0999999999999</v>
      </c>
      <c r="W54" s="19">
        <v>26860</v>
      </c>
      <c r="X54" s="20">
        <v>1276.5999999999999</v>
      </c>
      <c r="Y54" s="19">
        <v>28200</v>
      </c>
      <c r="Z54" s="20">
        <v>1340</v>
      </c>
      <c r="AA54" s="19">
        <v>25300</v>
      </c>
      <c r="AB54" s="20">
        <v>1202.4000000000001</v>
      </c>
      <c r="AC54" s="19">
        <v>27850</v>
      </c>
      <c r="AD54" s="20">
        <v>1323.5</v>
      </c>
      <c r="AE54" s="19">
        <v>29540</v>
      </c>
      <c r="AF54" s="20">
        <v>1404.3</v>
      </c>
      <c r="AG54" s="19">
        <v>29670</v>
      </c>
      <c r="AH54" s="20">
        <v>1410.2</v>
      </c>
      <c r="AI54" s="19">
        <v>30560</v>
      </c>
      <c r="AJ54" s="20">
        <v>1452.4</v>
      </c>
      <c r="AK54" s="19">
        <v>32100</v>
      </c>
      <c r="AL54" s="18">
        <v>1525.5258841</v>
      </c>
      <c r="AM54" s="11" t="s">
        <v>54</v>
      </c>
      <c r="AN54" s="19">
        <v>32520</v>
      </c>
      <c r="AO54" s="20">
        <v>1545.7210365999999</v>
      </c>
      <c r="AP54" s="19">
        <v>32390</v>
      </c>
      <c r="AQ54" s="20">
        <v>1538.8903505999999</v>
      </c>
      <c r="AR54" s="19">
        <v>32840</v>
      </c>
      <c r="AS54" s="20">
        <v>1560.408876</v>
      </c>
      <c r="AT54" s="19">
        <v>31360</v>
      </c>
      <c r="AU54" s="20">
        <v>1490.2217856</v>
      </c>
      <c r="AV54" s="19">
        <v>26770</v>
      </c>
      <c r="AW54" s="20">
        <v>1272.0858460999998</v>
      </c>
      <c r="AX54" s="11" t="s">
        <v>54</v>
      </c>
      <c r="AY54" s="19">
        <v>24710</v>
      </c>
      <c r="AZ54" s="20">
        <v>1174</v>
      </c>
      <c r="BB54"/>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73"/>
      <c r="DF54" s="73"/>
    </row>
    <row r="55" spans="1:112" x14ac:dyDescent="0.2">
      <c r="A55" s="11" t="s">
        <v>55</v>
      </c>
      <c r="B55" s="17">
        <v>12060</v>
      </c>
      <c r="C55" s="18">
        <v>584.70000000000005</v>
      </c>
      <c r="D55" s="19">
        <v>14080</v>
      </c>
      <c r="E55" s="20">
        <v>682.8</v>
      </c>
      <c r="F55" s="19">
        <v>14470</v>
      </c>
      <c r="G55" s="20">
        <v>701.4</v>
      </c>
      <c r="H55" s="19">
        <v>17280</v>
      </c>
      <c r="I55" s="18">
        <v>838.2</v>
      </c>
      <c r="J55" s="19">
        <v>19230</v>
      </c>
      <c r="K55" s="20">
        <v>932.8</v>
      </c>
      <c r="L55" s="19">
        <v>20770</v>
      </c>
      <c r="M55" s="20">
        <v>1007.6</v>
      </c>
      <c r="N55" s="19">
        <v>23910</v>
      </c>
      <c r="O55" s="20">
        <v>1159.7</v>
      </c>
      <c r="P55" s="19">
        <v>23270</v>
      </c>
      <c r="Q55" s="20">
        <v>1128.5</v>
      </c>
      <c r="R55" s="11" t="s">
        <v>55</v>
      </c>
      <c r="S55" s="19">
        <v>24190</v>
      </c>
      <c r="T55" s="20">
        <v>1173.8</v>
      </c>
      <c r="U55" s="19">
        <v>24030</v>
      </c>
      <c r="V55" s="20">
        <v>1165.7</v>
      </c>
      <c r="W55" s="19">
        <v>23520</v>
      </c>
      <c r="X55" s="20">
        <v>1141</v>
      </c>
      <c r="Y55" s="19">
        <v>25300</v>
      </c>
      <c r="Z55" s="20">
        <v>1227.2</v>
      </c>
      <c r="AA55" s="19">
        <v>24660</v>
      </c>
      <c r="AB55" s="20">
        <v>1196.3</v>
      </c>
      <c r="AC55" s="19">
        <v>25260</v>
      </c>
      <c r="AD55" s="20">
        <v>1225.3</v>
      </c>
      <c r="AE55" s="19">
        <v>26300</v>
      </c>
      <c r="AF55" s="20">
        <v>1275.5</v>
      </c>
      <c r="AG55" s="19">
        <v>27670</v>
      </c>
      <c r="AH55" s="20">
        <v>1341.8</v>
      </c>
      <c r="AI55" s="19">
        <v>29110</v>
      </c>
      <c r="AJ55" s="20">
        <v>1411.7</v>
      </c>
      <c r="AK55" s="19">
        <v>29880</v>
      </c>
      <c r="AL55" s="18">
        <v>1449.2555755999999</v>
      </c>
      <c r="AM55" s="11" t="s">
        <v>55</v>
      </c>
      <c r="AN55" s="19">
        <v>31160</v>
      </c>
      <c r="AO55" s="20">
        <v>1511.4870284000001</v>
      </c>
      <c r="AP55" s="19">
        <v>31580</v>
      </c>
      <c r="AQ55" s="20">
        <v>1531.6611773</v>
      </c>
      <c r="AR55" s="19">
        <v>31680</v>
      </c>
      <c r="AS55" s="20">
        <v>1536.3724245000001</v>
      </c>
      <c r="AT55" s="19">
        <v>30820</v>
      </c>
      <c r="AU55" s="20">
        <v>1494.7998765999998</v>
      </c>
      <c r="AV55" s="19">
        <v>26910</v>
      </c>
      <c r="AW55" s="20">
        <v>1304.8202827</v>
      </c>
      <c r="AX55" s="11" t="s">
        <v>55</v>
      </c>
      <c r="AY55" s="19">
        <v>24180</v>
      </c>
      <c r="AZ55" s="20">
        <v>1172.5</v>
      </c>
      <c r="BB55"/>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73"/>
      <c r="DF55" s="73"/>
    </row>
    <row r="56" spans="1:112" x14ac:dyDescent="0.2">
      <c r="A56" s="11" t="s">
        <v>56</v>
      </c>
      <c r="B56" s="17">
        <v>12220</v>
      </c>
      <c r="C56" s="18">
        <v>605.20000000000005</v>
      </c>
      <c r="D56" s="19">
        <v>14660</v>
      </c>
      <c r="E56" s="20">
        <v>726.5</v>
      </c>
      <c r="F56" s="19">
        <v>15690</v>
      </c>
      <c r="G56" s="20">
        <v>777</v>
      </c>
      <c r="H56" s="19">
        <v>16720</v>
      </c>
      <c r="I56" s="18">
        <v>828.2</v>
      </c>
      <c r="J56" s="19">
        <v>19870</v>
      </c>
      <c r="K56" s="20">
        <v>984.3</v>
      </c>
      <c r="L56" s="19">
        <v>20870</v>
      </c>
      <c r="M56" s="20">
        <v>1033.7</v>
      </c>
      <c r="N56" s="19">
        <v>22810</v>
      </c>
      <c r="O56" s="20">
        <v>1129.9000000000001</v>
      </c>
      <c r="P56" s="19">
        <v>24260</v>
      </c>
      <c r="Q56" s="20">
        <v>1201.5999999999999</v>
      </c>
      <c r="R56" s="11" t="s">
        <v>56</v>
      </c>
      <c r="S56" s="19">
        <v>24970</v>
      </c>
      <c r="T56" s="20">
        <v>1237.3</v>
      </c>
      <c r="U56" s="19">
        <v>24990</v>
      </c>
      <c r="V56" s="20">
        <v>1238</v>
      </c>
      <c r="W56" s="19">
        <v>25610</v>
      </c>
      <c r="X56" s="20">
        <v>1268.2</v>
      </c>
      <c r="Y56" s="19">
        <v>25390</v>
      </c>
      <c r="Z56" s="20">
        <v>1257.4000000000001</v>
      </c>
      <c r="AA56" s="19">
        <v>26700</v>
      </c>
      <c r="AB56" s="20">
        <v>1322.4</v>
      </c>
      <c r="AC56" s="19">
        <v>28020</v>
      </c>
      <c r="AD56" s="20">
        <v>1387.4</v>
      </c>
      <c r="AE56" s="19">
        <v>27280</v>
      </c>
      <c r="AF56" s="20">
        <v>1351.4</v>
      </c>
      <c r="AG56" s="19">
        <v>28310</v>
      </c>
      <c r="AH56" s="20">
        <v>1401.9</v>
      </c>
      <c r="AI56" s="19">
        <v>29340</v>
      </c>
      <c r="AJ56" s="20">
        <v>1453.3</v>
      </c>
      <c r="AK56" s="19">
        <v>30950</v>
      </c>
      <c r="AL56" s="18">
        <v>1532.9650512000001</v>
      </c>
      <c r="AM56" s="11" t="s">
        <v>56</v>
      </c>
      <c r="AN56" s="19">
        <v>32180</v>
      </c>
      <c r="AO56" s="20">
        <v>1593.2933725</v>
      </c>
      <c r="AP56" s="19">
        <v>32100</v>
      </c>
      <c r="AQ56" s="20">
        <v>1589.6137535999999</v>
      </c>
      <c r="AR56" s="19">
        <v>32660</v>
      </c>
      <c r="AS56" s="20">
        <v>1617.1203473</v>
      </c>
      <c r="AT56" s="19">
        <v>31090</v>
      </c>
      <c r="AU56" s="20">
        <v>1539.0644122000001</v>
      </c>
      <c r="AV56" s="19">
        <v>27790</v>
      </c>
      <c r="AW56" s="20">
        <v>1375.8826889000002</v>
      </c>
      <c r="AX56" s="11" t="s">
        <v>56</v>
      </c>
      <c r="AY56" s="19">
        <v>24680</v>
      </c>
      <c r="AZ56" s="20">
        <v>1221.7</v>
      </c>
      <c r="BB56"/>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73"/>
      <c r="DF56" s="73"/>
    </row>
    <row r="57" spans="1:112" x14ac:dyDescent="0.2">
      <c r="A57" s="11" t="s">
        <v>57</v>
      </c>
      <c r="B57" s="17">
        <v>13080</v>
      </c>
      <c r="C57" s="18">
        <v>659.8</v>
      </c>
      <c r="D57" s="19">
        <v>14030</v>
      </c>
      <c r="E57" s="20">
        <v>708.5</v>
      </c>
      <c r="F57" s="19">
        <v>13330</v>
      </c>
      <c r="G57" s="20">
        <v>673.1</v>
      </c>
      <c r="H57" s="19">
        <v>17240</v>
      </c>
      <c r="I57" s="18">
        <v>870.7</v>
      </c>
      <c r="J57" s="19">
        <v>17120</v>
      </c>
      <c r="K57" s="20">
        <v>864.5</v>
      </c>
      <c r="L57" s="19">
        <v>19010</v>
      </c>
      <c r="M57" s="20">
        <v>960.5</v>
      </c>
      <c r="N57" s="19">
        <v>21360</v>
      </c>
      <c r="O57" s="20">
        <v>1078.7</v>
      </c>
      <c r="P57" s="19">
        <v>23290</v>
      </c>
      <c r="Q57" s="20">
        <v>1176.7</v>
      </c>
      <c r="R57" s="11" t="s">
        <v>57</v>
      </c>
      <c r="S57" s="19">
        <v>23710</v>
      </c>
      <c r="T57" s="20">
        <v>1197.2</v>
      </c>
      <c r="U57" s="19">
        <v>24050</v>
      </c>
      <c r="V57" s="20">
        <v>1214.3</v>
      </c>
      <c r="W57" s="19">
        <v>23500</v>
      </c>
      <c r="X57" s="20">
        <v>1187.0999999999999</v>
      </c>
      <c r="Y57" s="19">
        <v>24170</v>
      </c>
      <c r="Z57" s="20">
        <v>1220.5</v>
      </c>
      <c r="AA57" s="19">
        <v>23380</v>
      </c>
      <c r="AB57" s="20">
        <v>1180.5999999999999</v>
      </c>
      <c r="AC57" s="19">
        <v>25780</v>
      </c>
      <c r="AD57" s="20">
        <v>1302.2</v>
      </c>
      <c r="AE57" s="19">
        <v>26260</v>
      </c>
      <c r="AF57" s="20">
        <v>1326.2</v>
      </c>
      <c r="AG57" s="19">
        <v>27510</v>
      </c>
      <c r="AH57" s="20">
        <v>1389.4</v>
      </c>
      <c r="AI57" s="19">
        <v>28070</v>
      </c>
      <c r="AJ57" s="20">
        <v>1417.3</v>
      </c>
      <c r="AK57" s="19">
        <v>29610</v>
      </c>
      <c r="AL57" s="18">
        <v>1495.6620000999999</v>
      </c>
      <c r="AM57" s="11" t="s">
        <v>57</v>
      </c>
      <c r="AN57" s="19">
        <v>30740</v>
      </c>
      <c r="AO57" s="20">
        <v>1552.6002049000001</v>
      </c>
      <c r="AP57" s="19">
        <v>31760</v>
      </c>
      <c r="AQ57" s="20">
        <v>1603.7497719</v>
      </c>
      <c r="AR57" s="19">
        <v>32040</v>
      </c>
      <c r="AS57" s="20">
        <v>1617.9536916</v>
      </c>
      <c r="AT57" s="19">
        <v>32350</v>
      </c>
      <c r="AU57" s="20">
        <v>1633.3809755999998</v>
      </c>
      <c r="AV57" s="19">
        <v>28380</v>
      </c>
      <c r="AW57" s="20">
        <v>1432.7174454999999</v>
      </c>
      <c r="AX57" s="11" t="s">
        <v>57</v>
      </c>
      <c r="AY57" s="19">
        <v>25990</v>
      </c>
      <c r="AZ57" s="20">
        <v>1312.3</v>
      </c>
      <c r="BB57" t="s">
        <v>247</v>
      </c>
      <c r="BC57" s="17">
        <f>SUM(S57:S66)</f>
        <v>198320</v>
      </c>
      <c r="BD57" s="17">
        <f>SUM(T57:T66)</f>
        <v>10864.000000000002</v>
      </c>
      <c r="BE57" s="17">
        <f>SUM(U57:U66)</f>
        <v>196460</v>
      </c>
      <c r="BF57" s="17">
        <f>SUM(V57:V66)</f>
        <v>10750.399999999998</v>
      </c>
      <c r="BG57" s="17">
        <f>SUM(W57:W66)</f>
        <v>197760</v>
      </c>
      <c r="BH57" s="17">
        <f>SUM(X57:X66)</f>
        <v>10814.400000000001</v>
      </c>
      <c r="BI57" s="17">
        <f>SUM(Y57:Y66)</f>
        <v>203100</v>
      </c>
      <c r="BJ57" s="17">
        <f>SUM(Z57:Z66)</f>
        <v>11124.300000000001</v>
      </c>
      <c r="BK57" s="17">
        <f>SUM(AA57:AA66)</f>
        <v>212970</v>
      </c>
      <c r="BL57" s="17">
        <f>SUM(AB57:AB66)</f>
        <v>11659.699999999999</v>
      </c>
      <c r="BM57" s="17">
        <f>SUM(AC57:AC66)</f>
        <v>222070</v>
      </c>
      <c r="BN57" s="17">
        <f>SUM(AD57:AD66)</f>
        <v>12155.4</v>
      </c>
      <c r="BO57" s="17">
        <f>SUM(AE57:AE66)</f>
        <v>227480</v>
      </c>
      <c r="BP57" s="17">
        <f>SUM(AF57:AF66)</f>
        <v>12447.699999999999</v>
      </c>
      <c r="BQ57" s="17">
        <f>SUM(AG57:AG66)</f>
        <v>241170</v>
      </c>
      <c r="BR57" s="17">
        <f>SUM(AH57:AH66)</f>
        <v>13210.000000000002</v>
      </c>
      <c r="BS57" s="17">
        <f>SUM(AI57:AI66)</f>
        <v>249440</v>
      </c>
      <c r="BT57" s="17">
        <f>SUM(AJ57:AJ66)</f>
        <v>13670.1</v>
      </c>
      <c r="BU57" s="17">
        <f>SUM(AK57:AK66)</f>
        <v>263510</v>
      </c>
      <c r="BV57" s="17">
        <f>SUM(AL57:AL66)</f>
        <v>14443.3991066</v>
      </c>
      <c r="BW57" s="17">
        <f>SUM(AN57:AN66)</f>
        <v>279510</v>
      </c>
      <c r="BX57" s="17">
        <f>SUM(AO57:AO66)</f>
        <v>15320.905229599999</v>
      </c>
      <c r="BY57" s="17">
        <f>SUM(AP57:AP66)</f>
        <v>293740</v>
      </c>
      <c r="BZ57" s="17">
        <f>SUM(AQ57:AQ66)</f>
        <v>16109.9467633</v>
      </c>
      <c r="CA57" s="17">
        <f>SUM(AR57:AR66)</f>
        <v>303120</v>
      </c>
      <c r="CB57" s="17">
        <f>SUM(AS57:AS66)</f>
        <v>16632.121709699997</v>
      </c>
      <c r="CC57" s="17">
        <f>SUM(AT57:AT66)</f>
        <v>314650</v>
      </c>
      <c r="CD57" s="17">
        <f>SUM(AU57:AU66)</f>
        <v>17283.660355299999</v>
      </c>
      <c r="CE57" s="17">
        <f>SUM(AV57:AV66)</f>
        <v>296030</v>
      </c>
      <c r="CF57" s="17">
        <f>SUM(AW57:AW66)</f>
        <v>16296.621194700001</v>
      </c>
      <c r="CG57" s="17">
        <f t="shared" ref="CG57" si="10">SUM(AY57:AY66)</f>
        <v>278730</v>
      </c>
      <c r="CH57" s="17">
        <f t="shared" ref="CH57" si="11">SUM(AZ57:AZ66)</f>
        <v>15360.9</v>
      </c>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row>
    <row r="58" spans="1:112" x14ac:dyDescent="0.2">
      <c r="A58" s="11" t="s">
        <v>58</v>
      </c>
      <c r="B58" s="17">
        <v>10790</v>
      </c>
      <c r="C58" s="18">
        <v>555.9</v>
      </c>
      <c r="D58" s="19">
        <v>12740</v>
      </c>
      <c r="E58" s="20">
        <v>656.5</v>
      </c>
      <c r="F58" s="19">
        <v>15750</v>
      </c>
      <c r="G58" s="20">
        <v>811.4</v>
      </c>
      <c r="H58" s="19">
        <v>15380</v>
      </c>
      <c r="I58" s="18">
        <v>792.3</v>
      </c>
      <c r="J58" s="19">
        <v>16350</v>
      </c>
      <c r="K58" s="20">
        <v>842.4</v>
      </c>
      <c r="L58" s="19">
        <v>18250</v>
      </c>
      <c r="M58" s="20">
        <v>940.3</v>
      </c>
      <c r="N58" s="19">
        <v>19790</v>
      </c>
      <c r="O58" s="20">
        <v>1020.1</v>
      </c>
      <c r="P58" s="19">
        <v>20860</v>
      </c>
      <c r="Q58" s="20">
        <v>1074.7</v>
      </c>
      <c r="R58" s="11" t="s">
        <v>58</v>
      </c>
      <c r="S58" s="19">
        <v>21330</v>
      </c>
      <c r="T58" s="20">
        <v>1098.8</v>
      </c>
      <c r="U58" s="19">
        <v>21660</v>
      </c>
      <c r="V58" s="20">
        <v>1115.9000000000001</v>
      </c>
      <c r="W58" s="19">
        <v>22730</v>
      </c>
      <c r="X58" s="20">
        <v>1171.0999999999999</v>
      </c>
      <c r="Y58" s="19">
        <v>23130</v>
      </c>
      <c r="Z58" s="20">
        <v>1191.9000000000001</v>
      </c>
      <c r="AA58" s="19">
        <v>24580</v>
      </c>
      <c r="AB58" s="20">
        <v>1266.7</v>
      </c>
      <c r="AC58" s="19">
        <v>26510</v>
      </c>
      <c r="AD58" s="20">
        <v>1366</v>
      </c>
      <c r="AE58" s="19">
        <v>24420</v>
      </c>
      <c r="AF58" s="20">
        <v>1257.9000000000001</v>
      </c>
      <c r="AG58" s="19">
        <v>26860</v>
      </c>
      <c r="AH58" s="20">
        <v>1383.7</v>
      </c>
      <c r="AI58" s="19">
        <v>27530</v>
      </c>
      <c r="AJ58" s="20">
        <v>1418.4</v>
      </c>
      <c r="AK58" s="19">
        <v>29140</v>
      </c>
      <c r="AL58" s="18">
        <v>1501.1820222000001</v>
      </c>
      <c r="AM58" s="11" t="s">
        <v>58</v>
      </c>
      <c r="AN58" s="19">
        <v>31320</v>
      </c>
      <c r="AO58" s="20">
        <v>1613.6787935</v>
      </c>
      <c r="AP58" s="19">
        <v>31460</v>
      </c>
      <c r="AQ58" s="20">
        <v>1620.9972817999999</v>
      </c>
      <c r="AR58" s="19">
        <v>32160</v>
      </c>
      <c r="AS58" s="20">
        <v>1656.6478692999999</v>
      </c>
      <c r="AT58" s="19">
        <v>32320</v>
      </c>
      <c r="AU58" s="20">
        <v>1664.6702170999999</v>
      </c>
      <c r="AV58" s="19">
        <v>29330</v>
      </c>
      <c r="AW58" s="20">
        <v>1511.2013735</v>
      </c>
      <c r="AX58" s="11" t="s">
        <v>58</v>
      </c>
      <c r="AY58" s="19">
        <v>26540</v>
      </c>
      <c r="AZ58" s="20">
        <v>1367.3</v>
      </c>
      <c r="BB5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73"/>
      <c r="DF58" s="73"/>
    </row>
    <row r="59" spans="1:112" x14ac:dyDescent="0.2">
      <c r="A59" s="11" t="s">
        <v>59</v>
      </c>
      <c r="B59" s="17">
        <v>12780</v>
      </c>
      <c r="C59" s="18">
        <v>671.5</v>
      </c>
      <c r="D59" s="19">
        <v>13270</v>
      </c>
      <c r="E59" s="20">
        <v>696.4</v>
      </c>
      <c r="F59" s="19">
        <v>13720</v>
      </c>
      <c r="G59" s="20">
        <v>720.3</v>
      </c>
      <c r="H59" s="19">
        <v>14590</v>
      </c>
      <c r="I59" s="18">
        <v>766.2</v>
      </c>
      <c r="J59" s="19">
        <v>14100</v>
      </c>
      <c r="K59" s="20">
        <v>740.3</v>
      </c>
      <c r="L59" s="19">
        <v>17260</v>
      </c>
      <c r="M59" s="20">
        <v>906.6</v>
      </c>
      <c r="N59" s="19">
        <v>18890</v>
      </c>
      <c r="O59" s="20">
        <v>991.9</v>
      </c>
      <c r="P59" s="19">
        <v>19960</v>
      </c>
      <c r="Q59" s="20">
        <v>1047.7</v>
      </c>
      <c r="R59" s="11" t="s">
        <v>59</v>
      </c>
      <c r="S59" s="19">
        <v>21980</v>
      </c>
      <c r="T59" s="20">
        <v>1154.3</v>
      </c>
      <c r="U59" s="19">
        <v>21430</v>
      </c>
      <c r="V59" s="20">
        <v>1125.3</v>
      </c>
      <c r="W59" s="19">
        <v>22320</v>
      </c>
      <c r="X59" s="20">
        <v>1171.7</v>
      </c>
      <c r="Y59" s="19">
        <v>22240</v>
      </c>
      <c r="Z59" s="20">
        <v>1167.5</v>
      </c>
      <c r="AA59" s="19">
        <v>24230</v>
      </c>
      <c r="AB59" s="20">
        <v>1272.5999999999999</v>
      </c>
      <c r="AC59" s="19">
        <v>22060</v>
      </c>
      <c r="AD59" s="20">
        <v>1158.5999999999999</v>
      </c>
      <c r="AE59" s="19">
        <v>26430</v>
      </c>
      <c r="AF59" s="20">
        <v>1388</v>
      </c>
      <c r="AG59" s="19">
        <v>25600</v>
      </c>
      <c r="AH59" s="20">
        <v>1344.1</v>
      </c>
      <c r="AI59" s="19">
        <v>26490</v>
      </c>
      <c r="AJ59" s="20">
        <v>1390.7</v>
      </c>
      <c r="AK59" s="19">
        <v>27650</v>
      </c>
      <c r="AL59" s="18">
        <v>1451.3820935000001</v>
      </c>
      <c r="AM59" s="11" t="s">
        <v>59</v>
      </c>
      <c r="AN59" s="19">
        <v>29350</v>
      </c>
      <c r="AO59" s="20">
        <v>1541.0702997999999</v>
      </c>
      <c r="AP59" s="19">
        <v>31160</v>
      </c>
      <c r="AQ59" s="20">
        <v>1636.3284295000001</v>
      </c>
      <c r="AR59" s="19">
        <v>31220</v>
      </c>
      <c r="AS59" s="20">
        <v>1639.1517974999999</v>
      </c>
      <c r="AT59" s="19">
        <v>31680</v>
      </c>
      <c r="AU59" s="20">
        <v>1663.2605852000002</v>
      </c>
      <c r="AV59" s="19">
        <v>29250</v>
      </c>
      <c r="AW59" s="20">
        <v>1535.7972454999999</v>
      </c>
      <c r="AX59" s="11" t="s">
        <v>59</v>
      </c>
      <c r="AY59" s="19">
        <v>26850</v>
      </c>
      <c r="AZ59" s="20">
        <v>1409.4</v>
      </c>
      <c r="BB59"/>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73"/>
      <c r="DF59" s="73"/>
    </row>
    <row r="60" spans="1:112" x14ac:dyDescent="0.2">
      <c r="A60" s="11" t="s">
        <v>60</v>
      </c>
      <c r="B60" s="17">
        <v>10800</v>
      </c>
      <c r="C60" s="18">
        <v>577.9</v>
      </c>
      <c r="D60" s="19">
        <v>11820</v>
      </c>
      <c r="E60" s="20">
        <v>632.70000000000005</v>
      </c>
      <c r="F60" s="19">
        <v>13130</v>
      </c>
      <c r="G60" s="20">
        <v>702.3</v>
      </c>
      <c r="H60" s="19">
        <v>12860</v>
      </c>
      <c r="I60" s="18">
        <v>688.2</v>
      </c>
      <c r="J60" s="19">
        <v>15470</v>
      </c>
      <c r="K60" s="20">
        <v>827.6</v>
      </c>
      <c r="L60" s="19">
        <v>16570</v>
      </c>
      <c r="M60" s="20">
        <v>886.2</v>
      </c>
      <c r="N60" s="19">
        <v>17650</v>
      </c>
      <c r="O60" s="20">
        <v>944.2</v>
      </c>
      <c r="P60" s="19">
        <v>19180</v>
      </c>
      <c r="Q60" s="20">
        <v>1026.2</v>
      </c>
      <c r="R60" s="11" t="s">
        <v>60</v>
      </c>
      <c r="S60" s="19">
        <v>20370</v>
      </c>
      <c r="T60" s="20">
        <v>1089.5</v>
      </c>
      <c r="U60" s="19">
        <v>19660</v>
      </c>
      <c r="V60" s="20">
        <v>1051.7</v>
      </c>
      <c r="W60" s="19">
        <v>19720</v>
      </c>
      <c r="X60" s="20">
        <v>1055.3</v>
      </c>
      <c r="Y60" s="19">
        <v>20400</v>
      </c>
      <c r="Z60" s="20">
        <v>1091.2</v>
      </c>
      <c r="AA60" s="19">
        <v>22260</v>
      </c>
      <c r="AB60" s="20">
        <v>1190.9000000000001</v>
      </c>
      <c r="AC60" s="19">
        <v>21550</v>
      </c>
      <c r="AD60" s="20">
        <v>1153.0999999999999</v>
      </c>
      <c r="AE60" s="19">
        <v>24580</v>
      </c>
      <c r="AF60" s="20">
        <v>1315</v>
      </c>
      <c r="AG60" s="19">
        <v>24570</v>
      </c>
      <c r="AH60" s="20">
        <v>1314.6</v>
      </c>
      <c r="AI60" s="19">
        <v>25180</v>
      </c>
      <c r="AJ60" s="20">
        <v>1347</v>
      </c>
      <c r="AK60" s="19">
        <v>26800</v>
      </c>
      <c r="AL60" s="18">
        <v>1433.7875839999999</v>
      </c>
      <c r="AM60" s="11" t="s">
        <v>60</v>
      </c>
      <c r="AN60" s="19">
        <v>28690</v>
      </c>
      <c r="AO60" s="20">
        <v>1535.2822705000001</v>
      </c>
      <c r="AP60" s="19">
        <v>30250</v>
      </c>
      <c r="AQ60" s="20">
        <v>1618.4472135999999</v>
      </c>
      <c r="AR60" s="19">
        <v>31080</v>
      </c>
      <c r="AS60" s="20">
        <v>1662.6881360999998</v>
      </c>
      <c r="AT60" s="19">
        <v>31960</v>
      </c>
      <c r="AU60" s="20">
        <v>1709.7467375000001</v>
      </c>
      <c r="AV60" s="19">
        <v>29510</v>
      </c>
      <c r="AW60" s="20">
        <v>1579.100602</v>
      </c>
      <c r="AX60" s="11" t="s">
        <v>60</v>
      </c>
      <c r="AY60" s="19">
        <v>27400</v>
      </c>
      <c r="AZ60" s="20">
        <v>1466</v>
      </c>
      <c r="BB60"/>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73"/>
      <c r="DF60" s="73"/>
    </row>
    <row r="61" spans="1:112" x14ac:dyDescent="0.2">
      <c r="A61" s="11" t="s">
        <v>61</v>
      </c>
      <c r="B61" s="17">
        <v>10100</v>
      </c>
      <c r="C61" s="18">
        <v>550.6</v>
      </c>
      <c r="D61" s="19">
        <v>11280</v>
      </c>
      <c r="E61" s="20">
        <v>615.1</v>
      </c>
      <c r="F61" s="19">
        <v>13040</v>
      </c>
      <c r="G61" s="20">
        <v>711.2</v>
      </c>
      <c r="H61" s="19">
        <v>12100</v>
      </c>
      <c r="I61" s="18">
        <v>659.6</v>
      </c>
      <c r="J61" s="19">
        <v>15700</v>
      </c>
      <c r="K61" s="20">
        <v>856.5</v>
      </c>
      <c r="L61" s="19">
        <v>16650</v>
      </c>
      <c r="M61" s="20">
        <v>907.7</v>
      </c>
      <c r="N61" s="19">
        <v>16310</v>
      </c>
      <c r="O61" s="20">
        <v>888.8</v>
      </c>
      <c r="P61" s="19">
        <v>20010</v>
      </c>
      <c r="Q61" s="20">
        <v>1091.4000000000001</v>
      </c>
      <c r="R61" s="11" t="s">
        <v>61</v>
      </c>
      <c r="S61" s="19">
        <v>18460</v>
      </c>
      <c r="T61" s="20">
        <v>1006.2</v>
      </c>
      <c r="U61" s="19">
        <v>20570</v>
      </c>
      <c r="V61" s="20">
        <v>1122</v>
      </c>
      <c r="W61" s="19">
        <v>21390</v>
      </c>
      <c r="X61" s="20">
        <v>1165.9000000000001</v>
      </c>
      <c r="Y61" s="19">
        <v>18450</v>
      </c>
      <c r="Z61" s="20">
        <v>1006.2</v>
      </c>
      <c r="AA61" s="19">
        <v>20860</v>
      </c>
      <c r="AB61" s="20">
        <v>1137.5</v>
      </c>
      <c r="AC61" s="19">
        <v>23190</v>
      </c>
      <c r="AD61" s="20">
        <v>1264.3</v>
      </c>
      <c r="AE61" s="19">
        <v>22350</v>
      </c>
      <c r="AF61" s="20">
        <v>1218.2</v>
      </c>
      <c r="AG61" s="19">
        <v>24900</v>
      </c>
      <c r="AH61" s="20">
        <v>1357.2</v>
      </c>
      <c r="AI61" s="19">
        <v>25210</v>
      </c>
      <c r="AJ61" s="20">
        <v>1374.5</v>
      </c>
      <c r="AK61" s="19">
        <v>26670</v>
      </c>
      <c r="AL61" s="18">
        <v>1453.9478232000001</v>
      </c>
      <c r="AM61" s="11" t="s">
        <v>61</v>
      </c>
      <c r="AN61" s="19">
        <v>28560</v>
      </c>
      <c r="AO61" s="20">
        <v>1556.9290395999999</v>
      </c>
      <c r="AP61" s="19">
        <v>29810</v>
      </c>
      <c r="AQ61" s="20">
        <v>1625.0893242</v>
      </c>
      <c r="AR61" s="19">
        <v>31260</v>
      </c>
      <c r="AS61" s="20">
        <v>1703.8164012</v>
      </c>
      <c r="AT61" s="19">
        <v>32290</v>
      </c>
      <c r="AU61" s="20">
        <v>1760.1842199</v>
      </c>
      <c r="AV61" s="19">
        <v>29470</v>
      </c>
      <c r="AW61" s="20">
        <v>1606.4434567000001</v>
      </c>
      <c r="AX61" s="11" t="s">
        <v>61</v>
      </c>
      <c r="AY61" s="19">
        <v>28290</v>
      </c>
      <c r="AZ61" s="20">
        <v>1541.8</v>
      </c>
      <c r="BB61"/>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73"/>
      <c r="DF61" s="73"/>
    </row>
    <row r="62" spans="1:112" x14ac:dyDescent="0.2">
      <c r="A62" s="11" t="s">
        <v>62</v>
      </c>
      <c r="B62" s="17">
        <v>10190</v>
      </c>
      <c r="C62" s="18">
        <v>565.5</v>
      </c>
      <c r="D62" s="19">
        <v>10550</v>
      </c>
      <c r="E62" s="20">
        <v>585.5</v>
      </c>
      <c r="F62" s="19">
        <v>12300</v>
      </c>
      <c r="G62" s="20">
        <v>682.6</v>
      </c>
      <c r="H62" s="19">
        <v>12460</v>
      </c>
      <c r="I62" s="18">
        <v>691.6</v>
      </c>
      <c r="J62" s="19">
        <v>14130</v>
      </c>
      <c r="K62" s="20">
        <v>783.9</v>
      </c>
      <c r="L62" s="19">
        <v>14490</v>
      </c>
      <c r="M62" s="20">
        <v>804.7</v>
      </c>
      <c r="N62" s="19">
        <v>17320</v>
      </c>
      <c r="O62" s="20">
        <v>961.4</v>
      </c>
      <c r="P62" s="19">
        <v>17250</v>
      </c>
      <c r="Q62" s="20">
        <v>957.4</v>
      </c>
      <c r="R62" s="11" t="s">
        <v>62</v>
      </c>
      <c r="S62" s="19">
        <v>19050</v>
      </c>
      <c r="T62" s="20">
        <v>1056.8</v>
      </c>
      <c r="U62" s="19">
        <v>18200</v>
      </c>
      <c r="V62" s="20">
        <v>1009.9</v>
      </c>
      <c r="W62" s="19">
        <v>18660</v>
      </c>
      <c r="X62" s="20">
        <v>1035.7</v>
      </c>
      <c r="Y62" s="19">
        <v>18930</v>
      </c>
      <c r="Z62" s="20">
        <v>1050.5999999999999</v>
      </c>
      <c r="AA62" s="19">
        <v>20990</v>
      </c>
      <c r="AB62" s="20">
        <v>1164.7</v>
      </c>
      <c r="AC62" s="19">
        <v>23270</v>
      </c>
      <c r="AD62" s="20">
        <v>1291.9000000000001</v>
      </c>
      <c r="AE62" s="19">
        <v>22840</v>
      </c>
      <c r="AF62" s="20">
        <v>1267.7</v>
      </c>
      <c r="AG62" s="19">
        <v>23440</v>
      </c>
      <c r="AH62" s="20">
        <v>1300.9000000000001</v>
      </c>
      <c r="AI62" s="19">
        <v>24330</v>
      </c>
      <c r="AJ62" s="20">
        <v>1350.1</v>
      </c>
      <c r="AK62" s="19">
        <v>25540</v>
      </c>
      <c r="AL62" s="18">
        <v>1417.5682803</v>
      </c>
      <c r="AM62" s="11" t="s">
        <v>62</v>
      </c>
      <c r="AN62" s="19">
        <v>27120</v>
      </c>
      <c r="AO62" s="20">
        <v>1504.9631850999999</v>
      </c>
      <c r="AP62" s="19">
        <v>29060</v>
      </c>
      <c r="AQ62" s="20">
        <v>1612.8152190000001</v>
      </c>
      <c r="AR62" s="19">
        <v>30250</v>
      </c>
      <c r="AS62" s="20">
        <v>1678.6166533000001</v>
      </c>
      <c r="AT62" s="19">
        <v>32080</v>
      </c>
      <c r="AU62" s="20">
        <v>1780.4532999999999</v>
      </c>
      <c r="AV62" s="19">
        <v>29810</v>
      </c>
      <c r="AW62" s="20">
        <v>1654.1544445999998</v>
      </c>
      <c r="AX62" s="11" t="s">
        <v>62</v>
      </c>
      <c r="AY62" s="19">
        <v>28020</v>
      </c>
      <c r="AZ62" s="20">
        <v>1555</v>
      </c>
      <c r="BB62"/>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row>
    <row r="63" spans="1:112" x14ac:dyDescent="0.2">
      <c r="A63" s="11" t="s">
        <v>63</v>
      </c>
      <c r="B63" s="17">
        <v>8590</v>
      </c>
      <c r="C63" s="18">
        <v>485.3</v>
      </c>
      <c r="D63" s="19">
        <v>8530</v>
      </c>
      <c r="E63" s="20">
        <v>482</v>
      </c>
      <c r="F63" s="19">
        <v>10390</v>
      </c>
      <c r="G63" s="20">
        <v>587.4</v>
      </c>
      <c r="H63" s="19">
        <v>11300</v>
      </c>
      <c r="I63" s="18">
        <v>638.5</v>
      </c>
      <c r="J63" s="19">
        <v>12790</v>
      </c>
      <c r="K63" s="20">
        <v>722.7</v>
      </c>
      <c r="L63" s="19">
        <v>13740</v>
      </c>
      <c r="M63" s="20">
        <v>776.5</v>
      </c>
      <c r="N63" s="19">
        <v>16170</v>
      </c>
      <c r="O63" s="20">
        <v>913.2</v>
      </c>
      <c r="P63" s="19">
        <v>18270</v>
      </c>
      <c r="Q63" s="20">
        <v>1031.9000000000001</v>
      </c>
      <c r="R63" s="11" t="s">
        <v>63</v>
      </c>
      <c r="S63" s="19">
        <v>18370</v>
      </c>
      <c r="T63" s="20">
        <v>1038.3</v>
      </c>
      <c r="U63" s="19">
        <v>18840</v>
      </c>
      <c r="V63" s="20">
        <v>1064.3</v>
      </c>
      <c r="W63" s="19">
        <v>18080</v>
      </c>
      <c r="X63" s="20">
        <v>1021.1</v>
      </c>
      <c r="Y63" s="19">
        <v>20330</v>
      </c>
      <c r="Z63" s="20">
        <v>1148.7</v>
      </c>
      <c r="AA63" s="19">
        <v>19990</v>
      </c>
      <c r="AB63" s="20">
        <v>1129.3</v>
      </c>
      <c r="AC63" s="19">
        <v>21460</v>
      </c>
      <c r="AD63" s="20">
        <v>1211.7</v>
      </c>
      <c r="AE63" s="19">
        <v>20900</v>
      </c>
      <c r="AF63" s="20">
        <v>1180.8</v>
      </c>
      <c r="AG63" s="19">
        <v>22620</v>
      </c>
      <c r="AH63" s="20">
        <v>1277.7</v>
      </c>
      <c r="AI63" s="19">
        <v>23700</v>
      </c>
      <c r="AJ63" s="20">
        <v>1339.2</v>
      </c>
      <c r="AK63" s="19">
        <v>25360</v>
      </c>
      <c r="AL63" s="18">
        <v>1432.6036560999999</v>
      </c>
      <c r="AM63" s="11" t="s">
        <v>63</v>
      </c>
      <c r="AN63" s="19">
        <v>26390</v>
      </c>
      <c r="AO63" s="20">
        <v>1490.906731</v>
      </c>
      <c r="AP63" s="19">
        <v>28500</v>
      </c>
      <c r="AQ63" s="20">
        <v>1610.1642649999999</v>
      </c>
      <c r="AR63" s="19">
        <v>29880</v>
      </c>
      <c r="AS63" s="20">
        <v>1688.1432639000002</v>
      </c>
      <c r="AT63" s="19">
        <v>31330</v>
      </c>
      <c r="AU63" s="20">
        <v>1769.6652465999998</v>
      </c>
      <c r="AV63" s="19">
        <v>30120</v>
      </c>
      <c r="AW63" s="20">
        <v>1701.7126834999999</v>
      </c>
      <c r="AX63" s="11" t="s">
        <v>63</v>
      </c>
      <c r="AY63" s="19">
        <v>28430</v>
      </c>
      <c r="AZ63" s="20">
        <v>1606.3</v>
      </c>
      <c r="BB63"/>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73"/>
      <c r="DF63" s="73"/>
    </row>
    <row r="64" spans="1:112" x14ac:dyDescent="0.2">
      <c r="A64" s="11" t="s">
        <v>64</v>
      </c>
      <c r="B64" s="17">
        <v>7700</v>
      </c>
      <c r="C64" s="18">
        <v>442.9</v>
      </c>
      <c r="D64" s="19">
        <v>9360</v>
      </c>
      <c r="E64" s="20">
        <v>538.20000000000005</v>
      </c>
      <c r="F64" s="19">
        <v>9730</v>
      </c>
      <c r="G64" s="20">
        <v>559.9</v>
      </c>
      <c r="H64" s="19">
        <v>12810</v>
      </c>
      <c r="I64" s="18">
        <v>736.7</v>
      </c>
      <c r="J64" s="19">
        <v>13710</v>
      </c>
      <c r="K64" s="20">
        <v>788.2</v>
      </c>
      <c r="L64" s="19">
        <v>13630</v>
      </c>
      <c r="M64" s="20">
        <v>784</v>
      </c>
      <c r="N64" s="19">
        <v>14600</v>
      </c>
      <c r="O64" s="20">
        <v>839.6</v>
      </c>
      <c r="P64" s="19">
        <v>16990</v>
      </c>
      <c r="Q64" s="20">
        <v>977.2</v>
      </c>
      <c r="R64" s="11" t="s">
        <v>64</v>
      </c>
      <c r="S64" s="19">
        <v>18460</v>
      </c>
      <c r="T64" s="20">
        <v>1061.5999999999999</v>
      </c>
      <c r="U64" s="19">
        <v>17060</v>
      </c>
      <c r="V64" s="20">
        <v>980.9</v>
      </c>
      <c r="W64" s="19">
        <v>17190</v>
      </c>
      <c r="X64" s="20">
        <v>988.5</v>
      </c>
      <c r="Y64" s="19">
        <v>18000</v>
      </c>
      <c r="Z64" s="20">
        <v>1035.4000000000001</v>
      </c>
      <c r="AA64" s="19">
        <v>18820</v>
      </c>
      <c r="AB64" s="20">
        <v>1081.9000000000001</v>
      </c>
      <c r="AC64" s="19">
        <v>19870</v>
      </c>
      <c r="AD64" s="20">
        <v>1142.9000000000001</v>
      </c>
      <c r="AE64" s="19">
        <v>19560</v>
      </c>
      <c r="AF64" s="20">
        <v>1124.9000000000001</v>
      </c>
      <c r="AG64" s="19">
        <v>22130</v>
      </c>
      <c r="AH64" s="20">
        <v>1272.3</v>
      </c>
      <c r="AI64" s="19">
        <v>23380</v>
      </c>
      <c r="AJ64" s="20">
        <v>1344.1</v>
      </c>
      <c r="AK64" s="19">
        <v>24290</v>
      </c>
      <c r="AL64" s="18">
        <v>1396.8870105000001</v>
      </c>
      <c r="AM64" s="11" t="s">
        <v>64</v>
      </c>
      <c r="AN64" s="19">
        <v>25900</v>
      </c>
      <c r="AO64" s="20">
        <v>1489.2887820999999</v>
      </c>
      <c r="AP64" s="19">
        <v>27390</v>
      </c>
      <c r="AQ64" s="20">
        <v>1574.7662124999999</v>
      </c>
      <c r="AR64" s="19">
        <v>29160</v>
      </c>
      <c r="AS64" s="20">
        <v>1676.8821628000001</v>
      </c>
      <c r="AT64" s="19">
        <v>30540</v>
      </c>
      <c r="AU64" s="20">
        <v>1756.0930695999998</v>
      </c>
      <c r="AV64" s="19">
        <v>29560</v>
      </c>
      <c r="AW64" s="20">
        <v>1699.7853115999999</v>
      </c>
      <c r="AX64" s="11" t="s">
        <v>64</v>
      </c>
      <c r="AY64" s="19">
        <v>28770</v>
      </c>
      <c r="AZ64" s="20">
        <v>1654.1</v>
      </c>
      <c r="BB64"/>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73"/>
      <c r="DF64" s="73"/>
    </row>
    <row r="65" spans="1:112" x14ac:dyDescent="0.2">
      <c r="A65" s="11" t="s">
        <v>65</v>
      </c>
      <c r="B65" s="17">
        <v>7280</v>
      </c>
      <c r="C65" s="18">
        <v>425.8</v>
      </c>
      <c r="D65" s="19">
        <v>8510</v>
      </c>
      <c r="E65" s="20">
        <v>497.9</v>
      </c>
      <c r="F65" s="19">
        <v>10720</v>
      </c>
      <c r="G65" s="20">
        <v>627</v>
      </c>
      <c r="H65" s="19">
        <v>11570</v>
      </c>
      <c r="I65" s="18">
        <v>676.6</v>
      </c>
      <c r="J65" s="19">
        <v>12360</v>
      </c>
      <c r="K65" s="20">
        <v>723.2</v>
      </c>
      <c r="L65" s="19">
        <v>14790</v>
      </c>
      <c r="M65" s="20">
        <v>865.9</v>
      </c>
      <c r="N65" s="19">
        <v>13070</v>
      </c>
      <c r="O65" s="20">
        <v>764.6</v>
      </c>
      <c r="P65" s="19">
        <v>17080</v>
      </c>
      <c r="Q65" s="20">
        <v>999.4</v>
      </c>
      <c r="R65" s="11" t="s">
        <v>65</v>
      </c>
      <c r="S65" s="19">
        <v>17690</v>
      </c>
      <c r="T65" s="20">
        <v>1035.0999999999999</v>
      </c>
      <c r="U65" s="19">
        <v>16840</v>
      </c>
      <c r="V65" s="20">
        <v>984.8</v>
      </c>
      <c r="W65" s="19">
        <v>16400</v>
      </c>
      <c r="X65" s="20">
        <v>959.5</v>
      </c>
      <c r="Y65" s="19">
        <v>17480</v>
      </c>
      <c r="Z65" s="20">
        <v>1022.6</v>
      </c>
      <c r="AA65" s="19">
        <v>18510</v>
      </c>
      <c r="AB65" s="20">
        <v>1083.5</v>
      </c>
      <c r="AC65" s="19">
        <v>19360</v>
      </c>
      <c r="AD65" s="20">
        <v>1131.9000000000001</v>
      </c>
      <c r="AE65" s="19">
        <v>19950</v>
      </c>
      <c r="AF65" s="20">
        <v>1166.8</v>
      </c>
      <c r="AG65" s="19">
        <v>21240</v>
      </c>
      <c r="AH65" s="20">
        <v>1242.5</v>
      </c>
      <c r="AI65" s="19">
        <v>22330</v>
      </c>
      <c r="AJ65" s="20">
        <v>1305.9000000000001</v>
      </c>
      <c r="AK65" s="19">
        <v>23290</v>
      </c>
      <c r="AL65" s="18">
        <v>1362.3576739</v>
      </c>
      <c r="AM65" s="11" t="s">
        <v>65</v>
      </c>
      <c r="AN65" s="19">
        <v>25150</v>
      </c>
      <c r="AO65" s="20">
        <v>1471.1139255000001</v>
      </c>
      <c r="AP65" s="19">
        <v>27060</v>
      </c>
      <c r="AQ65" s="20">
        <v>1583.0997560000001</v>
      </c>
      <c r="AR65" s="19">
        <v>27980</v>
      </c>
      <c r="AS65" s="20">
        <v>1636.5210850999999</v>
      </c>
      <c r="AT65" s="19">
        <v>30190</v>
      </c>
      <c r="AU65" s="20">
        <v>1766.2796000999999</v>
      </c>
      <c r="AV65" s="19">
        <v>30190</v>
      </c>
      <c r="AW65" s="20">
        <v>1765.9409012000001</v>
      </c>
      <c r="AX65" s="11" t="s">
        <v>65</v>
      </c>
      <c r="AY65" s="19">
        <v>28820</v>
      </c>
      <c r="AZ65" s="20">
        <v>1686</v>
      </c>
      <c r="BB65"/>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73"/>
      <c r="DF65" s="73"/>
    </row>
    <row r="66" spans="1:112" x14ac:dyDescent="0.2">
      <c r="A66" s="11" t="s">
        <v>66</v>
      </c>
      <c r="B66" s="17">
        <v>7690</v>
      </c>
      <c r="C66" s="18">
        <v>458</v>
      </c>
      <c r="D66" s="19">
        <v>9410</v>
      </c>
      <c r="E66" s="20">
        <v>560.5</v>
      </c>
      <c r="F66" s="19">
        <v>11460</v>
      </c>
      <c r="G66" s="20">
        <v>682.6</v>
      </c>
      <c r="H66" s="19">
        <v>12730</v>
      </c>
      <c r="I66" s="18">
        <v>758.6</v>
      </c>
      <c r="J66" s="19">
        <v>14580</v>
      </c>
      <c r="K66" s="20">
        <v>868.9</v>
      </c>
      <c r="L66" s="19">
        <v>16640</v>
      </c>
      <c r="M66" s="20">
        <v>991.7</v>
      </c>
      <c r="N66" s="19">
        <v>16410</v>
      </c>
      <c r="O66" s="20">
        <v>978.2</v>
      </c>
      <c r="P66" s="19">
        <v>17710</v>
      </c>
      <c r="Q66" s="20">
        <v>1054.9000000000001</v>
      </c>
      <c r="R66" s="11" t="s">
        <v>66</v>
      </c>
      <c r="S66" s="19">
        <v>18900</v>
      </c>
      <c r="T66" s="20">
        <v>1126.2</v>
      </c>
      <c r="U66" s="19">
        <v>18150</v>
      </c>
      <c r="V66" s="20">
        <v>1081.3</v>
      </c>
      <c r="W66" s="19">
        <v>17770</v>
      </c>
      <c r="X66" s="20">
        <v>1058.5</v>
      </c>
      <c r="Y66" s="19">
        <v>19970</v>
      </c>
      <c r="Z66" s="20">
        <v>1189.7</v>
      </c>
      <c r="AA66" s="19">
        <v>19350</v>
      </c>
      <c r="AB66" s="20">
        <v>1152</v>
      </c>
      <c r="AC66" s="19">
        <v>19020</v>
      </c>
      <c r="AD66" s="20">
        <v>1132.8</v>
      </c>
      <c r="AE66" s="19">
        <v>20190</v>
      </c>
      <c r="AF66" s="20">
        <v>1202.2</v>
      </c>
      <c r="AG66" s="19">
        <v>22300</v>
      </c>
      <c r="AH66" s="20">
        <v>1327.6</v>
      </c>
      <c r="AI66" s="19">
        <v>23220</v>
      </c>
      <c r="AJ66" s="20">
        <v>1382.9</v>
      </c>
      <c r="AK66" s="19">
        <v>25160</v>
      </c>
      <c r="AL66" s="18">
        <v>1498.0209628</v>
      </c>
      <c r="AM66" s="11" t="s">
        <v>66</v>
      </c>
      <c r="AN66" s="19">
        <v>26290</v>
      </c>
      <c r="AO66" s="20">
        <v>1565.0719975999998</v>
      </c>
      <c r="AP66" s="19">
        <v>27290</v>
      </c>
      <c r="AQ66" s="20">
        <v>1624.4892898000001</v>
      </c>
      <c r="AR66" s="19">
        <v>28090</v>
      </c>
      <c r="AS66" s="20">
        <v>1671.7006489</v>
      </c>
      <c r="AT66" s="19">
        <v>29910</v>
      </c>
      <c r="AU66" s="20">
        <v>1779.9264037</v>
      </c>
      <c r="AV66" s="19">
        <v>30410</v>
      </c>
      <c r="AW66" s="20">
        <v>1809.7677305999998</v>
      </c>
      <c r="AX66" s="11" t="s">
        <v>66</v>
      </c>
      <c r="AY66" s="19">
        <v>29620</v>
      </c>
      <c r="AZ66" s="20">
        <v>1762.7</v>
      </c>
      <c r="BB66"/>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73"/>
      <c r="DF66" s="73"/>
    </row>
    <row r="67" spans="1:112" x14ac:dyDescent="0.2">
      <c r="A67" s="11" t="s">
        <v>67</v>
      </c>
      <c r="B67" s="17">
        <v>6400</v>
      </c>
      <c r="C67" s="18">
        <v>387.3</v>
      </c>
      <c r="D67" s="19">
        <v>7120</v>
      </c>
      <c r="E67" s="20">
        <v>430.6</v>
      </c>
      <c r="F67" s="19">
        <v>8430</v>
      </c>
      <c r="G67" s="20">
        <v>510.1</v>
      </c>
      <c r="H67" s="19">
        <v>10350</v>
      </c>
      <c r="I67" s="18">
        <v>626.1</v>
      </c>
      <c r="J67" s="19">
        <v>11210</v>
      </c>
      <c r="K67" s="20">
        <v>678.6</v>
      </c>
      <c r="L67" s="19">
        <v>12670</v>
      </c>
      <c r="M67" s="20">
        <v>766.3</v>
      </c>
      <c r="N67" s="19">
        <v>14710</v>
      </c>
      <c r="O67" s="20">
        <v>889.8</v>
      </c>
      <c r="P67" s="19">
        <v>14500</v>
      </c>
      <c r="Q67" s="20">
        <v>877</v>
      </c>
      <c r="R67" s="11" t="s">
        <v>67</v>
      </c>
      <c r="S67" s="19">
        <v>16080</v>
      </c>
      <c r="T67" s="20">
        <v>972.3</v>
      </c>
      <c r="U67" s="19">
        <v>15110</v>
      </c>
      <c r="V67" s="20">
        <v>913.7</v>
      </c>
      <c r="W67" s="19">
        <v>16700</v>
      </c>
      <c r="X67" s="20">
        <v>1010.5</v>
      </c>
      <c r="Y67" s="19">
        <v>17050</v>
      </c>
      <c r="Z67" s="20">
        <v>1031.5999999999999</v>
      </c>
      <c r="AA67" s="19">
        <v>16190</v>
      </c>
      <c r="AB67" s="20">
        <v>979.3</v>
      </c>
      <c r="AC67" s="19">
        <v>17940</v>
      </c>
      <c r="AD67" s="20">
        <v>1085.5999999999999</v>
      </c>
      <c r="AE67" s="19">
        <v>20180</v>
      </c>
      <c r="AF67" s="20">
        <v>1221</v>
      </c>
      <c r="AG67" s="19">
        <v>20180</v>
      </c>
      <c r="AH67" s="20">
        <v>1220.8</v>
      </c>
      <c r="AI67" s="19">
        <v>20830</v>
      </c>
      <c r="AJ67" s="20">
        <v>1260.4000000000001</v>
      </c>
      <c r="AK67" s="19">
        <v>22540</v>
      </c>
      <c r="AL67" s="18">
        <v>1363.4814584000001</v>
      </c>
      <c r="AM67" s="11" t="s">
        <v>67</v>
      </c>
      <c r="AN67" s="19">
        <v>24090</v>
      </c>
      <c r="AO67" s="20">
        <v>1457.2266956999999</v>
      </c>
      <c r="AP67" s="19">
        <v>26140</v>
      </c>
      <c r="AQ67" s="20">
        <v>1581.2910234000001</v>
      </c>
      <c r="AR67" s="19">
        <v>27020</v>
      </c>
      <c r="AS67" s="20">
        <v>1634.3432805</v>
      </c>
      <c r="AT67" s="19">
        <v>29640</v>
      </c>
      <c r="AU67" s="20">
        <v>1792.8874582000001</v>
      </c>
      <c r="AV67" s="19">
        <v>29640</v>
      </c>
      <c r="AW67" s="20">
        <v>1792.5645902000001</v>
      </c>
      <c r="AX67" s="11" t="s">
        <v>67</v>
      </c>
      <c r="AY67" s="19">
        <v>29650</v>
      </c>
      <c r="AZ67" s="20">
        <v>1793.3</v>
      </c>
      <c r="BB67" t="s">
        <v>248</v>
      </c>
      <c r="BC67" s="17">
        <f>SUM(S67:S76)</f>
        <v>135640</v>
      </c>
      <c r="BD67" s="17">
        <f>SUM(T67:T76)</f>
        <v>8768.9</v>
      </c>
      <c r="BE67" s="17">
        <f>SUM(U67:U76)</f>
        <v>140260</v>
      </c>
      <c r="BF67" s="17">
        <f>SUM(V67:V76)</f>
        <v>9088.6999999999989</v>
      </c>
      <c r="BG67" s="17">
        <f>SUM(W67:W76)</f>
        <v>145260</v>
      </c>
      <c r="BH67" s="17">
        <f>SUM(X67:X76)</f>
        <v>9408.9999999999982</v>
      </c>
      <c r="BI67" s="17">
        <f>SUM(Y67:Y76)</f>
        <v>150710</v>
      </c>
      <c r="BJ67" s="17">
        <f>SUM(Z67:Z76)</f>
        <v>9767</v>
      </c>
      <c r="BK67" s="17">
        <f>SUM(AA67:AA76)</f>
        <v>154760</v>
      </c>
      <c r="BL67" s="17">
        <f>SUM(AB67:AB76)</f>
        <v>10032</v>
      </c>
      <c r="BM67" s="17">
        <f>SUM(AC67:AC76)</f>
        <v>164860</v>
      </c>
      <c r="BN67" s="17">
        <f>SUM(AD67:AD76)</f>
        <v>10689.4</v>
      </c>
      <c r="BO67" s="17">
        <f>SUM(AE67:AE76)</f>
        <v>172010</v>
      </c>
      <c r="BP67" s="17">
        <f>SUM(AF67:AF76)</f>
        <v>11141.5</v>
      </c>
      <c r="BQ67" s="17">
        <f>SUM(AG67:AG76)</f>
        <v>177590</v>
      </c>
      <c r="BR67" s="17">
        <f>SUM(AH67:AH76)</f>
        <v>11506.6</v>
      </c>
      <c r="BS67" s="17">
        <f>SUM(AI67:AI76)</f>
        <v>187050</v>
      </c>
      <c r="BT67" s="17">
        <f>SUM(AJ67:AJ76)</f>
        <v>12125.200000000003</v>
      </c>
      <c r="BU67" s="17">
        <f>SUM(AK67:AK76)</f>
        <v>200120</v>
      </c>
      <c r="BV67" s="17">
        <f>SUM(AL67:AL76)</f>
        <v>12973.137562799999</v>
      </c>
      <c r="BW67" s="17">
        <f>SUM(AN67:AN76)</f>
        <v>215390</v>
      </c>
      <c r="BX67" s="17">
        <f>SUM(AO67:AO76)</f>
        <v>13961.021288499998</v>
      </c>
      <c r="BY67" s="17">
        <f>SUM(AP67:AP76)</f>
        <v>231990</v>
      </c>
      <c r="BZ67" s="17">
        <f>SUM(AQ67:AQ76)</f>
        <v>15032.157079099999</v>
      </c>
      <c r="CA67" s="17">
        <f>SUM(AR67:AR76)</f>
        <v>241520</v>
      </c>
      <c r="CB67" s="17">
        <f>SUM(AS67:AS76)</f>
        <v>15650.503058800001</v>
      </c>
      <c r="CC67" s="17">
        <f>SUM(AT67:AT76)</f>
        <v>263680</v>
      </c>
      <c r="CD67" s="17">
        <f>SUM(AU67:AU76)</f>
        <v>17089.058578200002</v>
      </c>
      <c r="CE67" s="17">
        <f>SUM(AV67:AV76)</f>
        <v>275460</v>
      </c>
      <c r="CF67" s="17">
        <f>SUM(AW67:AW76)</f>
        <v>17867.572081999999</v>
      </c>
      <c r="CG67" s="17">
        <f t="shared" ref="CG67" si="12">SUM(AY67:AY76)</f>
        <v>280220</v>
      </c>
      <c r="CH67" s="17">
        <f t="shared" ref="CH67" si="13">SUM(AZ67:AZ76)</f>
        <v>18191.900000000001</v>
      </c>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row>
    <row r="68" spans="1:112" x14ac:dyDescent="0.2">
      <c r="A68" s="11" t="s">
        <v>68</v>
      </c>
      <c r="B68" s="17">
        <v>6580</v>
      </c>
      <c r="C68" s="18">
        <v>404.5</v>
      </c>
      <c r="D68" s="19">
        <v>6290</v>
      </c>
      <c r="E68" s="20">
        <v>386.8</v>
      </c>
      <c r="F68" s="19">
        <v>8260</v>
      </c>
      <c r="G68" s="20">
        <v>508</v>
      </c>
      <c r="H68" s="19">
        <v>11390</v>
      </c>
      <c r="I68" s="18">
        <v>700.2</v>
      </c>
      <c r="J68" s="19">
        <v>11160</v>
      </c>
      <c r="K68" s="20">
        <v>686.7</v>
      </c>
      <c r="L68" s="19">
        <v>10770</v>
      </c>
      <c r="M68" s="20">
        <v>662.6</v>
      </c>
      <c r="N68" s="19">
        <v>13660</v>
      </c>
      <c r="O68" s="20">
        <v>839.9</v>
      </c>
      <c r="P68" s="19">
        <v>15430</v>
      </c>
      <c r="Q68" s="20">
        <v>948.7</v>
      </c>
      <c r="R68" s="11" t="s">
        <v>68</v>
      </c>
      <c r="S68" s="19">
        <v>14420</v>
      </c>
      <c r="T68" s="20">
        <v>886.6</v>
      </c>
      <c r="U68" s="19">
        <v>15640</v>
      </c>
      <c r="V68" s="20">
        <v>961.7</v>
      </c>
      <c r="W68" s="19">
        <v>15970</v>
      </c>
      <c r="X68" s="20">
        <v>982.2</v>
      </c>
      <c r="Y68" s="19">
        <v>16390</v>
      </c>
      <c r="Z68" s="20">
        <v>1008.4</v>
      </c>
      <c r="AA68" s="19">
        <v>17680</v>
      </c>
      <c r="AB68" s="20">
        <v>1086.8</v>
      </c>
      <c r="AC68" s="19">
        <v>18000</v>
      </c>
      <c r="AD68" s="20">
        <v>1106.8</v>
      </c>
      <c r="AE68" s="19">
        <v>19150</v>
      </c>
      <c r="AF68" s="20">
        <v>1177.7</v>
      </c>
      <c r="AG68" s="19">
        <v>19360</v>
      </c>
      <c r="AH68" s="20">
        <v>1190.8</v>
      </c>
      <c r="AI68" s="19">
        <v>20200</v>
      </c>
      <c r="AJ68" s="20">
        <v>1242.3</v>
      </c>
      <c r="AK68" s="19">
        <v>21510</v>
      </c>
      <c r="AL68" s="18">
        <v>1323.1880819999999</v>
      </c>
      <c r="AM68" s="11" t="s">
        <v>68</v>
      </c>
      <c r="AN68" s="19">
        <v>23610</v>
      </c>
      <c r="AO68" s="20">
        <v>1452.0274555999999</v>
      </c>
      <c r="AP68" s="19">
        <v>24690</v>
      </c>
      <c r="AQ68" s="20">
        <v>1518.5484827</v>
      </c>
      <c r="AR68" s="19">
        <v>26100</v>
      </c>
      <c r="AS68" s="20">
        <v>1605.0225229</v>
      </c>
      <c r="AT68" s="19">
        <v>28520</v>
      </c>
      <c r="AU68" s="20">
        <v>1753.8809134999999</v>
      </c>
      <c r="AV68" s="19">
        <v>28740</v>
      </c>
      <c r="AW68" s="20">
        <v>1767.0855429999999</v>
      </c>
      <c r="AX68" s="11" t="s">
        <v>68</v>
      </c>
      <c r="AY68" s="19">
        <v>28530</v>
      </c>
      <c r="AZ68" s="20">
        <v>1754.5</v>
      </c>
      <c r="BB6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73"/>
      <c r="DF68" s="73"/>
    </row>
    <row r="69" spans="1:112" x14ac:dyDescent="0.2">
      <c r="A69" s="11" t="s">
        <v>69</v>
      </c>
      <c r="B69" s="17">
        <v>5000</v>
      </c>
      <c r="C69" s="18">
        <v>312.60000000000002</v>
      </c>
      <c r="D69" s="19">
        <v>6110</v>
      </c>
      <c r="E69" s="20">
        <v>382.1</v>
      </c>
      <c r="F69" s="19">
        <v>7350</v>
      </c>
      <c r="G69" s="20">
        <v>459.2</v>
      </c>
      <c r="H69" s="19">
        <v>9860</v>
      </c>
      <c r="I69" s="18">
        <v>616.1</v>
      </c>
      <c r="J69" s="19">
        <v>10150</v>
      </c>
      <c r="K69" s="20">
        <v>634.4</v>
      </c>
      <c r="L69" s="19">
        <v>11170</v>
      </c>
      <c r="M69" s="20">
        <v>697.9</v>
      </c>
      <c r="N69" s="19">
        <v>12580</v>
      </c>
      <c r="O69" s="20">
        <v>786.2</v>
      </c>
      <c r="P69" s="19">
        <v>15170</v>
      </c>
      <c r="Q69" s="20">
        <v>948.5</v>
      </c>
      <c r="R69" s="11" t="s">
        <v>69</v>
      </c>
      <c r="S69" s="19">
        <v>15300</v>
      </c>
      <c r="T69" s="20">
        <v>956.7</v>
      </c>
      <c r="U69" s="19">
        <v>14990</v>
      </c>
      <c r="V69" s="20">
        <v>936.8</v>
      </c>
      <c r="W69" s="19">
        <v>15580</v>
      </c>
      <c r="X69" s="20">
        <v>974</v>
      </c>
      <c r="Y69" s="19">
        <v>14670</v>
      </c>
      <c r="Z69" s="20">
        <v>916.9</v>
      </c>
      <c r="AA69" s="19">
        <v>16250</v>
      </c>
      <c r="AB69" s="20">
        <v>1015.5</v>
      </c>
      <c r="AC69" s="19">
        <v>16190</v>
      </c>
      <c r="AD69" s="20">
        <v>1011.5</v>
      </c>
      <c r="AE69" s="19">
        <v>17810</v>
      </c>
      <c r="AF69" s="20">
        <v>1112.9000000000001</v>
      </c>
      <c r="AG69" s="19">
        <v>18900</v>
      </c>
      <c r="AH69" s="20">
        <v>1181</v>
      </c>
      <c r="AI69" s="19">
        <v>20390</v>
      </c>
      <c r="AJ69" s="20">
        <v>1274.3</v>
      </c>
      <c r="AK69" s="19">
        <v>21250</v>
      </c>
      <c r="AL69" s="18">
        <v>1328.0784365999998</v>
      </c>
      <c r="AM69" s="11" t="s">
        <v>69</v>
      </c>
      <c r="AN69" s="19">
        <v>23070</v>
      </c>
      <c r="AO69" s="20">
        <v>1441.9678094999999</v>
      </c>
      <c r="AP69" s="19">
        <v>25050</v>
      </c>
      <c r="AQ69" s="20">
        <v>1565.4770136</v>
      </c>
      <c r="AR69" s="19">
        <v>26210</v>
      </c>
      <c r="AS69" s="20">
        <v>1638.0303696999999</v>
      </c>
      <c r="AT69" s="19">
        <v>28110</v>
      </c>
      <c r="AU69" s="20">
        <v>1756.7843355999998</v>
      </c>
      <c r="AV69" s="19">
        <v>29250</v>
      </c>
      <c r="AW69" s="20">
        <v>1827.9495645999998</v>
      </c>
      <c r="AX69" s="11" t="s">
        <v>69</v>
      </c>
      <c r="AY69" s="19">
        <v>29270</v>
      </c>
      <c r="AZ69" s="20">
        <v>1829.5</v>
      </c>
      <c r="BB69"/>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73"/>
      <c r="DF69" s="73"/>
    </row>
    <row r="70" spans="1:112" x14ac:dyDescent="0.2">
      <c r="A70" s="11" t="s">
        <v>70</v>
      </c>
      <c r="B70" s="17">
        <v>4400</v>
      </c>
      <c r="C70" s="18">
        <v>279.3</v>
      </c>
      <c r="D70" s="19">
        <v>6540</v>
      </c>
      <c r="E70" s="20">
        <v>415</v>
      </c>
      <c r="F70" s="19">
        <v>6090</v>
      </c>
      <c r="G70" s="20">
        <v>386.8</v>
      </c>
      <c r="H70" s="19">
        <v>8360</v>
      </c>
      <c r="I70" s="18">
        <v>530.79999999999995</v>
      </c>
      <c r="J70" s="19">
        <v>10280</v>
      </c>
      <c r="K70" s="20">
        <v>652.70000000000005</v>
      </c>
      <c r="L70" s="19">
        <v>10850</v>
      </c>
      <c r="M70" s="20">
        <v>689.3</v>
      </c>
      <c r="N70" s="19">
        <v>11670</v>
      </c>
      <c r="O70" s="20">
        <v>741.2</v>
      </c>
      <c r="P70" s="19">
        <v>12160</v>
      </c>
      <c r="Q70" s="20">
        <v>772.3</v>
      </c>
      <c r="R70" s="11" t="s">
        <v>70</v>
      </c>
      <c r="S70" s="19">
        <v>14960</v>
      </c>
      <c r="T70" s="20">
        <v>950</v>
      </c>
      <c r="U70" s="19">
        <v>15030</v>
      </c>
      <c r="V70" s="20">
        <v>954.1</v>
      </c>
      <c r="W70" s="19">
        <v>14970</v>
      </c>
      <c r="X70" s="20">
        <v>950.7</v>
      </c>
      <c r="Y70" s="19">
        <v>16000</v>
      </c>
      <c r="Z70" s="20">
        <v>1015.8</v>
      </c>
      <c r="AA70" s="19">
        <v>14940</v>
      </c>
      <c r="AB70" s="20">
        <v>949</v>
      </c>
      <c r="AC70" s="19">
        <v>17070</v>
      </c>
      <c r="AD70" s="20">
        <v>1083.9000000000001</v>
      </c>
      <c r="AE70" s="19">
        <v>17660</v>
      </c>
      <c r="AF70" s="20">
        <v>1121.5</v>
      </c>
      <c r="AG70" s="19">
        <v>18270</v>
      </c>
      <c r="AH70" s="20">
        <v>1160.2</v>
      </c>
      <c r="AI70" s="19">
        <v>18700</v>
      </c>
      <c r="AJ70" s="20">
        <v>1187.5999999999999</v>
      </c>
      <c r="AK70" s="19">
        <v>20240</v>
      </c>
      <c r="AL70" s="18">
        <v>1285.3717424000001</v>
      </c>
      <c r="AM70" s="11" t="s">
        <v>70</v>
      </c>
      <c r="AN70" s="19">
        <v>22000</v>
      </c>
      <c r="AO70" s="20">
        <v>1397.1175900999999</v>
      </c>
      <c r="AP70" s="19">
        <v>23850</v>
      </c>
      <c r="AQ70" s="20">
        <v>1514.4272036</v>
      </c>
      <c r="AR70" s="19">
        <v>24890</v>
      </c>
      <c r="AS70" s="20">
        <v>1580.6546199000002</v>
      </c>
      <c r="AT70" s="19">
        <v>26590</v>
      </c>
      <c r="AU70" s="20">
        <v>1688.2572429000002</v>
      </c>
      <c r="AV70" s="19">
        <v>28030</v>
      </c>
      <c r="AW70" s="20">
        <v>1779.9695512000001</v>
      </c>
      <c r="AX70" s="11" t="s">
        <v>70</v>
      </c>
      <c r="AY70" s="19">
        <v>27970</v>
      </c>
      <c r="AZ70" s="20">
        <v>1775.9</v>
      </c>
      <c r="BB70"/>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73"/>
      <c r="DF70" s="73"/>
    </row>
    <row r="71" spans="1:112" x14ac:dyDescent="0.2">
      <c r="A71" s="11" t="s">
        <v>71</v>
      </c>
      <c r="B71" s="17">
        <v>4590</v>
      </c>
      <c r="C71" s="18">
        <v>296.3</v>
      </c>
      <c r="D71" s="19">
        <v>5160</v>
      </c>
      <c r="E71" s="20">
        <v>333</v>
      </c>
      <c r="F71" s="19">
        <v>5880</v>
      </c>
      <c r="G71" s="20">
        <v>379.6</v>
      </c>
      <c r="H71" s="19">
        <v>7950</v>
      </c>
      <c r="I71" s="18">
        <v>512.6</v>
      </c>
      <c r="J71" s="19">
        <v>9000</v>
      </c>
      <c r="K71" s="20">
        <v>580.70000000000005</v>
      </c>
      <c r="L71" s="19">
        <v>10550</v>
      </c>
      <c r="M71" s="20">
        <v>680.6</v>
      </c>
      <c r="N71" s="19">
        <v>12050</v>
      </c>
      <c r="O71" s="20">
        <v>777</v>
      </c>
      <c r="P71" s="19">
        <v>13620</v>
      </c>
      <c r="Q71" s="20">
        <v>879.2</v>
      </c>
      <c r="R71" s="11" t="s">
        <v>71</v>
      </c>
      <c r="S71" s="19">
        <v>15390</v>
      </c>
      <c r="T71" s="20">
        <v>993.2</v>
      </c>
      <c r="U71" s="19">
        <v>14930</v>
      </c>
      <c r="V71" s="20">
        <v>964.2</v>
      </c>
      <c r="W71" s="19">
        <v>14880</v>
      </c>
      <c r="X71" s="20">
        <v>960.5</v>
      </c>
      <c r="Y71" s="19">
        <v>15680</v>
      </c>
      <c r="Z71" s="20">
        <v>1012</v>
      </c>
      <c r="AA71" s="19">
        <v>17360</v>
      </c>
      <c r="AB71" s="20">
        <v>1120.4000000000001</v>
      </c>
      <c r="AC71" s="19">
        <v>17210</v>
      </c>
      <c r="AD71" s="20">
        <v>1110.5999999999999</v>
      </c>
      <c r="AE71" s="19">
        <v>18060</v>
      </c>
      <c r="AF71" s="20">
        <v>1165.4000000000001</v>
      </c>
      <c r="AG71" s="19">
        <v>18350</v>
      </c>
      <c r="AH71" s="20">
        <v>1183.8</v>
      </c>
      <c r="AI71" s="19">
        <v>19150</v>
      </c>
      <c r="AJ71" s="20">
        <v>1236.0999999999999</v>
      </c>
      <c r="AK71" s="19">
        <v>20860</v>
      </c>
      <c r="AL71" s="18">
        <v>1346.3308701999999</v>
      </c>
      <c r="AM71" s="11" t="s">
        <v>71</v>
      </c>
      <c r="AN71" s="19">
        <v>22030</v>
      </c>
      <c r="AO71" s="20">
        <v>1421.8148909000001</v>
      </c>
      <c r="AP71" s="19">
        <v>24070</v>
      </c>
      <c r="AQ71" s="20">
        <v>1552.5248925999999</v>
      </c>
      <c r="AR71" s="19">
        <v>24430</v>
      </c>
      <c r="AS71" s="20">
        <v>1576.2370069999999</v>
      </c>
      <c r="AT71" s="19">
        <v>26760</v>
      </c>
      <c r="AU71" s="20">
        <v>1726.1419074</v>
      </c>
      <c r="AV71" s="19">
        <v>27960</v>
      </c>
      <c r="AW71" s="20">
        <v>1803.6820594000001</v>
      </c>
      <c r="AX71" s="11" t="s">
        <v>71</v>
      </c>
      <c r="AY71" s="19">
        <v>28550</v>
      </c>
      <c r="AZ71" s="20">
        <v>1841.9</v>
      </c>
      <c r="BB71"/>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73"/>
      <c r="DF71" s="73"/>
    </row>
    <row r="72" spans="1:112" x14ac:dyDescent="0.2">
      <c r="A72" s="11" t="s">
        <v>72</v>
      </c>
      <c r="B72" s="17">
        <v>4550</v>
      </c>
      <c r="C72" s="18">
        <v>298.10000000000002</v>
      </c>
      <c r="D72" s="19">
        <v>4560</v>
      </c>
      <c r="E72" s="20">
        <v>298.8</v>
      </c>
      <c r="F72" s="19">
        <v>6390</v>
      </c>
      <c r="G72" s="20">
        <v>418.6</v>
      </c>
      <c r="H72" s="19">
        <v>6750</v>
      </c>
      <c r="I72" s="18">
        <v>442.2</v>
      </c>
      <c r="J72" s="19">
        <v>8280</v>
      </c>
      <c r="K72" s="20">
        <v>542.1</v>
      </c>
      <c r="L72" s="19">
        <v>9060</v>
      </c>
      <c r="M72" s="20">
        <v>593.6</v>
      </c>
      <c r="N72" s="19">
        <v>10900</v>
      </c>
      <c r="O72" s="20">
        <v>713.8</v>
      </c>
      <c r="P72" s="19">
        <v>11930</v>
      </c>
      <c r="Q72" s="20">
        <v>781.4</v>
      </c>
      <c r="R72" s="11" t="s">
        <v>72</v>
      </c>
      <c r="S72" s="19">
        <v>13720</v>
      </c>
      <c r="T72" s="20">
        <v>899</v>
      </c>
      <c r="U72" s="19">
        <v>12960</v>
      </c>
      <c r="V72" s="20">
        <v>848.9</v>
      </c>
      <c r="W72" s="19">
        <v>14650</v>
      </c>
      <c r="X72" s="20">
        <v>959.2</v>
      </c>
      <c r="Y72" s="19">
        <v>15560</v>
      </c>
      <c r="Z72" s="20">
        <v>1018.6</v>
      </c>
      <c r="AA72" s="19">
        <v>15270</v>
      </c>
      <c r="AB72" s="20">
        <v>999.5</v>
      </c>
      <c r="AC72" s="19">
        <v>17680</v>
      </c>
      <c r="AD72" s="20">
        <v>1158.0999999999999</v>
      </c>
      <c r="AE72" s="19">
        <v>17410</v>
      </c>
      <c r="AF72" s="20">
        <v>1140.4000000000001</v>
      </c>
      <c r="AG72" s="19">
        <v>17330</v>
      </c>
      <c r="AH72" s="20">
        <v>1135.4000000000001</v>
      </c>
      <c r="AI72" s="19">
        <v>18310</v>
      </c>
      <c r="AJ72" s="20">
        <v>1199</v>
      </c>
      <c r="AK72" s="19">
        <v>19370</v>
      </c>
      <c r="AL72" s="18">
        <v>1268.4905639999999</v>
      </c>
      <c r="AM72" s="11" t="s">
        <v>72</v>
      </c>
      <c r="AN72" s="19">
        <v>20820</v>
      </c>
      <c r="AO72" s="20">
        <v>1363.9602749999999</v>
      </c>
      <c r="AP72" s="19">
        <v>22780</v>
      </c>
      <c r="AQ72" s="20">
        <v>1492.0681775</v>
      </c>
      <c r="AR72" s="19">
        <v>23350</v>
      </c>
      <c r="AS72" s="20">
        <v>1529.6258300999998</v>
      </c>
      <c r="AT72" s="19">
        <v>25790</v>
      </c>
      <c r="AU72" s="20">
        <v>1688.9246594000001</v>
      </c>
      <c r="AV72" s="19">
        <v>27480</v>
      </c>
      <c r="AW72" s="20">
        <v>1799.7011935</v>
      </c>
      <c r="AX72" s="11" t="s">
        <v>72</v>
      </c>
      <c r="AY72" s="19">
        <v>27760</v>
      </c>
      <c r="AZ72" s="20">
        <v>1818.3</v>
      </c>
      <c r="BB72"/>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row>
    <row r="73" spans="1:112" x14ac:dyDescent="0.2">
      <c r="A73" s="11" t="s">
        <v>73</v>
      </c>
      <c r="B73" s="17">
        <v>4400</v>
      </c>
      <c r="C73" s="18">
        <v>292.3</v>
      </c>
      <c r="D73" s="19">
        <v>4670</v>
      </c>
      <c r="E73" s="20">
        <v>310.5</v>
      </c>
      <c r="F73" s="19">
        <v>5620</v>
      </c>
      <c r="G73" s="20">
        <v>373.7</v>
      </c>
      <c r="H73" s="19">
        <v>6330</v>
      </c>
      <c r="I73" s="18">
        <v>420.8</v>
      </c>
      <c r="J73" s="19">
        <v>7270</v>
      </c>
      <c r="K73" s="20">
        <v>483.6</v>
      </c>
      <c r="L73" s="19">
        <v>9080</v>
      </c>
      <c r="M73" s="20">
        <v>603.79999999999995</v>
      </c>
      <c r="N73" s="19">
        <v>10070</v>
      </c>
      <c r="O73" s="20">
        <v>669.9</v>
      </c>
      <c r="P73" s="19">
        <v>11600</v>
      </c>
      <c r="Q73" s="20">
        <v>771.3</v>
      </c>
      <c r="R73" s="11" t="s">
        <v>73</v>
      </c>
      <c r="S73" s="19">
        <v>12130</v>
      </c>
      <c r="T73" s="20">
        <v>806.7</v>
      </c>
      <c r="U73" s="19">
        <v>12820</v>
      </c>
      <c r="V73" s="20">
        <v>852.4</v>
      </c>
      <c r="W73" s="19">
        <v>12970</v>
      </c>
      <c r="X73" s="20">
        <v>862.4</v>
      </c>
      <c r="Y73" s="19">
        <v>14110</v>
      </c>
      <c r="Z73" s="20">
        <v>938.5</v>
      </c>
      <c r="AA73" s="19">
        <v>14020</v>
      </c>
      <c r="AB73" s="20">
        <v>932.4</v>
      </c>
      <c r="AC73" s="19">
        <v>15400</v>
      </c>
      <c r="AD73" s="20">
        <v>1024.0999999999999</v>
      </c>
      <c r="AE73" s="19">
        <v>14410</v>
      </c>
      <c r="AF73" s="20">
        <v>958.3</v>
      </c>
      <c r="AG73" s="19">
        <v>16590</v>
      </c>
      <c r="AH73" s="20">
        <v>1102.9000000000001</v>
      </c>
      <c r="AI73" s="19">
        <v>17560</v>
      </c>
      <c r="AJ73" s="20">
        <v>1167.5</v>
      </c>
      <c r="AK73" s="19">
        <v>18810</v>
      </c>
      <c r="AL73" s="18">
        <v>1251.1251789</v>
      </c>
      <c r="AM73" s="11" t="s">
        <v>73</v>
      </c>
      <c r="AN73" s="19">
        <v>20090</v>
      </c>
      <c r="AO73" s="20">
        <v>1336.0452256999999</v>
      </c>
      <c r="AP73" s="19">
        <v>21860</v>
      </c>
      <c r="AQ73" s="20">
        <v>1453.9568675</v>
      </c>
      <c r="AR73" s="19">
        <v>22790</v>
      </c>
      <c r="AS73" s="20">
        <v>1515.1068315999999</v>
      </c>
      <c r="AT73" s="19">
        <v>25200</v>
      </c>
      <c r="AU73" s="20">
        <v>1675.9829970000001</v>
      </c>
      <c r="AV73" s="19">
        <v>26680</v>
      </c>
      <c r="AW73" s="20">
        <v>1773.9113574999999</v>
      </c>
      <c r="AX73" s="11" t="s">
        <v>73</v>
      </c>
      <c r="AY73" s="19">
        <v>27450</v>
      </c>
      <c r="AZ73" s="20">
        <v>1825.7</v>
      </c>
      <c r="BB73"/>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73"/>
      <c r="DF73" s="73"/>
    </row>
    <row r="74" spans="1:112" x14ac:dyDescent="0.2">
      <c r="A74" s="11" t="s">
        <v>74</v>
      </c>
      <c r="B74" s="17">
        <v>4280</v>
      </c>
      <c r="C74" s="18">
        <v>289</v>
      </c>
      <c r="D74" s="19">
        <v>4190</v>
      </c>
      <c r="E74" s="20">
        <v>282.89999999999998</v>
      </c>
      <c r="F74" s="19">
        <v>5120</v>
      </c>
      <c r="G74" s="20">
        <v>345.8</v>
      </c>
      <c r="H74" s="19">
        <v>6410</v>
      </c>
      <c r="I74" s="18">
        <v>432.7</v>
      </c>
      <c r="J74" s="19">
        <v>7010</v>
      </c>
      <c r="K74" s="20">
        <v>473.1</v>
      </c>
      <c r="L74" s="19">
        <v>7700</v>
      </c>
      <c r="M74" s="20">
        <v>519.9</v>
      </c>
      <c r="N74" s="19">
        <v>10610</v>
      </c>
      <c r="O74" s="20">
        <v>716.2</v>
      </c>
      <c r="P74" s="19">
        <v>11650</v>
      </c>
      <c r="Q74" s="20">
        <v>786.6</v>
      </c>
      <c r="R74" s="11" t="s">
        <v>74</v>
      </c>
      <c r="S74" s="19">
        <v>11290</v>
      </c>
      <c r="T74" s="20">
        <v>762.2</v>
      </c>
      <c r="U74" s="19">
        <v>12780</v>
      </c>
      <c r="V74" s="20">
        <v>862.8</v>
      </c>
      <c r="W74" s="19">
        <v>13270</v>
      </c>
      <c r="X74" s="20">
        <v>896.2</v>
      </c>
      <c r="Y74" s="19">
        <v>14670</v>
      </c>
      <c r="Z74" s="20">
        <v>990</v>
      </c>
      <c r="AA74" s="19">
        <v>14630</v>
      </c>
      <c r="AB74" s="20">
        <v>987.2</v>
      </c>
      <c r="AC74" s="19">
        <v>15240</v>
      </c>
      <c r="AD74" s="20">
        <v>1028.8</v>
      </c>
      <c r="AE74" s="19">
        <v>15380</v>
      </c>
      <c r="AF74" s="20">
        <v>1037.9000000000001</v>
      </c>
      <c r="AG74" s="19">
        <v>16380</v>
      </c>
      <c r="AH74" s="20">
        <v>1106</v>
      </c>
      <c r="AI74" s="19">
        <v>17400</v>
      </c>
      <c r="AJ74" s="20">
        <v>1174.5999999999999</v>
      </c>
      <c r="AK74" s="19">
        <v>18420</v>
      </c>
      <c r="AL74" s="18">
        <v>1243.5505199000002</v>
      </c>
      <c r="AM74" s="11" t="s">
        <v>74</v>
      </c>
      <c r="AN74" s="19">
        <v>19520</v>
      </c>
      <c r="AO74" s="20">
        <v>1317.6778045999999</v>
      </c>
      <c r="AP74" s="19">
        <v>21480</v>
      </c>
      <c r="AQ74" s="20">
        <v>1449.7551957000001</v>
      </c>
      <c r="AR74" s="19">
        <v>22710</v>
      </c>
      <c r="AS74" s="20">
        <v>1532.7055724000002</v>
      </c>
      <c r="AT74" s="19">
        <v>24560</v>
      </c>
      <c r="AU74" s="20">
        <v>1657.8309690000001</v>
      </c>
      <c r="AV74" s="19">
        <v>25800</v>
      </c>
      <c r="AW74" s="20">
        <v>1741.3195745999999</v>
      </c>
      <c r="AX74" s="11" t="s">
        <v>74</v>
      </c>
      <c r="AY74" s="19">
        <v>26930</v>
      </c>
      <c r="AZ74" s="20">
        <v>1817.9</v>
      </c>
      <c r="BB74"/>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73"/>
      <c r="DF74" s="73"/>
    </row>
    <row r="75" spans="1:112" x14ac:dyDescent="0.2">
      <c r="A75" s="11" t="s">
        <v>75</v>
      </c>
      <c r="B75" s="17">
        <v>3970</v>
      </c>
      <c r="C75" s="18">
        <v>271.8</v>
      </c>
      <c r="D75" s="19">
        <v>4130</v>
      </c>
      <c r="E75" s="20">
        <v>282.89999999999998</v>
      </c>
      <c r="F75" s="19">
        <v>5100</v>
      </c>
      <c r="G75" s="20">
        <v>349.4</v>
      </c>
      <c r="H75" s="19">
        <v>5350</v>
      </c>
      <c r="I75" s="18">
        <v>366.3</v>
      </c>
      <c r="J75" s="19">
        <v>6120</v>
      </c>
      <c r="K75" s="20">
        <v>419.1</v>
      </c>
      <c r="L75" s="19">
        <v>7690</v>
      </c>
      <c r="M75" s="20">
        <v>526.79999999999995</v>
      </c>
      <c r="N75" s="19">
        <v>9500</v>
      </c>
      <c r="O75" s="20">
        <v>650.6</v>
      </c>
      <c r="P75" s="19">
        <v>11230</v>
      </c>
      <c r="Q75" s="20">
        <v>769.3</v>
      </c>
      <c r="R75" s="11" t="s">
        <v>75</v>
      </c>
      <c r="S75" s="19">
        <v>11640</v>
      </c>
      <c r="T75" s="20">
        <v>797.6</v>
      </c>
      <c r="U75" s="19">
        <v>13370</v>
      </c>
      <c r="V75" s="20">
        <v>915.5</v>
      </c>
      <c r="W75" s="19">
        <v>13170</v>
      </c>
      <c r="X75" s="20">
        <v>902.3</v>
      </c>
      <c r="Y75" s="19">
        <v>12760</v>
      </c>
      <c r="Z75" s="20">
        <v>874.4</v>
      </c>
      <c r="AA75" s="19">
        <v>13950</v>
      </c>
      <c r="AB75" s="20">
        <v>955.7</v>
      </c>
      <c r="AC75" s="19">
        <v>15260</v>
      </c>
      <c r="AD75" s="20">
        <v>1045.5</v>
      </c>
      <c r="AE75" s="19">
        <v>14750</v>
      </c>
      <c r="AF75" s="20">
        <v>1010.1</v>
      </c>
      <c r="AG75" s="19">
        <v>15560</v>
      </c>
      <c r="AH75" s="20">
        <v>1066.0999999999999</v>
      </c>
      <c r="AI75" s="19">
        <v>16450</v>
      </c>
      <c r="AJ75" s="20">
        <v>1127.2</v>
      </c>
      <c r="AK75" s="19">
        <v>17960</v>
      </c>
      <c r="AL75" s="18">
        <v>1230.5842339000001</v>
      </c>
      <c r="AM75" s="11" t="s">
        <v>75</v>
      </c>
      <c r="AN75" s="19">
        <v>19120</v>
      </c>
      <c r="AO75" s="20">
        <v>1309.8661222999999</v>
      </c>
      <c r="AP75" s="19">
        <v>20610</v>
      </c>
      <c r="AQ75" s="20">
        <v>1411.5526715999999</v>
      </c>
      <c r="AR75" s="19">
        <v>21900</v>
      </c>
      <c r="AS75" s="20">
        <v>1500.3985009</v>
      </c>
      <c r="AT75" s="19">
        <v>23990</v>
      </c>
      <c r="AU75" s="20">
        <v>1643.6032903</v>
      </c>
      <c r="AV75" s="19">
        <v>25450</v>
      </c>
      <c r="AW75" s="20">
        <v>1743.4076144000001</v>
      </c>
      <c r="AX75" s="11" t="s">
        <v>75</v>
      </c>
      <c r="AY75" s="19">
        <v>26640</v>
      </c>
      <c r="AZ75" s="20">
        <v>1824.7</v>
      </c>
      <c r="BB75"/>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73"/>
      <c r="DF75" s="73"/>
    </row>
    <row r="76" spans="1:112" x14ac:dyDescent="0.2">
      <c r="A76" s="11" t="s">
        <v>76</v>
      </c>
      <c r="B76" s="17">
        <v>3840</v>
      </c>
      <c r="C76" s="18">
        <v>267</v>
      </c>
      <c r="D76" s="19">
        <v>3970</v>
      </c>
      <c r="E76" s="20">
        <v>276.10000000000002</v>
      </c>
      <c r="F76" s="19">
        <v>4270</v>
      </c>
      <c r="G76" s="20">
        <v>297.10000000000002</v>
      </c>
      <c r="H76" s="19">
        <v>6170</v>
      </c>
      <c r="I76" s="18">
        <v>429</v>
      </c>
      <c r="J76" s="19">
        <v>6210</v>
      </c>
      <c r="K76" s="20">
        <v>431.4</v>
      </c>
      <c r="L76" s="19">
        <v>8720</v>
      </c>
      <c r="M76" s="20">
        <v>606.1</v>
      </c>
      <c r="N76" s="19">
        <v>9660</v>
      </c>
      <c r="O76" s="20">
        <v>671.7</v>
      </c>
      <c r="P76" s="19">
        <v>10590</v>
      </c>
      <c r="Q76" s="20">
        <v>736.3</v>
      </c>
      <c r="R76" s="11" t="s">
        <v>76</v>
      </c>
      <c r="S76" s="19">
        <v>10710</v>
      </c>
      <c r="T76" s="20">
        <v>744.6</v>
      </c>
      <c r="U76" s="19">
        <v>12630</v>
      </c>
      <c r="V76" s="20">
        <v>878.6</v>
      </c>
      <c r="W76" s="19">
        <v>13100</v>
      </c>
      <c r="X76" s="20">
        <v>911</v>
      </c>
      <c r="Y76" s="19">
        <v>13820</v>
      </c>
      <c r="Z76" s="20">
        <v>960.8</v>
      </c>
      <c r="AA76" s="19">
        <v>14470</v>
      </c>
      <c r="AB76" s="20">
        <v>1006.2</v>
      </c>
      <c r="AC76" s="19">
        <v>14870</v>
      </c>
      <c r="AD76" s="20">
        <v>1034.5</v>
      </c>
      <c r="AE76" s="19">
        <v>17200</v>
      </c>
      <c r="AF76" s="20">
        <v>1196.3</v>
      </c>
      <c r="AG76" s="19">
        <v>16670</v>
      </c>
      <c r="AH76" s="20">
        <v>1159.5999999999999</v>
      </c>
      <c r="AI76" s="19">
        <v>18060</v>
      </c>
      <c r="AJ76" s="20">
        <v>1256.2</v>
      </c>
      <c r="AK76" s="19">
        <v>19160</v>
      </c>
      <c r="AL76" s="18">
        <v>1332.9364765</v>
      </c>
      <c r="AM76" s="11" t="s">
        <v>76</v>
      </c>
      <c r="AN76" s="19">
        <v>21040</v>
      </c>
      <c r="AO76" s="20">
        <v>1463.3174190999998</v>
      </c>
      <c r="AP76" s="19">
        <v>21460</v>
      </c>
      <c r="AQ76" s="20">
        <v>1492.5555509000001</v>
      </c>
      <c r="AR76" s="19">
        <v>22120</v>
      </c>
      <c r="AS76" s="20">
        <v>1538.3785238</v>
      </c>
      <c r="AT76" s="19">
        <v>24520</v>
      </c>
      <c r="AU76" s="20">
        <v>1704.7648049000002</v>
      </c>
      <c r="AV76" s="19">
        <v>26430</v>
      </c>
      <c r="AW76" s="20">
        <v>1837.9810335999998</v>
      </c>
      <c r="AX76" s="11" t="s">
        <v>76</v>
      </c>
      <c r="AY76" s="19">
        <v>27470</v>
      </c>
      <c r="AZ76" s="20">
        <v>1910.2</v>
      </c>
      <c r="BB76"/>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73"/>
      <c r="DF76" s="73"/>
    </row>
    <row r="77" spans="1:112" x14ac:dyDescent="0.2">
      <c r="A77" s="11" t="s">
        <v>77</v>
      </c>
      <c r="B77" s="17">
        <v>3300</v>
      </c>
      <c r="C77" s="18">
        <v>232.8</v>
      </c>
      <c r="D77" s="19">
        <v>3390</v>
      </c>
      <c r="E77" s="20">
        <v>239</v>
      </c>
      <c r="F77" s="19">
        <v>4400</v>
      </c>
      <c r="G77" s="20">
        <v>310.10000000000002</v>
      </c>
      <c r="H77" s="19">
        <v>5010</v>
      </c>
      <c r="I77" s="18">
        <v>352.9</v>
      </c>
      <c r="J77" s="19">
        <v>6000</v>
      </c>
      <c r="K77" s="20">
        <v>422.7</v>
      </c>
      <c r="L77" s="19">
        <v>6690</v>
      </c>
      <c r="M77" s="20">
        <v>471.7</v>
      </c>
      <c r="N77" s="19">
        <v>7000</v>
      </c>
      <c r="O77" s="20">
        <v>493.5</v>
      </c>
      <c r="P77" s="19">
        <v>9830</v>
      </c>
      <c r="Q77" s="20">
        <v>693</v>
      </c>
      <c r="R77" s="11" t="s">
        <v>77</v>
      </c>
      <c r="S77" s="19">
        <v>11640</v>
      </c>
      <c r="T77" s="20">
        <v>820.4</v>
      </c>
      <c r="U77" s="19">
        <v>10640</v>
      </c>
      <c r="V77" s="20">
        <v>749.6</v>
      </c>
      <c r="W77" s="19">
        <v>11530</v>
      </c>
      <c r="X77" s="20">
        <v>812.8</v>
      </c>
      <c r="Y77" s="19">
        <v>13460</v>
      </c>
      <c r="Z77" s="20">
        <v>949.2</v>
      </c>
      <c r="AA77" s="19">
        <v>15450</v>
      </c>
      <c r="AB77" s="20">
        <v>1089.3</v>
      </c>
      <c r="AC77" s="19">
        <v>13170</v>
      </c>
      <c r="AD77" s="20">
        <v>928.3</v>
      </c>
      <c r="AE77" s="19">
        <v>14480</v>
      </c>
      <c r="AF77" s="20">
        <v>1021</v>
      </c>
      <c r="AG77" s="19">
        <v>14820</v>
      </c>
      <c r="AH77" s="20">
        <v>1044.7</v>
      </c>
      <c r="AI77" s="19">
        <v>16390</v>
      </c>
      <c r="AJ77" s="20">
        <v>1154.9000000000001</v>
      </c>
      <c r="AK77" s="19">
        <v>17060</v>
      </c>
      <c r="AL77" s="18">
        <v>1202.2098942999999</v>
      </c>
      <c r="AM77" s="11" t="s">
        <v>77</v>
      </c>
      <c r="AN77" s="19">
        <v>18450</v>
      </c>
      <c r="AO77" s="20">
        <v>1300.9737917</v>
      </c>
      <c r="AP77" s="19">
        <v>19600</v>
      </c>
      <c r="AQ77" s="20">
        <v>1381.2913034999999</v>
      </c>
      <c r="AR77" s="19">
        <v>20450</v>
      </c>
      <c r="AS77" s="20">
        <v>1441.3379910000001</v>
      </c>
      <c r="AT77" s="19">
        <v>24000</v>
      </c>
      <c r="AU77" s="20">
        <v>1691.451992</v>
      </c>
      <c r="AV77" s="19">
        <v>25110</v>
      </c>
      <c r="AW77" s="20">
        <v>1769.9329674000001</v>
      </c>
      <c r="AX77" s="11" t="s">
        <v>77</v>
      </c>
      <c r="AY77" s="19">
        <v>26650</v>
      </c>
      <c r="AZ77" s="20">
        <v>1878.4</v>
      </c>
      <c r="BB77" s="4" t="s">
        <v>249</v>
      </c>
      <c r="BC77" s="17">
        <f>SUM(S77:S86)</f>
        <v>88160</v>
      </c>
      <c r="BD77" s="17">
        <f>SUM(T77:T86)</f>
        <v>6568.5000000000009</v>
      </c>
      <c r="BE77" s="17">
        <f>SUM(U77:U86)</f>
        <v>92840</v>
      </c>
      <c r="BF77" s="17">
        <f>SUM(V77:V86)</f>
        <v>6927.6</v>
      </c>
      <c r="BG77" s="17">
        <f>SUM(W77:W86)</f>
        <v>97080</v>
      </c>
      <c r="BH77" s="17">
        <f>SUM(X77:X86)</f>
        <v>7252.9000000000015</v>
      </c>
      <c r="BI77" s="17">
        <f>SUM(Y77:Y86)</f>
        <v>106310</v>
      </c>
      <c r="BJ77" s="17">
        <f>SUM(Z77:Z86)</f>
        <v>7937.7000000000007</v>
      </c>
      <c r="BK77" s="17">
        <f>SUM(AA77:AA86)</f>
        <v>118840</v>
      </c>
      <c r="BL77" s="17">
        <f>SUM(AB77:AB86)</f>
        <v>8863.2000000000007</v>
      </c>
      <c r="BM77" s="17">
        <f>SUM(AC77:AC86)</f>
        <v>122660</v>
      </c>
      <c r="BN77" s="17">
        <f>SUM(AD77:AD86)</f>
        <v>9159.8999999999978</v>
      </c>
      <c r="BO77" s="17">
        <f>SUM(AE77:AE86)</f>
        <v>133460</v>
      </c>
      <c r="BP77" s="17">
        <f>SUM(AF77:AF86)</f>
        <v>9971.1999999999989</v>
      </c>
      <c r="BQ77" s="17">
        <f>SUM(AG77:AG86)</f>
        <v>135820</v>
      </c>
      <c r="BR77" s="17">
        <f>SUM(AH77:AH86)</f>
        <v>10162.200000000001</v>
      </c>
      <c r="BS77" s="17">
        <f>SUM(AI77:AI86)</f>
        <v>145240</v>
      </c>
      <c r="BT77" s="17">
        <f>SUM(AJ77:AJ86)</f>
        <v>10862.8</v>
      </c>
      <c r="BU77" s="17">
        <f>SUM(AK77:AK86)</f>
        <v>154830</v>
      </c>
      <c r="BV77" s="17">
        <f>SUM(AL77:AL86)</f>
        <v>11584.336342699999</v>
      </c>
      <c r="BW77" s="17">
        <f>SUM(AN77:AN86)</f>
        <v>167570</v>
      </c>
      <c r="BX77" s="17">
        <f>SUM(AO77:AO86)</f>
        <v>12540.444922600002</v>
      </c>
      <c r="BY77" s="17">
        <f>SUM(AP77:AP86)</f>
        <v>175540</v>
      </c>
      <c r="BZ77" s="17">
        <f>SUM(AQ77:AQ86)</f>
        <v>13126.849701200001</v>
      </c>
      <c r="CA77" s="17">
        <f>SUM(AR77:AR86)</f>
        <v>180990</v>
      </c>
      <c r="CB77" s="17">
        <f>SUM(AS77:AS86)</f>
        <v>13531.055662799999</v>
      </c>
      <c r="CC77" s="17">
        <f>SUM(AT77:AT86)</f>
        <v>204500</v>
      </c>
      <c r="CD77" s="17">
        <f>SUM(AU77:AU86)</f>
        <v>15285.7501507</v>
      </c>
      <c r="CE77" s="17">
        <f>SUM(AV77:AV86)</f>
        <v>221710</v>
      </c>
      <c r="CF77" s="17">
        <f>SUM(AW77:AW86)</f>
        <v>16584.387842700002</v>
      </c>
      <c r="CG77" s="17">
        <f t="shared" ref="CG77" si="14">SUM(AY77:AY86)</f>
        <v>234890</v>
      </c>
      <c r="CH77" s="17">
        <f t="shared" ref="CH77" si="15">SUM(AZ77:AZ86)</f>
        <v>17573.8</v>
      </c>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row>
    <row r="78" spans="1:112" x14ac:dyDescent="0.2">
      <c r="A78" s="11" t="s">
        <v>78</v>
      </c>
      <c r="B78" s="17">
        <v>3150</v>
      </c>
      <c r="C78" s="18">
        <v>225.2</v>
      </c>
      <c r="D78" s="19">
        <v>3690</v>
      </c>
      <c r="E78" s="20">
        <v>263.89999999999998</v>
      </c>
      <c r="F78" s="19">
        <v>3920</v>
      </c>
      <c r="G78" s="20">
        <v>280.5</v>
      </c>
      <c r="H78" s="19">
        <v>4810</v>
      </c>
      <c r="I78" s="18">
        <v>343.9</v>
      </c>
      <c r="J78" s="19">
        <v>5350</v>
      </c>
      <c r="K78" s="20">
        <v>382.6</v>
      </c>
      <c r="L78" s="19">
        <v>6800</v>
      </c>
      <c r="M78" s="20">
        <v>486.4</v>
      </c>
      <c r="N78" s="19">
        <v>7080</v>
      </c>
      <c r="O78" s="20">
        <v>506.4</v>
      </c>
      <c r="P78" s="19">
        <v>9180</v>
      </c>
      <c r="Q78" s="20">
        <v>656.9</v>
      </c>
      <c r="R78" s="11" t="s">
        <v>78</v>
      </c>
      <c r="S78" s="19">
        <v>10350</v>
      </c>
      <c r="T78" s="20">
        <v>740.1</v>
      </c>
      <c r="U78" s="19">
        <v>9410</v>
      </c>
      <c r="V78" s="20">
        <v>672.6</v>
      </c>
      <c r="W78" s="19">
        <v>11560</v>
      </c>
      <c r="X78" s="20">
        <v>826.9</v>
      </c>
      <c r="Y78" s="19">
        <v>12110</v>
      </c>
      <c r="Z78" s="20">
        <v>865.6</v>
      </c>
      <c r="AA78" s="19">
        <v>14430</v>
      </c>
      <c r="AB78" s="20">
        <v>1031.5</v>
      </c>
      <c r="AC78" s="19">
        <v>15850</v>
      </c>
      <c r="AD78" s="20">
        <v>1133.5999999999999</v>
      </c>
      <c r="AE78" s="19">
        <v>13530</v>
      </c>
      <c r="AF78" s="20">
        <v>967.3</v>
      </c>
      <c r="AG78" s="19">
        <v>15290</v>
      </c>
      <c r="AH78" s="20">
        <v>1093.5</v>
      </c>
      <c r="AI78" s="19">
        <v>15840</v>
      </c>
      <c r="AJ78" s="20">
        <v>1132.5999999999999</v>
      </c>
      <c r="AK78" s="19">
        <v>17130</v>
      </c>
      <c r="AL78" s="18">
        <v>1225.1163509999999</v>
      </c>
      <c r="AM78" s="11" t="s">
        <v>78</v>
      </c>
      <c r="AN78" s="19">
        <v>18610</v>
      </c>
      <c r="AO78" s="20">
        <v>1330.3566734000001</v>
      </c>
      <c r="AP78" s="19">
        <v>19670</v>
      </c>
      <c r="AQ78" s="20">
        <v>1406.1163887999999</v>
      </c>
      <c r="AR78" s="19">
        <v>20410</v>
      </c>
      <c r="AS78" s="20">
        <v>1459.5127508</v>
      </c>
      <c r="AT78" s="19">
        <v>22710</v>
      </c>
      <c r="AU78" s="20">
        <v>1623.939869</v>
      </c>
      <c r="AV78" s="19">
        <v>24290</v>
      </c>
      <c r="AW78" s="20">
        <v>1736.6194760999999</v>
      </c>
      <c r="AX78" s="11" t="s">
        <v>78</v>
      </c>
      <c r="AY78" s="19">
        <v>24920</v>
      </c>
      <c r="AZ78" s="20">
        <v>1781.9</v>
      </c>
      <c r="BB7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73"/>
      <c r="DF78" s="73"/>
    </row>
    <row r="79" spans="1:112" x14ac:dyDescent="0.2">
      <c r="A79" s="11" t="s">
        <v>79</v>
      </c>
      <c r="B79" s="17">
        <v>2670</v>
      </c>
      <c r="C79" s="18">
        <v>193.5</v>
      </c>
      <c r="D79" s="19">
        <v>3610</v>
      </c>
      <c r="E79" s="20">
        <v>261.5</v>
      </c>
      <c r="F79" s="19">
        <v>3790</v>
      </c>
      <c r="G79" s="20">
        <v>274.8</v>
      </c>
      <c r="H79" s="19">
        <v>4180</v>
      </c>
      <c r="I79" s="18">
        <v>303</v>
      </c>
      <c r="J79" s="19">
        <v>5700</v>
      </c>
      <c r="K79" s="20">
        <v>413.2</v>
      </c>
      <c r="L79" s="19">
        <v>5770</v>
      </c>
      <c r="M79" s="20">
        <v>418.3</v>
      </c>
      <c r="N79" s="19">
        <v>6630</v>
      </c>
      <c r="O79" s="20">
        <v>480.5</v>
      </c>
      <c r="P79" s="19">
        <v>7890</v>
      </c>
      <c r="Q79" s="20">
        <v>571.79999999999995</v>
      </c>
      <c r="R79" s="11" t="s">
        <v>79</v>
      </c>
      <c r="S79" s="19">
        <v>9970</v>
      </c>
      <c r="T79" s="20">
        <v>723</v>
      </c>
      <c r="U79" s="19">
        <v>11280</v>
      </c>
      <c r="V79" s="20">
        <v>818</v>
      </c>
      <c r="W79" s="19">
        <v>9520</v>
      </c>
      <c r="X79" s="20">
        <v>690.3</v>
      </c>
      <c r="Y79" s="19">
        <v>11620</v>
      </c>
      <c r="Z79" s="20">
        <v>842.6</v>
      </c>
      <c r="AA79" s="19">
        <v>12430</v>
      </c>
      <c r="AB79" s="20">
        <v>901</v>
      </c>
      <c r="AC79" s="19">
        <v>14040</v>
      </c>
      <c r="AD79" s="20">
        <v>1017.6</v>
      </c>
      <c r="AE79" s="19">
        <v>16920</v>
      </c>
      <c r="AF79" s="20">
        <v>1226.5999999999999</v>
      </c>
      <c r="AG79" s="19">
        <v>14090</v>
      </c>
      <c r="AH79" s="20">
        <v>1021.8</v>
      </c>
      <c r="AI79" s="19">
        <v>14920</v>
      </c>
      <c r="AJ79" s="20">
        <v>1081.8</v>
      </c>
      <c r="AK79" s="19">
        <v>16080</v>
      </c>
      <c r="AL79" s="18">
        <v>1166.0916629999999</v>
      </c>
      <c r="AM79" s="11" t="s">
        <v>79</v>
      </c>
      <c r="AN79" s="19">
        <v>17700</v>
      </c>
      <c r="AO79" s="20">
        <v>1283.3271155</v>
      </c>
      <c r="AP79" s="19">
        <v>18610</v>
      </c>
      <c r="AQ79" s="20">
        <v>1349.5451119000002</v>
      </c>
      <c r="AR79" s="19">
        <v>19420</v>
      </c>
      <c r="AS79" s="20">
        <v>1408.1985986</v>
      </c>
      <c r="AT79" s="19">
        <v>22080</v>
      </c>
      <c r="AU79" s="20">
        <v>1600.4898541</v>
      </c>
      <c r="AV79" s="19">
        <v>23490</v>
      </c>
      <c r="AW79" s="20">
        <v>1702.9829994000002</v>
      </c>
      <c r="AX79" s="11" t="s">
        <v>79</v>
      </c>
      <c r="AY79" s="19">
        <v>24740</v>
      </c>
      <c r="AZ79" s="20">
        <v>1794.1</v>
      </c>
      <c r="BB79"/>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73"/>
      <c r="DF79" s="73"/>
    </row>
    <row r="80" spans="1:112" x14ac:dyDescent="0.2">
      <c r="A80" s="11" t="s">
        <v>80</v>
      </c>
      <c r="B80" s="17">
        <v>2480</v>
      </c>
      <c r="C80" s="18">
        <v>182.4</v>
      </c>
      <c r="D80" s="19">
        <v>3380</v>
      </c>
      <c r="E80" s="20">
        <v>248.4</v>
      </c>
      <c r="F80" s="19">
        <v>3430</v>
      </c>
      <c r="G80" s="20">
        <v>252</v>
      </c>
      <c r="H80" s="19">
        <v>4500</v>
      </c>
      <c r="I80" s="18">
        <v>330.7</v>
      </c>
      <c r="J80" s="19">
        <v>5630</v>
      </c>
      <c r="K80" s="20">
        <v>413.8</v>
      </c>
      <c r="L80" s="19">
        <v>5850</v>
      </c>
      <c r="M80" s="20">
        <v>429.8</v>
      </c>
      <c r="N80" s="19">
        <v>6190</v>
      </c>
      <c r="O80" s="20">
        <v>454.9</v>
      </c>
      <c r="P80" s="19">
        <v>7420</v>
      </c>
      <c r="Q80" s="20">
        <v>545.5</v>
      </c>
      <c r="R80" s="11" t="s">
        <v>80</v>
      </c>
      <c r="S80" s="19">
        <v>9760</v>
      </c>
      <c r="T80" s="20">
        <v>717.5</v>
      </c>
      <c r="U80" s="19">
        <v>11390</v>
      </c>
      <c r="V80" s="20">
        <v>836.5</v>
      </c>
      <c r="W80" s="19">
        <v>10010</v>
      </c>
      <c r="X80" s="20">
        <v>735.9</v>
      </c>
      <c r="Y80" s="19">
        <v>10390</v>
      </c>
      <c r="Z80" s="20">
        <v>763.7</v>
      </c>
      <c r="AA80" s="19">
        <v>12300</v>
      </c>
      <c r="AB80" s="20">
        <v>903.8</v>
      </c>
      <c r="AC80" s="19">
        <v>12790</v>
      </c>
      <c r="AD80" s="20">
        <v>940.3</v>
      </c>
      <c r="AE80" s="19">
        <v>15250</v>
      </c>
      <c r="AF80" s="20">
        <v>1120.8</v>
      </c>
      <c r="AG80" s="19">
        <v>13310</v>
      </c>
      <c r="AH80" s="20">
        <v>978</v>
      </c>
      <c r="AI80" s="19">
        <v>14230</v>
      </c>
      <c r="AJ80" s="20">
        <v>1046.3</v>
      </c>
      <c r="AK80" s="19">
        <v>15470</v>
      </c>
      <c r="AL80" s="18">
        <v>1136.8579357000001</v>
      </c>
      <c r="AM80" s="11" t="s">
        <v>80</v>
      </c>
      <c r="AN80" s="19">
        <v>16560</v>
      </c>
      <c r="AO80" s="20">
        <v>1217.1181042999999</v>
      </c>
      <c r="AP80" s="19">
        <v>17990</v>
      </c>
      <c r="AQ80" s="20">
        <v>1322.3476217999998</v>
      </c>
      <c r="AR80" s="19">
        <v>18290</v>
      </c>
      <c r="AS80" s="20">
        <v>1344.6041250999999</v>
      </c>
      <c r="AT80" s="19">
        <v>20720</v>
      </c>
      <c r="AU80" s="20">
        <v>1522.77601</v>
      </c>
      <c r="AV80" s="19">
        <v>22260</v>
      </c>
      <c r="AW80" s="20">
        <v>1636.0600479000002</v>
      </c>
      <c r="AX80" s="11" t="s">
        <v>80</v>
      </c>
      <c r="AY80" s="19">
        <v>23560</v>
      </c>
      <c r="AZ80" s="20">
        <v>1731.8</v>
      </c>
      <c r="BB80"/>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73"/>
      <c r="DF80" s="73"/>
    </row>
    <row r="81" spans="1:112" x14ac:dyDescent="0.2">
      <c r="A81" s="11" t="s">
        <v>81</v>
      </c>
      <c r="B81" s="17">
        <v>2510</v>
      </c>
      <c r="C81" s="18">
        <v>187.2</v>
      </c>
      <c r="D81" s="19">
        <v>3090</v>
      </c>
      <c r="E81" s="20">
        <v>230.4</v>
      </c>
      <c r="F81" s="19">
        <v>3370</v>
      </c>
      <c r="G81" s="20">
        <v>251.3</v>
      </c>
      <c r="H81" s="19">
        <v>4070</v>
      </c>
      <c r="I81" s="18">
        <v>303.3</v>
      </c>
      <c r="J81" s="19">
        <v>4760</v>
      </c>
      <c r="K81" s="20">
        <v>355</v>
      </c>
      <c r="L81" s="19">
        <v>5780</v>
      </c>
      <c r="M81" s="20">
        <v>431</v>
      </c>
      <c r="N81" s="19">
        <v>5950</v>
      </c>
      <c r="O81" s="20">
        <v>443.5</v>
      </c>
      <c r="P81" s="19">
        <v>7920</v>
      </c>
      <c r="Q81" s="20">
        <v>590</v>
      </c>
      <c r="R81" s="11" t="s">
        <v>81</v>
      </c>
      <c r="S81" s="19">
        <v>9640</v>
      </c>
      <c r="T81" s="20">
        <v>718.6</v>
      </c>
      <c r="U81" s="19">
        <v>10050</v>
      </c>
      <c r="V81" s="20">
        <v>749.2</v>
      </c>
      <c r="W81" s="19">
        <v>10710</v>
      </c>
      <c r="X81" s="20">
        <v>798.5</v>
      </c>
      <c r="Y81" s="19">
        <v>10560</v>
      </c>
      <c r="Z81" s="20">
        <v>787.4</v>
      </c>
      <c r="AA81" s="19">
        <v>12670</v>
      </c>
      <c r="AB81" s="20">
        <v>944</v>
      </c>
      <c r="AC81" s="19">
        <v>11450</v>
      </c>
      <c r="AD81" s="20">
        <v>853.4</v>
      </c>
      <c r="AE81" s="19">
        <v>13890</v>
      </c>
      <c r="AF81" s="20">
        <v>1035.5999999999999</v>
      </c>
      <c r="AG81" s="19">
        <v>13580</v>
      </c>
      <c r="AH81" s="20">
        <v>1012.3</v>
      </c>
      <c r="AI81" s="19">
        <v>15750</v>
      </c>
      <c r="AJ81" s="20">
        <v>1173.4000000000001</v>
      </c>
      <c r="AK81" s="19">
        <v>15880</v>
      </c>
      <c r="AL81" s="18">
        <v>1183.3584847</v>
      </c>
      <c r="AM81" s="11" t="s">
        <v>81</v>
      </c>
      <c r="AN81" s="19">
        <v>16810</v>
      </c>
      <c r="AO81" s="20">
        <v>1252.5380640000001</v>
      </c>
      <c r="AP81" s="19">
        <v>17790</v>
      </c>
      <c r="AQ81" s="20">
        <v>1325.7656299</v>
      </c>
      <c r="AR81" s="19">
        <v>18460</v>
      </c>
      <c r="AS81" s="20">
        <v>1375.3032290000001</v>
      </c>
      <c r="AT81" s="19">
        <v>20480</v>
      </c>
      <c r="AU81" s="20">
        <v>1526.0173815999999</v>
      </c>
      <c r="AV81" s="19">
        <v>22130</v>
      </c>
      <c r="AW81" s="20">
        <v>1648.6566829999999</v>
      </c>
      <c r="AX81" s="11" t="s">
        <v>81</v>
      </c>
      <c r="AY81" s="19">
        <v>23950</v>
      </c>
      <c r="AZ81" s="20">
        <v>1784.6</v>
      </c>
      <c r="BB81"/>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73"/>
      <c r="DF81" s="73"/>
    </row>
    <row r="82" spans="1:112" x14ac:dyDescent="0.2">
      <c r="A82" s="11" t="s">
        <v>82</v>
      </c>
      <c r="B82" s="17">
        <v>1840</v>
      </c>
      <c r="C82" s="18">
        <v>138.9</v>
      </c>
      <c r="D82" s="19">
        <v>2290</v>
      </c>
      <c r="E82" s="20">
        <v>172.8</v>
      </c>
      <c r="F82" s="19">
        <v>2880</v>
      </c>
      <c r="G82" s="20">
        <v>217.4</v>
      </c>
      <c r="H82" s="19">
        <v>4230</v>
      </c>
      <c r="I82" s="18">
        <v>319.39999999999998</v>
      </c>
      <c r="J82" s="19">
        <v>4560</v>
      </c>
      <c r="K82" s="20">
        <v>344.2</v>
      </c>
      <c r="L82" s="19">
        <v>4820</v>
      </c>
      <c r="M82" s="20">
        <v>364</v>
      </c>
      <c r="N82" s="19">
        <v>5400</v>
      </c>
      <c r="O82" s="20">
        <v>407.7</v>
      </c>
      <c r="P82" s="19">
        <v>6080</v>
      </c>
      <c r="Q82" s="20">
        <v>459</v>
      </c>
      <c r="R82" s="11" t="s">
        <v>82</v>
      </c>
      <c r="S82" s="19">
        <v>8180</v>
      </c>
      <c r="T82" s="20">
        <v>617.70000000000005</v>
      </c>
      <c r="U82" s="19">
        <v>9580</v>
      </c>
      <c r="V82" s="20">
        <v>723.3</v>
      </c>
      <c r="W82" s="19">
        <v>8920</v>
      </c>
      <c r="X82" s="20">
        <v>673.4</v>
      </c>
      <c r="Y82" s="19">
        <v>11500</v>
      </c>
      <c r="Z82" s="20">
        <v>868.6</v>
      </c>
      <c r="AA82" s="19">
        <v>11640</v>
      </c>
      <c r="AB82" s="20">
        <v>878.6</v>
      </c>
      <c r="AC82" s="19">
        <v>12510</v>
      </c>
      <c r="AD82" s="20">
        <v>944.9</v>
      </c>
      <c r="AE82" s="19">
        <v>12810</v>
      </c>
      <c r="AF82" s="20">
        <v>967.2</v>
      </c>
      <c r="AG82" s="19">
        <v>13750</v>
      </c>
      <c r="AH82" s="20">
        <v>1038</v>
      </c>
      <c r="AI82" s="19">
        <v>15080</v>
      </c>
      <c r="AJ82" s="20">
        <v>1137.8</v>
      </c>
      <c r="AK82" s="19">
        <v>15480</v>
      </c>
      <c r="AL82" s="18">
        <v>1168.5684154</v>
      </c>
      <c r="AM82" s="11" t="s">
        <v>82</v>
      </c>
      <c r="AN82" s="19">
        <v>16620</v>
      </c>
      <c r="AO82" s="20">
        <v>1254.6221917</v>
      </c>
      <c r="AP82" s="19">
        <v>17790</v>
      </c>
      <c r="AQ82" s="20">
        <v>1342.8413402000001</v>
      </c>
      <c r="AR82" s="19">
        <v>17960</v>
      </c>
      <c r="AS82" s="20">
        <v>1355.6559179999999</v>
      </c>
      <c r="AT82" s="19">
        <v>19940</v>
      </c>
      <c r="AU82" s="20">
        <v>1505.4684628</v>
      </c>
      <c r="AV82" s="19">
        <v>21940</v>
      </c>
      <c r="AW82" s="20">
        <v>1656.4378370999998</v>
      </c>
      <c r="AX82" s="11" t="s">
        <v>82</v>
      </c>
      <c r="AY82" s="19">
        <v>23460</v>
      </c>
      <c r="AZ82" s="20">
        <v>1771.1</v>
      </c>
      <c r="BB82"/>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row>
    <row r="83" spans="1:112" x14ac:dyDescent="0.2">
      <c r="A83" s="11" t="s">
        <v>83</v>
      </c>
      <c r="B83" s="17">
        <v>2360</v>
      </c>
      <c r="C83" s="18">
        <v>180.7</v>
      </c>
      <c r="D83" s="19">
        <v>2510</v>
      </c>
      <c r="E83" s="20">
        <v>191.9</v>
      </c>
      <c r="F83" s="19">
        <v>3070</v>
      </c>
      <c r="G83" s="20">
        <v>234.8</v>
      </c>
      <c r="H83" s="19">
        <v>3450</v>
      </c>
      <c r="I83" s="18">
        <v>263.89999999999998</v>
      </c>
      <c r="J83" s="19">
        <v>4690</v>
      </c>
      <c r="K83" s="20">
        <v>359</v>
      </c>
      <c r="L83" s="19">
        <v>4840</v>
      </c>
      <c r="M83" s="20">
        <v>370.2</v>
      </c>
      <c r="N83" s="19">
        <v>5730</v>
      </c>
      <c r="O83" s="20">
        <v>438.1</v>
      </c>
      <c r="P83" s="19">
        <v>6870</v>
      </c>
      <c r="Q83" s="20">
        <v>525.70000000000005</v>
      </c>
      <c r="R83" s="11" t="s">
        <v>83</v>
      </c>
      <c r="S83" s="19">
        <v>7890</v>
      </c>
      <c r="T83" s="20">
        <v>603.6</v>
      </c>
      <c r="U83" s="19">
        <v>8310</v>
      </c>
      <c r="V83" s="20">
        <v>635.9</v>
      </c>
      <c r="W83" s="19">
        <v>8870</v>
      </c>
      <c r="X83" s="20">
        <v>678.3</v>
      </c>
      <c r="Y83" s="19">
        <v>10130</v>
      </c>
      <c r="Z83" s="20">
        <v>775.1</v>
      </c>
      <c r="AA83" s="19">
        <v>10080</v>
      </c>
      <c r="AB83" s="20">
        <v>771</v>
      </c>
      <c r="AC83" s="19">
        <v>11290</v>
      </c>
      <c r="AD83" s="20">
        <v>863.9</v>
      </c>
      <c r="AE83" s="19">
        <v>11620</v>
      </c>
      <c r="AF83" s="20">
        <v>889.3</v>
      </c>
      <c r="AG83" s="19">
        <v>13910</v>
      </c>
      <c r="AH83" s="20">
        <v>1063.7</v>
      </c>
      <c r="AI83" s="19">
        <v>13460</v>
      </c>
      <c r="AJ83" s="20">
        <v>1029.5999999999999</v>
      </c>
      <c r="AK83" s="19">
        <v>15440</v>
      </c>
      <c r="AL83" s="18">
        <v>1181.1862933</v>
      </c>
      <c r="AM83" s="11" t="s">
        <v>83</v>
      </c>
      <c r="AN83" s="19">
        <v>15590</v>
      </c>
      <c r="AO83" s="20">
        <v>1192.9949754000002</v>
      </c>
      <c r="AP83" s="19">
        <v>16520</v>
      </c>
      <c r="AQ83" s="20">
        <v>1263.9009587</v>
      </c>
      <c r="AR83" s="19">
        <v>17310</v>
      </c>
      <c r="AS83" s="20">
        <v>1323.9865830000001</v>
      </c>
      <c r="AT83" s="19">
        <v>19190</v>
      </c>
      <c r="AU83" s="20">
        <v>1467.6470357999999</v>
      </c>
      <c r="AV83" s="19">
        <v>20970</v>
      </c>
      <c r="AW83" s="20">
        <v>1604.1948645999998</v>
      </c>
      <c r="AX83" s="11" t="s">
        <v>83</v>
      </c>
      <c r="AY83" s="19">
        <v>22710</v>
      </c>
      <c r="AZ83" s="20">
        <v>1737</v>
      </c>
      <c r="BB83"/>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73"/>
      <c r="DF83" s="73"/>
    </row>
    <row r="84" spans="1:112" x14ac:dyDescent="0.2">
      <c r="A84" s="11" t="s">
        <v>84</v>
      </c>
      <c r="B84" s="17">
        <v>2230</v>
      </c>
      <c r="C84" s="18">
        <v>172.9</v>
      </c>
      <c r="D84" s="19">
        <v>2980</v>
      </c>
      <c r="E84" s="20">
        <v>231.1</v>
      </c>
      <c r="F84" s="19">
        <v>2990</v>
      </c>
      <c r="G84" s="20">
        <v>231.9</v>
      </c>
      <c r="H84" s="19">
        <v>3020</v>
      </c>
      <c r="I84" s="18">
        <v>234</v>
      </c>
      <c r="J84" s="19">
        <v>4040</v>
      </c>
      <c r="K84" s="20">
        <v>313.10000000000002</v>
      </c>
      <c r="L84" s="19">
        <v>4860</v>
      </c>
      <c r="M84" s="20">
        <v>376.6</v>
      </c>
      <c r="N84" s="19">
        <v>5400</v>
      </c>
      <c r="O84" s="20">
        <v>418.4</v>
      </c>
      <c r="P84" s="19">
        <v>5920</v>
      </c>
      <c r="Q84" s="20">
        <v>459.1</v>
      </c>
      <c r="R84" s="11" t="s">
        <v>84</v>
      </c>
      <c r="S84" s="19">
        <v>7070</v>
      </c>
      <c r="T84" s="20">
        <v>548</v>
      </c>
      <c r="U84" s="19">
        <v>7490</v>
      </c>
      <c r="V84" s="20">
        <v>580.6</v>
      </c>
      <c r="W84" s="19">
        <v>9690</v>
      </c>
      <c r="X84" s="20">
        <v>751.1</v>
      </c>
      <c r="Y84" s="19">
        <v>8090</v>
      </c>
      <c r="Z84" s="20">
        <v>627.29999999999995</v>
      </c>
      <c r="AA84" s="19">
        <v>9650</v>
      </c>
      <c r="AB84" s="20">
        <v>747.7</v>
      </c>
      <c r="AC84" s="19">
        <v>10770</v>
      </c>
      <c r="AD84" s="20">
        <v>835</v>
      </c>
      <c r="AE84" s="19">
        <v>12410</v>
      </c>
      <c r="AF84" s="20">
        <v>961.8</v>
      </c>
      <c r="AG84" s="19">
        <v>13090</v>
      </c>
      <c r="AH84" s="20">
        <v>1014.3</v>
      </c>
      <c r="AI84" s="19">
        <v>13120</v>
      </c>
      <c r="AJ84" s="20">
        <v>1016.4</v>
      </c>
      <c r="AK84" s="19">
        <v>14650</v>
      </c>
      <c r="AL84" s="18">
        <v>1135.5449175000001</v>
      </c>
      <c r="AM84" s="11" t="s">
        <v>84</v>
      </c>
      <c r="AN84" s="19">
        <v>16250</v>
      </c>
      <c r="AO84" s="20">
        <v>1260.0962077000001</v>
      </c>
      <c r="AP84" s="19">
        <v>16180</v>
      </c>
      <c r="AQ84" s="20">
        <v>1253.9385072</v>
      </c>
      <c r="AR84" s="19">
        <v>16600</v>
      </c>
      <c r="AS84" s="20">
        <v>1286.5461442999999</v>
      </c>
      <c r="AT84" s="19">
        <v>18920</v>
      </c>
      <c r="AU84" s="20">
        <v>1466.6762385</v>
      </c>
      <c r="AV84" s="19">
        <v>20910</v>
      </c>
      <c r="AW84" s="20">
        <v>1620.8669482</v>
      </c>
      <c r="AX84" s="11" t="s">
        <v>84</v>
      </c>
      <c r="AY84" s="19">
        <v>22070</v>
      </c>
      <c r="AZ84" s="20">
        <v>1710.9</v>
      </c>
      <c r="BB84"/>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73"/>
      <c r="DF84" s="73"/>
    </row>
    <row r="85" spans="1:112" x14ac:dyDescent="0.2">
      <c r="A85" s="11" t="s">
        <v>85</v>
      </c>
      <c r="B85" s="17">
        <v>2230</v>
      </c>
      <c r="C85" s="18">
        <v>175</v>
      </c>
      <c r="D85" s="19">
        <v>2430</v>
      </c>
      <c r="E85" s="20">
        <v>190.9</v>
      </c>
      <c r="F85" s="19">
        <v>3460</v>
      </c>
      <c r="G85" s="20">
        <v>271.60000000000002</v>
      </c>
      <c r="H85" s="19">
        <v>3110</v>
      </c>
      <c r="I85" s="18">
        <v>244</v>
      </c>
      <c r="J85" s="19">
        <v>4340</v>
      </c>
      <c r="K85" s="20">
        <v>340.7</v>
      </c>
      <c r="L85" s="19">
        <v>4680</v>
      </c>
      <c r="M85" s="20">
        <v>367.6</v>
      </c>
      <c r="N85" s="19">
        <v>5440</v>
      </c>
      <c r="O85" s="20">
        <v>427</v>
      </c>
      <c r="P85" s="19">
        <v>4720</v>
      </c>
      <c r="Q85" s="20">
        <v>370.5</v>
      </c>
      <c r="R85" s="11" t="s">
        <v>85</v>
      </c>
      <c r="S85" s="19">
        <v>6600</v>
      </c>
      <c r="T85" s="20">
        <v>518.1</v>
      </c>
      <c r="U85" s="19">
        <v>6670</v>
      </c>
      <c r="V85" s="20">
        <v>523.6</v>
      </c>
      <c r="W85" s="19">
        <v>8440</v>
      </c>
      <c r="X85" s="20">
        <v>662.6</v>
      </c>
      <c r="Y85" s="19">
        <v>8930</v>
      </c>
      <c r="Z85" s="20">
        <v>701</v>
      </c>
      <c r="AA85" s="19">
        <v>9420</v>
      </c>
      <c r="AB85" s="20">
        <v>739.8</v>
      </c>
      <c r="AC85" s="19">
        <v>9670</v>
      </c>
      <c r="AD85" s="20">
        <v>758.9</v>
      </c>
      <c r="AE85" s="19">
        <v>11400</v>
      </c>
      <c r="AF85" s="20">
        <v>894.8</v>
      </c>
      <c r="AG85" s="19">
        <v>11540</v>
      </c>
      <c r="AH85" s="20">
        <v>906.2</v>
      </c>
      <c r="AI85" s="19">
        <v>12980</v>
      </c>
      <c r="AJ85" s="20">
        <v>1018.6</v>
      </c>
      <c r="AK85" s="19">
        <v>13100</v>
      </c>
      <c r="AL85" s="18">
        <v>1028.4800941000001</v>
      </c>
      <c r="AM85" s="11" t="s">
        <v>85</v>
      </c>
      <c r="AN85" s="19">
        <v>14960</v>
      </c>
      <c r="AO85" s="20">
        <v>1174.3343620999999</v>
      </c>
      <c r="AP85" s="19">
        <v>15200</v>
      </c>
      <c r="AQ85" s="20">
        <v>1193.1453320999999</v>
      </c>
      <c r="AR85" s="19">
        <v>15870</v>
      </c>
      <c r="AS85" s="20">
        <v>1245.9531591</v>
      </c>
      <c r="AT85" s="19">
        <v>17770</v>
      </c>
      <c r="AU85" s="20">
        <v>1395.1921397999999</v>
      </c>
      <c r="AV85" s="19">
        <v>20060</v>
      </c>
      <c r="AW85" s="20">
        <v>1574.3360132999999</v>
      </c>
      <c r="AX85" s="11" t="s">
        <v>85</v>
      </c>
      <c r="AY85" s="19">
        <v>21290</v>
      </c>
      <c r="AZ85" s="20">
        <v>1671</v>
      </c>
      <c r="BB85"/>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73"/>
      <c r="DF85" s="73"/>
    </row>
    <row r="86" spans="1:112" x14ac:dyDescent="0.2">
      <c r="A86" s="11" t="s">
        <v>86</v>
      </c>
      <c r="B86" s="17">
        <v>2800</v>
      </c>
      <c r="C86" s="18">
        <v>222.8</v>
      </c>
      <c r="D86" s="19">
        <v>2000</v>
      </c>
      <c r="E86" s="20">
        <v>159.1</v>
      </c>
      <c r="F86" s="19">
        <v>2610</v>
      </c>
      <c r="G86" s="20">
        <v>207.7</v>
      </c>
      <c r="H86" s="19">
        <v>3000</v>
      </c>
      <c r="I86" s="18">
        <v>238.6</v>
      </c>
      <c r="J86" s="19">
        <v>3650</v>
      </c>
      <c r="K86" s="20">
        <v>290.39999999999998</v>
      </c>
      <c r="L86" s="19">
        <v>4890</v>
      </c>
      <c r="M86" s="20">
        <v>389.1</v>
      </c>
      <c r="N86" s="19">
        <v>5560</v>
      </c>
      <c r="O86" s="20">
        <v>442.4</v>
      </c>
      <c r="P86" s="19">
        <v>6520</v>
      </c>
      <c r="Q86" s="20">
        <v>518.6</v>
      </c>
      <c r="R86" s="11" t="s">
        <v>86</v>
      </c>
      <c r="S86" s="19">
        <v>7060</v>
      </c>
      <c r="T86" s="20">
        <v>561.5</v>
      </c>
      <c r="U86" s="19">
        <v>8020</v>
      </c>
      <c r="V86" s="20">
        <v>638.29999999999995</v>
      </c>
      <c r="W86" s="19">
        <v>7830</v>
      </c>
      <c r="X86" s="20">
        <v>623.1</v>
      </c>
      <c r="Y86" s="19">
        <v>9520</v>
      </c>
      <c r="Z86" s="20">
        <v>757.2</v>
      </c>
      <c r="AA86" s="19">
        <v>10770</v>
      </c>
      <c r="AB86" s="20">
        <v>856.5</v>
      </c>
      <c r="AC86" s="19">
        <v>11120</v>
      </c>
      <c r="AD86" s="20">
        <v>884</v>
      </c>
      <c r="AE86" s="19">
        <v>11150</v>
      </c>
      <c r="AF86" s="20">
        <v>886.8</v>
      </c>
      <c r="AG86" s="19">
        <v>12440</v>
      </c>
      <c r="AH86" s="20">
        <v>989.7</v>
      </c>
      <c r="AI86" s="19">
        <v>13470</v>
      </c>
      <c r="AJ86" s="20">
        <v>1071.4000000000001</v>
      </c>
      <c r="AK86" s="19">
        <v>14540</v>
      </c>
      <c r="AL86" s="18">
        <v>1156.9222937</v>
      </c>
      <c r="AM86" s="11" t="s">
        <v>86</v>
      </c>
      <c r="AN86" s="19">
        <v>16020</v>
      </c>
      <c r="AO86" s="20">
        <v>1274.0834367999998</v>
      </c>
      <c r="AP86" s="19">
        <v>16190</v>
      </c>
      <c r="AQ86" s="20">
        <v>1287.9575070999999</v>
      </c>
      <c r="AR86" s="19">
        <v>16220</v>
      </c>
      <c r="AS86" s="20">
        <v>1289.9571639000001</v>
      </c>
      <c r="AT86" s="19">
        <v>18690</v>
      </c>
      <c r="AU86" s="20">
        <v>1486.0911670999999</v>
      </c>
      <c r="AV86" s="19">
        <v>20550</v>
      </c>
      <c r="AW86" s="20">
        <v>1634.3000057000002</v>
      </c>
      <c r="AX86" s="11" t="s">
        <v>86</v>
      </c>
      <c r="AY86" s="19">
        <v>21540</v>
      </c>
      <c r="AZ86" s="20">
        <v>1713</v>
      </c>
      <c r="BB86"/>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73"/>
      <c r="DF86" s="73"/>
    </row>
    <row r="87" spans="1:112" x14ac:dyDescent="0.2">
      <c r="A87" s="11" t="s">
        <v>87</v>
      </c>
      <c r="B87" s="17">
        <v>2410</v>
      </c>
      <c r="C87" s="18">
        <v>194</v>
      </c>
      <c r="D87" s="19">
        <v>2120</v>
      </c>
      <c r="E87" s="20">
        <v>170.5</v>
      </c>
      <c r="F87" s="19">
        <v>2640</v>
      </c>
      <c r="G87" s="20">
        <v>212.6</v>
      </c>
      <c r="H87" s="19">
        <v>2880</v>
      </c>
      <c r="I87" s="18">
        <v>231.8</v>
      </c>
      <c r="J87" s="19">
        <v>4000</v>
      </c>
      <c r="K87" s="20">
        <v>322</v>
      </c>
      <c r="L87" s="19">
        <v>4750</v>
      </c>
      <c r="M87" s="20">
        <v>382.2</v>
      </c>
      <c r="N87" s="19">
        <v>5210</v>
      </c>
      <c r="O87" s="20">
        <v>419.3</v>
      </c>
      <c r="P87" s="19">
        <v>5360</v>
      </c>
      <c r="Q87" s="20">
        <v>431.6</v>
      </c>
      <c r="R87" s="11" t="s">
        <v>87</v>
      </c>
      <c r="S87" s="19">
        <v>5740</v>
      </c>
      <c r="T87" s="20">
        <v>462</v>
      </c>
      <c r="U87" s="19">
        <v>6490</v>
      </c>
      <c r="V87" s="20">
        <v>522.5</v>
      </c>
      <c r="W87" s="19">
        <v>7800</v>
      </c>
      <c r="X87" s="20">
        <v>628</v>
      </c>
      <c r="Y87" s="19">
        <v>8100</v>
      </c>
      <c r="Z87" s="20">
        <v>652</v>
      </c>
      <c r="AA87" s="19">
        <v>9200</v>
      </c>
      <c r="AB87" s="20">
        <v>740.4</v>
      </c>
      <c r="AC87" s="19">
        <v>10360</v>
      </c>
      <c r="AD87" s="20">
        <v>834.1</v>
      </c>
      <c r="AE87" s="19">
        <v>12050</v>
      </c>
      <c r="AF87" s="20">
        <v>969.8</v>
      </c>
      <c r="AG87" s="19">
        <v>11580</v>
      </c>
      <c r="AH87" s="20">
        <v>932.4</v>
      </c>
      <c r="AI87" s="19">
        <v>11790</v>
      </c>
      <c r="AJ87" s="20">
        <v>948.7</v>
      </c>
      <c r="AK87" s="19">
        <v>13300</v>
      </c>
      <c r="AL87" s="18">
        <v>1070.7103221</v>
      </c>
      <c r="AM87" s="11" t="s">
        <v>87</v>
      </c>
      <c r="AN87" s="19">
        <v>14240</v>
      </c>
      <c r="AO87" s="20">
        <v>1146.4217785999999</v>
      </c>
      <c r="AP87" s="19">
        <v>16220</v>
      </c>
      <c r="AQ87" s="20">
        <v>1305.6173905999999</v>
      </c>
      <c r="AR87" s="19">
        <v>16110</v>
      </c>
      <c r="AS87" s="20">
        <v>1296.9828610999998</v>
      </c>
      <c r="AT87" s="19">
        <v>17300</v>
      </c>
      <c r="AU87" s="20">
        <v>1392.5715840999999</v>
      </c>
      <c r="AV87" s="19">
        <v>19670</v>
      </c>
      <c r="AW87" s="20">
        <v>1583.0177193</v>
      </c>
      <c r="AX87" s="11" t="s">
        <v>87</v>
      </c>
      <c r="AY87" s="19">
        <v>20630</v>
      </c>
      <c r="AZ87" s="20">
        <v>1660.5</v>
      </c>
      <c r="BB87" s="4" t="s">
        <v>250</v>
      </c>
      <c r="BC87" s="17">
        <f>SUM(S87:S96)</f>
        <v>51640</v>
      </c>
      <c r="BD87" s="17">
        <f>SUM(T87:T96)</f>
        <v>4372.6000000000004</v>
      </c>
      <c r="BE87" s="17">
        <f>SUM(U87:U96)</f>
        <v>56430</v>
      </c>
      <c r="BF87" s="17">
        <f>SUM(V87:V96)</f>
        <v>4786.9000000000005</v>
      </c>
      <c r="BG87" s="17">
        <f>SUM(W87:W96)</f>
        <v>60310</v>
      </c>
      <c r="BH87" s="17">
        <f>SUM(X87:X96)</f>
        <v>5104.2999999999993</v>
      </c>
      <c r="BI87" s="17">
        <f>SUM(Y87:Y96)</f>
        <v>66670</v>
      </c>
      <c r="BJ87" s="17">
        <f>SUM(Z87:Z96)</f>
        <v>5640.2999999999984</v>
      </c>
      <c r="BK87" s="17">
        <f>SUM(AA87:AA96)</f>
        <v>70190</v>
      </c>
      <c r="BL87" s="17">
        <f>SUM(AB87:AB96)</f>
        <v>5930.2</v>
      </c>
      <c r="BM87" s="17">
        <f>SUM(AC87:AC96)</f>
        <v>75850</v>
      </c>
      <c r="BN87" s="17">
        <f>SUM(AD87:AD96)</f>
        <v>6414.1999999999989</v>
      </c>
      <c r="BO87" s="17">
        <f>SUM(AE87:AE96)</f>
        <v>87010</v>
      </c>
      <c r="BP87" s="17">
        <f>SUM(AF87:AF96)</f>
        <v>7361.2</v>
      </c>
      <c r="BQ87" s="17">
        <f>SUM(AG87:AG96)</f>
        <v>95510</v>
      </c>
      <c r="BR87" s="17">
        <f>SUM(AH87:AH96)</f>
        <v>8086.3</v>
      </c>
      <c r="BS87" s="17">
        <f>SUM(AI87:AI96)</f>
        <v>99690</v>
      </c>
      <c r="BT87" s="17">
        <f>SUM(AJ87:AJ96)</f>
        <v>8444.9</v>
      </c>
      <c r="BU87" s="17">
        <f>SUM(AK87:AK96)</f>
        <v>110770</v>
      </c>
      <c r="BV87" s="17">
        <f>SUM(AL87:AL96)</f>
        <v>9383.246326479999</v>
      </c>
      <c r="BW87" s="17">
        <f>SUM(AN87:AN96)</f>
        <v>120380</v>
      </c>
      <c r="BX87" s="17">
        <f>SUM(AO87:AO96)</f>
        <v>10195.40384277</v>
      </c>
      <c r="BY87" s="17">
        <f>SUM(AP87:AP96)</f>
        <v>134480</v>
      </c>
      <c r="BZ87" s="17">
        <f>SUM(AQ87:AQ96)</f>
        <v>11391.531856200001</v>
      </c>
      <c r="CA87" s="17">
        <f>SUM(AR87:AR96)</f>
        <v>140530</v>
      </c>
      <c r="CB87" s="17">
        <f>SUM(AS87:AS96)</f>
        <v>11917.275419499998</v>
      </c>
      <c r="CC87" s="17">
        <f>SUM(AT87:AT96)</f>
        <v>154530</v>
      </c>
      <c r="CD87" s="17">
        <f>SUM(AU87:AU96)</f>
        <v>13109.263394600001</v>
      </c>
      <c r="CE87" s="17">
        <f>SUM(AV87:AV96)</f>
        <v>174330</v>
      </c>
      <c r="CF87" s="17">
        <f>SUM(AW87:AW96)</f>
        <v>14788.808933599999</v>
      </c>
      <c r="CG87" s="17">
        <f t="shared" ref="CG87" si="16">SUM(AY87:AY96)</f>
        <v>182830</v>
      </c>
      <c r="CH87" s="17">
        <f t="shared" ref="CH87" si="17">SUM(AZ87:AZ96)</f>
        <v>15501.8</v>
      </c>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row>
    <row r="88" spans="1:112" x14ac:dyDescent="0.2">
      <c r="A88" s="11" t="s">
        <v>88</v>
      </c>
      <c r="B88" s="17">
        <v>1950</v>
      </c>
      <c r="C88" s="18">
        <v>159</v>
      </c>
      <c r="D88" s="19">
        <v>2170</v>
      </c>
      <c r="E88" s="20">
        <v>176.9</v>
      </c>
      <c r="F88" s="19">
        <v>2430</v>
      </c>
      <c r="G88" s="20">
        <v>198.1</v>
      </c>
      <c r="H88" s="19">
        <v>3030</v>
      </c>
      <c r="I88" s="18">
        <v>247.1</v>
      </c>
      <c r="J88" s="19">
        <v>3930</v>
      </c>
      <c r="K88" s="20">
        <v>320.2</v>
      </c>
      <c r="L88" s="19">
        <v>3340</v>
      </c>
      <c r="M88" s="20">
        <v>272.5</v>
      </c>
      <c r="N88" s="19">
        <v>5450</v>
      </c>
      <c r="O88" s="20">
        <v>444</v>
      </c>
      <c r="P88" s="19">
        <v>5240</v>
      </c>
      <c r="Q88" s="20">
        <v>427.3</v>
      </c>
      <c r="R88" s="11" t="s">
        <v>88</v>
      </c>
      <c r="S88" s="19">
        <v>5900</v>
      </c>
      <c r="T88" s="20">
        <v>480.8</v>
      </c>
      <c r="U88" s="19">
        <v>6370</v>
      </c>
      <c r="V88" s="20">
        <v>519.4</v>
      </c>
      <c r="W88" s="19">
        <v>6970</v>
      </c>
      <c r="X88" s="20">
        <v>568.29999999999995</v>
      </c>
      <c r="Y88" s="19">
        <v>8540</v>
      </c>
      <c r="Z88" s="20">
        <v>696.1</v>
      </c>
      <c r="AA88" s="19">
        <v>8320</v>
      </c>
      <c r="AB88" s="20">
        <v>677.8</v>
      </c>
      <c r="AC88" s="19">
        <v>9330</v>
      </c>
      <c r="AD88" s="20">
        <v>760.7</v>
      </c>
      <c r="AE88" s="19">
        <v>9190</v>
      </c>
      <c r="AF88" s="20">
        <v>749.2</v>
      </c>
      <c r="AG88" s="19">
        <v>11210</v>
      </c>
      <c r="AH88" s="20">
        <v>913.7</v>
      </c>
      <c r="AI88" s="19">
        <v>11200</v>
      </c>
      <c r="AJ88" s="20">
        <v>913.1</v>
      </c>
      <c r="AK88" s="19">
        <v>12570</v>
      </c>
      <c r="AL88" s="18">
        <v>1024.2592689999999</v>
      </c>
      <c r="AM88" s="11" t="s">
        <v>88</v>
      </c>
      <c r="AN88" s="19">
        <v>13880</v>
      </c>
      <c r="AO88" s="20">
        <v>1131.5613415999999</v>
      </c>
      <c r="AP88" s="19">
        <v>14920</v>
      </c>
      <c r="AQ88" s="20">
        <v>1215.6391432</v>
      </c>
      <c r="AR88" s="19">
        <v>14900</v>
      </c>
      <c r="AS88" s="20">
        <v>1214.0958849000001</v>
      </c>
      <c r="AT88" s="19">
        <v>16560</v>
      </c>
      <c r="AU88" s="20">
        <v>1349.3181289000001</v>
      </c>
      <c r="AV88" s="19">
        <v>18680</v>
      </c>
      <c r="AW88" s="20">
        <v>1522.7607897999999</v>
      </c>
      <c r="AX88" s="11" t="s">
        <v>88</v>
      </c>
      <c r="AY88" s="19">
        <v>19960</v>
      </c>
      <c r="AZ88" s="20">
        <v>1626.5</v>
      </c>
      <c r="BB8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73"/>
      <c r="DF88" s="73"/>
    </row>
    <row r="89" spans="1:112" x14ac:dyDescent="0.2">
      <c r="A89" s="11" t="s">
        <v>89</v>
      </c>
      <c r="B89" s="17">
        <v>1630</v>
      </c>
      <c r="C89" s="18">
        <v>134.5</v>
      </c>
      <c r="D89" s="19">
        <v>1790</v>
      </c>
      <c r="E89" s="20">
        <v>147.69999999999999</v>
      </c>
      <c r="F89" s="19">
        <v>2480</v>
      </c>
      <c r="G89" s="20">
        <v>204.7</v>
      </c>
      <c r="H89" s="19">
        <v>2690</v>
      </c>
      <c r="I89" s="18">
        <v>221.9</v>
      </c>
      <c r="J89" s="19">
        <v>2930</v>
      </c>
      <c r="K89" s="20">
        <v>241.8</v>
      </c>
      <c r="L89" s="19">
        <v>3640</v>
      </c>
      <c r="M89" s="20">
        <v>300.3</v>
      </c>
      <c r="N89" s="19">
        <v>4050</v>
      </c>
      <c r="O89" s="20">
        <v>334.1</v>
      </c>
      <c r="P89" s="19">
        <v>4900</v>
      </c>
      <c r="Q89" s="20">
        <v>404.2</v>
      </c>
      <c r="R89" s="11" t="s">
        <v>89</v>
      </c>
      <c r="S89" s="19">
        <v>6700</v>
      </c>
      <c r="T89" s="20">
        <v>552.79999999999995</v>
      </c>
      <c r="U89" s="19">
        <v>6130</v>
      </c>
      <c r="V89" s="20">
        <v>505.9</v>
      </c>
      <c r="W89" s="19">
        <v>6560</v>
      </c>
      <c r="X89" s="20">
        <v>540.9</v>
      </c>
      <c r="Y89" s="19">
        <v>8200</v>
      </c>
      <c r="Z89" s="20">
        <v>676.4</v>
      </c>
      <c r="AA89" s="19">
        <v>8280</v>
      </c>
      <c r="AB89" s="20">
        <v>683</v>
      </c>
      <c r="AC89" s="19">
        <v>8090</v>
      </c>
      <c r="AD89" s="20">
        <v>667.7</v>
      </c>
      <c r="AE89" s="19">
        <v>9150</v>
      </c>
      <c r="AF89" s="20">
        <v>755</v>
      </c>
      <c r="AG89" s="19">
        <v>10290</v>
      </c>
      <c r="AH89" s="20">
        <v>848.7</v>
      </c>
      <c r="AI89" s="19">
        <v>10750</v>
      </c>
      <c r="AJ89" s="20">
        <v>886.9</v>
      </c>
      <c r="AK89" s="19">
        <v>11640</v>
      </c>
      <c r="AL89" s="18">
        <v>960.60652705999996</v>
      </c>
      <c r="AM89" s="11" t="s">
        <v>89</v>
      </c>
      <c r="AN89" s="19">
        <v>13060</v>
      </c>
      <c r="AO89" s="20">
        <v>1077.4384745999998</v>
      </c>
      <c r="AP89" s="19">
        <v>14300</v>
      </c>
      <c r="AQ89" s="20">
        <v>1179.5904849999999</v>
      </c>
      <c r="AR89" s="19">
        <v>14110</v>
      </c>
      <c r="AS89" s="20">
        <v>1163.5888972</v>
      </c>
      <c r="AT89" s="19">
        <v>15890</v>
      </c>
      <c r="AU89" s="20">
        <v>1310.6664655</v>
      </c>
      <c r="AV89" s="19">
        <v>18140</v>
      </c>
      <c r="AW89" s="20">
        <v>1496.6438613</v>
      </c>
      <c r="AX89" s="11" t="s">
        <v>89</v>
      </c>
      <c r="AY89" s="19">
        <v>18830</v>
      </c>
      <c r="AZ89" s="20">
        <v>1553</v>
      </c>
      <c r="BB89"/>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73"/>
      <c r="DF89" s="73"/>
    </row>
    <row r="90" spans="1:112" x14ac:dyDescent="0.2">
      <c r="A90" s="11" t="s">
        <v>90</v>
      </c>
      <c r="B90" s="17">
        <v>1920</v>
      </c>
      <c r="C90" s="18">
        <v>160.4</v>
      </c>
      <c r="D90" s="19">
        <v>1870</v>
      </c>
      <c r="E90" s="20">
        <v>156.19999999999999</v>
      </c>
      <c r="F90" s="19">
        <v>2150</v>
      </c>
      <c r="G90" s="20">
        <v>179.5</v>
      </c>
      <c r="H90" s="19">
        <v>2540</v>
      </c>
      <c r="I90" s="18">
        <v>212.1</v>
      </c>
      <c r="J90" s="19">
        <v>3100</v>
      </c>
      <c r="K90" s="20">
        <v>258.8</v>
      </c>
      <c r="L90" s="19">
        <v>3190</v>
      </c>
      <c r="M90" s="20">
        <v>266.2</v>
      </c>
      <c r="N90" s="19">
        <v>3860</v>
      </c>
      <c r="O90" s="20">
        <v>322.3</v>
      </c>
      <c r="P90" s="19">
        <v>4430</v>
      </c>
      <c r="Q90" s="20">
        <v>370</v>
      </c>
      <c r="R90" s="11" t="s">
        <v>90</v>
      </c>
      <c r="S90" s="19">
        <v>5560</v>
      </c>
      <c r="T90" s="20">
        <v>464.1</v>
      </c>
      <c r="U90" s="19">
        <v>5060</v>
      </c>
      <c r="V90" s="20">
        <v>422.7</v>
      </c>
      <c r="W90" s="19">
        <v>5950</v>
      </c>
      <c r="X90" s="20">
        <v>496.7</v>
      </c>
      <c r="Y90" s="19">
        <v>6510</v>
      </c>
      <c r="Z90" s="20">
        <v>543.70000000000005</v>
      </c>
      <c r="AA90" s="19">
        <v>8430</v>
      </c>
      <c r="AB90" s="20">
        <v>703.9</v>
      </c>
      <c r="AC90" s="19">
        <v>7200</v>
      </c>
      <c r="AD90" s="20">
        <v>601.1</v>
      </c>
      <c r="AE90" s="19">
        <v>8290</v>
      </c>
      <c r="AF90" s="20">
        <v>692.5</v>
      </c>
      <c r="AG90" s="19">
        <v>10070</v>
      </c>
      <c r="AH90" s="20">
        <v>841.2</v>
      </c>
      <c r="AI90" s="19">
        <v>10440</v>
      </c>
      <c r="AJ90" s="20">
        <v>872</v>
      </c>
      <c r="AK90" s="19">
        <v>11620</v>
      </c>
      <c r="AL90" s="18">
        <v>970.55945435000001</v>
      </c>
      <c r="AM90" s="11" t="s">
        <v>90</v>
      </c>
      <c r="AN90" s="19">
        <v>12660</v>
      </c>
      <c r="AO90" s="20">
        <v>1056.6608542000001</v>
      </c>
      <c r="AP90" s="19">
        <v>13890</v>
      </c>
      <c r="AQ90" s="20">
        <v>1160.0650653</v>
      </c>
      <c r="AR90" s="19">
        <v>14210</v>
      </c>
      <c r="AS90" s="20">
        <v>1186.4978985999999</v>
      </c>
      <c r="AT90" s="19">
        <v>15640</v>
      </c>
      <c r="AU90" s="20">
        <v>1305.4851762000001</v>
      </c>
      <c r="AV90" s="19">
        <v>17790</v>
      </c>
      <c r="AW90" s="20">
        <v>1485.4113832999999</v>
      </c>
      <c r="AX90" s="11" t="s">
        <v>90</v>
      </c>
      <c r="AY90" s="19">
        <v>19170</v>
      </c>
      <c r="AZ90" s="20">
        <v>1600.8</v>
      </c>
      <c r="BB90"/>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73"/>
      <c r="DF90" s="73"/>
    </row>
    <row r="91" spans="1:112" x14ac:dyDescent="0.2">
      <c r="A91" s="11" t="s">
        <v>91</v>
      </c>
      <c r="B91" s="17">
        <v>1670</v>
      </c>
      <c r="C91" s="18">
        <v>141.1</v>
      </c>
      <c r="D91" s="19">
        <v>2330</v>
      </c>
      <c r="E91" s="20">
        <v>197</v>
      </c>
      <c r="F91" s="19">
        <v>2480</v>
      </c>
      <c r="G91" s="20">
        <v>209.8</v>
      </c>
      <c r="H91" s="19">
        <v>2760</v>
      </c>
      <c r="I91" s="18">
        <v>233.3</v>
      </c>
      <c r="J91" s="19">
        <v>2890</v>
      </c>
      <c r="K91" s="20">
        <v>244.4</v>
      </c>
      <c r="L91" s="19">
        <v>2960</v>
      </c>
      <c r="M91" s="20">
        <v>250.3</v>
      </c>
      <c r="N91" s="19">
        <v>4450</v>
      </c>
      <c r="O91" s="20">
        <v>376.1</v>
      </c>
      <c r="P91" s="19">
        <v>5060</v>
      </c>
      <c r="Q91" s="20">
        <v>427.8</v>
      </c>
      <c r="R91" s="11" t="s">
        <v>91</v>
      </c>
      <c r="S91" s="19">
        <v>5350</v>
      </c>
      <c r="T91" s="20">
        <v>452.2</v>
      </c>
      <c r="U91" s="19">
        <v>6120</v>
      </c>
      <c r="V91" s="20">
        <v>517.70000000000005</v>
      </c>
      <c r="W91" s="19">
        <v>6190</v>
      </c>
      <c r="X91" s="20">
        <v>523.5</v>
      </c>
      <c r="Y91" s="19">
        <v>6970</v>
      </c>
      <c r="Z91" s="20">
        <v>589.1</v>
      </c>
      <c r="AA91" s="19">
        <v>7180</v>
      </c>
      <c r="AB91" s="20">
        <v>606.9</v>
      </c>
      <c r="AC91" s="19">
        <v>7930</v>
      </c>
      <c r="AD91" s="20">
        <v>670.3</v>
      </c>
      <c r="AE91" s="19">
        <v>9730</v>
      </c>
      <c r="AF91" s="20">
        <v>822.5</v>
      </c>
      <c r="AG91" s="19">
        <v>9970</v>
      </c>
      <c r="AH91" s="20">
        <v>843.1</v>
      </c>
      <c r="AI91" s="19">
        <v>10640</v>
      </c>
      <c r="AJ91" s="20">
        <v>899.4</v>
      </c>
      <c r="AK91" s="19">
        <v>11410</v>
      </c>
      <c r="AL91" s="18">
        <v>964.33080428999995</v>
      </c>
      <c r="AM91" s="11" t="s">
        <v>91</v>
      </c>
      <c r="AN91" s="19">
        <v>12230</v>
      </c>
      <c r="AO91" s="20">
        <v>1033.7376795</v>
      </c>
      <c r="AP91" s="19">
        <v>13980</v>
      </c>
      <c r="AQ91" s="20">
        <v>1181.428557</v>
      </c>
      <c r="AR91" s="19">
        <v>15760</v>
      </c>
      <c r="AS91" s="20">
        <v>1332.8696278</v>
      </c>
      <c r="AT91" s="19">
        <v>16060</v>
      </c>
      <c r="AU91" s="20">
        <v>1356.9011350999999</v>
      </c>
      <c r="AV91" s="19">
        <v>17470</v>
      </c>
      <c r="AW91" s="20">
        <v>1475.9654989999999</v>
      </c>
      <c r="AX91" s="11" t="s">
        <v>91</v>
      </c>
      <c r="AY91" s="19">
        <v>18520</v>
      </c>
      <c r="AZ91" s="20">
        <v>1565.2</v>
      </c>
      <c r="BB91"/>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73"/>
      <c r="DF91" s="73"/>
    </row>
    <row r="92" spans="1:112" x14ac:dyDescent="0.2">
      <c r="A92" s="11" t="s">
        <v>92</v>
      </c>
      <c r="B92" s="17">
        <v>1800</v>
      </c>
      <c r="C92" s="18">
        <v>154</v>
      </c>
      <c r="D92" s="19">
        <v>1950</v>
      </c>
      <c r="E92" s="20">
        <v>166.7</v>
      </c>
      <c r="F92" s="19">
        <v>1850</v>
      </c>
      <c r="G92" s="20">
        <v>158.1</v>
      </c>
      <c r="H92" s="19">
        <v>2460</v>
      </c>
      <c r="I92" s="18">
        <v>210.5</v>
      </c>
      <c r="J92" s="19">
        <v>2590</v>
      </c>
      <c r="K92" s="20">
        <v>221.5</v>
      </c>
      <c r="L92" s="19">
        <v>3240</v>
      </c>
      <c r="M92" s="20">
        <v>276.8</v>
      </c>
      <c r="N92" s="19">
        <v>3700</v>
      </c>
      <c r="O92" s="20">
        <v>316.39999999999998</v>
      </c>
      <c r="P92" s="19">
        <v>4090</v>
      </c>
      <c r="Q92" s="20">
        <v>349.5</v>
      </c>
      <c r="R92" s="11" t="s">
        <v>92</v>
      </c>
      <c r="S92" s="19">
        <v>3880</v>
      </c>
      <c r="T92" s="20">
        <v>331.9</v>
      </c>
      <c r="U92" s="19">
        <v>5160</v>
      </c>
      <c r="V92" s="20">
        <v>441.1</v>
      </c>
      <c r="W92" s="19">
        <v>5710</v>
      </c>
      <c r="X92" s="20">
        <v>488.3</v>
      </c>
      <c r="Y92" s="19">
        <v>5470</v>
      </c>
      <c r="Z92" s="20">
        <v>467.7</v>
      </c>
      <c r="AA92" s="19">
        <v>5590</v>
      </c>
      <c r="AB92" s="20">
        <v>477.9</v>
      </c>
      <c r="AC92" s="19">
        <v>7180</v>
      </c>
      <c r="AD92" s="20">
        <v>613.9</v>
      </c>
      <c r="AE92" s="19">
        <v>9530</v>
      </c>
      <c r="AF92" s="20">
        <v>815.3</v>
      </c>
      <c r="AG92" s="19">
        <v>9350</v>
      </c>
      <c r="AH92" s="20">
        <v>799.4</v>
      </c>
      <c r="AI92" s="19">
        <v>9480</v>
      </c>
      <c r="AJ92" s="20">
        <v>810.5</v>
      </c>
      <c r="AK92" s="19">
        <v>10830</v>
      </c>
      <c r="AL92" s="18">
        <v>926.14996165000002</v>
      </c>
      <c r="AM92" s="11" t="s">
        <v>92</v>
      </c>
      <c r="AN92" s="19">
        <v>11390</v>
      </c>
      <c r="AO92" s="20">
        <v>973.7650236799999</v>
      </c>
      <c r="AP92" s="19">
        <v>13370</v>
      </c>
      <c r="AQ92" s="20">
        <v>1143.0779232</v>
      </c>
      <c r="AR92" s="19">
        <v>14140</v>
      </c>
      <c r="AS92" s="20">
        <v>1209.1100852</v>
      </c>
      <c r="AT92" s="19">
        <v>15050</v>
      </c>
      <c r="AU92" s="20">
        <v>1286.1654853</v>
      </c>
      <c r="AV92" s="19">
        <v>17520</v>
      </c>
      <c r="AW92" s="20">
        <v>1497.9462779999999</v>
      </c>
      <c r="AX92" s="11" t="s">
        <v>92</v>
      </c>
      <c r="AY92" s="19">
        <v>18470</v>
      </c>
      <c r="AZ92" s="20">
        <v>1578.8</v>
      </c>
      <c r="BB92"/>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row>
    <row r="93" spans="1:112" x14ac:dyDescent="0.2">
      <c r="A93" s="11" t="s">
        <v>93</v>
      </c>
      <c r="B93" s="17">
        <v>1390</v>
      </c>
      <c r="C93" s="18">
        <v>120.2</v>
      </c>
      <c r="D93" s="19">
        <v>1800</v>
      </c>
      <c r="E93" s="20">
        <v>155.80000000000001</v>
      </c>
      <c r="F93" s="19">
        <v>2060</v>
      </c>
      <c r="G93" s="20">
        <v>178.1</v>
      </c>
      <c r="H93" s="19">
        <v>2550</v>
      </c>
      <c r="I93" s="18">
        <v>220.7</v>
      </c>
      <c r="J93" s="19">
        <v>2450</v>
      </c>
      <c r="K93" s="20">
        <v>211.9</v>
      </c>
      <c r="L93" s="19">
        <v>3780</v>
      </c>
      <c r="M93" s="20">
        <v>327.10000000000002</v>
      </c>
      <c r="N93" s="19">
        <v>3590</v>
      </c>
      <c r="O93" s="20">
        <v>310.60000000000002</v>
      </c>
      <c r="P93" s="19">
        <v>3980</v>
      </c>
      <c r="Q93" s="20">
        <v>344.3</v>
      </c>
      <c r="R93" s="11" t="s">
        <v>93</v>
      </c>
      <c r="S93" s="19">
        <v>4680</v>
      </c>
      <c r="T93" s="20">
        <v>404.8</v>
      </c>
      <c r="U93" s="19">
        <v>5850</v>
      </c>
      <c r="V93" s="20">
        <v>506.1</v>
      </c>
      <c r="W93" s="19">
        <v>5570</v>
      </c>
      <c r="X93" s="20">
        <v>481.9</v>
      </c>
      <c r="Y93" s="19">
        <v>5140</v>
      </c>
      <c r="Z93" s="20">
        <v>444.7</v>
      </c>
      <c r="AA93" s="19">
        <v>5950</v>
      </c>
      <c r="AB93" s="20">
        <v>514.6</v>
      </c>
      <c r="AC93" s="19">
        <v>6760</v>
      </c>
      <c r="AD93" s="20">
        <v>584.79999999999995</v>
      </c>
      <c r="AE93" s="19">
        <v>7700</v>
      </c>
      <c r="AF93" s="20">
        <v>665.8</v>
      </c>
      <c r="AG93" s="19">
        <v>8830</v>
      </c>
      <c r="AH93" s="20">
        <v>764.2</v>
      </c>
      <c r="AI93" s="19">
        <v>9310</v>
      </c>
      <c r="AJ93" s="20">
        <v>805.5</v>
      </c>
      <c r="AK93" s="19">
        <v>10380</v>
      </c>
      <c r="AL93" s="18">
        <v>898.06318749000002</v>
      </c>
      <c r="AM93" s="11" t="s">
        <v>93</v>
      </c>
      <c r="AN93" s="19">
        <v>11350</v>
      </c>
      <c r="AO93" s="20">
        <v>981.72681885999998</v>
      </c>
      <c r="AP93" s="19">
        <v>12350</v>
      </c>
      <c r="AQ93" s="20">
        <v>1068.3347180999999</v>
      </c>
      <c r="AR93" s="19">
        <v>13330</v>
      </c>
      <c r="AS93" s="20">
        <v>1153.0607413</v>
      </c>
      <c r="AT93" s="19">
        <v>14410</v>
      </c>
      <c r="AU93" s="20">
        <v>1246.1610342000001</v>
      </c>
      <c r="AV93" s="19">
        <v>16460</v>
      </c>
      <c r="AW93" s="20">
        <v>1423.6870262</v>
      </c>
      <c r="AX93" s="11" t="s">
        <v>93</v>
      </c>
      <c r="AY93" s="19">
        <v>17330</v>
      </c>
      <c r="AZ93" s="20">
        <v>1499</v>
      </c>
      <c r="BB93"/>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73"/>
      <c r="DF93" s="73"/>
    </row>
    <row r="94" spans="1:112" x14ac:dyDescent="0.2">
      <c r="A94" s="11" t="s">
        <v>94</v>
      </c>
      <c r="B94" s="17">
        <v>1460</v>
      </c>
      <c r="C94" s="18">
        <v>127.7</v>
      </c>
      <c r="D94" s="19">
        <v>1940</v>
      </c>
      <c r="E94" s="20">
        <v>169.7</v>
      </c>
      <c r="F94" s="19">
        <v>1590</v>
      </c>
      <c r="G94" s="20">
        <v>139.19999999999999</v>
      </c>
      <c r="H94" s="19">
        <v>1970</v>
      </c>
      <c r="I94" s="18">
        <v>172.5</v>
      </c>
      <c r="J94" s="19">
        <v>2150</v>
      </c>
      <c r="K94" s="20">
        <v>188</v>
      </c>
      <c r="L94" s="19">
        <v>3100</v>
      </c>
      <c r="M94" s="20">
        <v>271.3</v>
      </c>
      <c r="N94" s="19">
        <v>3570</v>
      </c>
      <c r="O94" s="20">
        <v>312.60000000000002</v>
      </c>
      <c r="P94" s="19">
        <v>4460</v>
      </c>
      <c r="Q94" s="20">
        <v>390.4</v>
      </c>
      <c r="R94" s="11" t="s">
        <v>94</v>
      </c>
      <c r="S94" s="19">
        <v>4960</v>
      </c>
      <c r="T94" s="20">
        <v>434</v>
      </c>
      <c r="U94" s="19">
        <v>4710</v>
      </c>
      <c r="V94" s="20">
        <v>412.3</v>
      </c>
      <c r="W94" s="19">
        <v>5620</v>
      </c>
      <c r="X94" s="20">
        <v>491.8</v>
      </c>
      <c r="Y94" s="19">
        <v>6110</v>
      </c>
      <c r="Z94" s="20">
        <v>534.79999999999995</v>
      </c>
      <c r="AA94" s="19">
        <v>5820</v>
      </c>
      <c r="AB94" s="20">
        <v>509.5</v>
      </c>
      <c r="AC94" s="19">
        <v>6410</v>
      </c>
      <c r="AD94" s="20">
        <v>560.9</v>
      </c>
      <c r="AE94" s="19">
        <v>7640</v>
      </c>
      <c r="AF94" s="20">
        <v>668.5</v>
      </c>
      <c r="AG94" s="19">
        <v>8000</v>
      </c>
      <c r="AH94" s="20">
        <v>700.1</v>
      </c>
      <c r="AI94" s="19">
        <v>8490</v>
      </c>
      <c r="AJ94" s="20">
        <v>743.1</v>
      </c>
      <c r="AK94" s="19">
        <v>9710</v>
      </c>
      <c r="AL94" s="18">
        <v>849.28411195000001</v>
      </c>
      <c r="AM94" s="11" t="s">
        <v>94</v>
      </c>
      <c r="AN94" s="19">
        <v>10840</v>
      </c>
      <c r="AO94" s="20">
        <v>948.09195405999992</v>
      </c>
      <c r="AP94" s="19">
        <v>11950</v>
      </c>
      <c r="AQ94" s="20">
        <v>1045.4771354</v>
      </c>
      <c r="AR94" s="19">
        <v>12380</v>
      </c>
      <c r="AS94" s="20">
        <v>1083.5777292999999</v>
      </c>
      <c r="AT94" s="19">
        <v>13730</v>
      </c>
      <c r="AU94" s="20">
        <v>1201.4498474000002</v>
      </c>
      <c r="AV94" s="19">
        <v>15640</v>
      </c>
      <c r="AW94" s="20">
        <v>1368.1336825999999</v>
      </c>
      <c r="AX94" s="11" t="s">
        <v>94</v>
      </c>
      <c r="AY94" s="19">
        <v>17000</v>
      </c>
      <c r="AZ94" s="20">
        <v>1487.8</v>
      </c>
      <c r="BB94"/>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73"/>
      <c r="DF94" s="73"/>
    </row>
    <row r="95" spans="1:112" x14ac:dyDescent="0.2">
      <c r="A95" s="11" t="s">
        <v>95</v>
      </c>
      <c r="B95" s="17">
        <v>1120</v>
      </c>
      <c r="C95" s="18">
        <v>99.2</v>
      </c>
      <c r="D95" s="19">
        <v>1430</v>
      </c>
      <c r="E95" s="20">
        <v>126.6</v>
      </c>
      <c r="F95" s="19">
        <v>1670</v>
      </c>
      <c r="G95" s="20">
        <v>147.80000000000001</v>
      </c>
      <c r="H95" s="19">
        <v>1910</v>
      </c>
      <c r="I95" s="18">
        <v>169</v>
      </c>
      <c r="J95" s="19">
        <v>1920</v>
      </c>
      <c r="K95" s="20">
        <v>169.9</v>
      </c>
      <c r="L95" s="19">
        <v>2730</v>
      </c>
      <c r="M95" s="20">
        <v>241.7</v>
      </c>
      <c r="N95" s="19">
        <v>3250</v>
      </c>
      <c r="O95" s="20">
        <v>287.8</v>
      </c>
      <c r="P95" s="19">
        <v>3440</v>
      </c>
      <c r="Q95" s="20">
        <v>304.5</v>
      </c>
      <c r="R95" s="11" t="s">
        <v>95</v>
      </c>
      <c r="S95" s="19">
        <v>4180</v>
      </c>
      <c r="T95" s="20">
        <v>369.8</v>
      </c>
      <c r="U95" s="19">
        <v>4640</v>
      </c>
      <c r="V95" s="20">
        <v>410.7</v>
      </c>
      <c r="W95" s="19">
        <v>5170</v>
      </c>
      <c r="X95" s="20">
        <v>457.5</v>
      </c>
      <c r="Y95" s="19">
        <v>5870</v>
      </c>
      <c r="Z95" s="20">
        <v>519.9</v>
      </c>
      <c r="AA95" s="19">
        <v>5970</v>
      </c>
      <c r="AB95" s="20">
        <v>528.29999999999995</v>
      </c>
      <c r="AC95" s="19">
        <v>6710</v>
      </c>
      <c r="AD95" s="20">
        <v>594</v>
      </c>
      <c r="AE95" s="19">
        <v>6290</v>
      </c>
      <c r="AF95" s="20">
        <v>556.4</v>
      </c>
      <c r="AG95" s="19">
        <v>7880</v>
      </c>
      <c r="AH95" s="20">
        <v>697.6</v>
      </c>
      <c r="AI95" s="19">
        <v>8700</v>
      </c>
      <c r="AJ95" s="20">
        <v>769.9</v>
      </c>
      <c r="AK95" s="19">
        <v>9210</v>
      </c>
      <c r="AL95" s="18">
        <v>814.61080666999999</v>
      </c>
      <c r="AM95" s="11" t="s">
        <v>95</v>
      </c>
      <c r="AN95" s="19">
        <v>9960</v>
      </c>
      <c r="AO95" s="20">
        <v>881.49360186000001</v>
      </c>
      <c r="AP95" s="19">
        <v>11480</v>
      </c>
      <c r="AQ95" s="20">
        <v>1016.2384128</v>
      </c>
      <c r="AR95" s="19">
        <v>12960</v>
      </c>
      <c r="AS95" s="20">
        <v>1146.9241014000002</v>
      </c>
      <c r="AT95" s="19">
        <v>15290</v>
      </c>
      <c r="AU95" s="20">
        <v>1353.8232904000001</v>
      </c>
      <c r="AV95" s="19">
        <v>15230</v>
      </c>
      <c r="AW95" s="20">
        <v>1347.9933504000001</v>
      </c>
      <c r="AX95" s="11" t="s">
        <v>95</v>
      </c>
      <c r="AY95" s="19">
        <v>16390</v>
      </c>
      <c r="AZ95" s="20">
        <v>1450.1</v>
      </c>
      <c r="BB95"/>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73"/>
      <c r="DF95" s="73"/>
    </row>
    <row r="96" spans="1:112" x14ac:dyDescent="0.2">
      <c r="A96" s="11" t="s">
        <v>96</v>
      </c>
      <c r="B96" s="17">
        <v>1100</v>
      </c>
      <c r="C96" s="18">
        <v>98.5</v>
      </c>
      <c r="D96" s="19">
        <v>1710</v>
      </c>
      <c r="E96" s="20">
        <v>153.19999999999999</v>
      </c>
      <c r="F96" s="19">
        <v>1760</v>
      </c>
      <c r="G96" s="20">
        <v>157.6</v>
      </c>
      <c r="H96" s="19">
        <v>1940</v>
      </c>
      <c r="I96" s="18">
        <v>173.8</v>
      </c>
      <c r="J96" s="19">
        <v>2610</v>
      </c>
      <c r="K96" s="20">
        <v>233.9</v>
      </c>
      <c r="L96" s="19">
        <v>2560</v>
      </c>
      <c r="M96" s="20">
        <v>229.2</v>
      </c>
      <c r="N96" s="19">
        <v>3450</v>
      </c>
      <c r="O96" s="20">
        <v>308.89999999999998</v>
      </c>
      <c r="P96" s="19">
        <v>4210</v>
      </c>
      <c r="Q96" s="20">
        <v>377</v>
      </c>
      <c r="R96" s="11" t="s">
        <v>96</v>
      </c>
      <c r="S96" s="19">
        <v>4690</v>
      </c>
      <c r="T96" s="20">
        <v>420.2</v>
      </c>
      <c r="U96" s="19">
        <v>5900</v>
      </c>
      <c r="V96" s="20">
        <v>528.5</v>
      </c>
      <c r="W96" s="19">
        <v>4770</v>
      </c>
      <c r="X96" s="20">
        <v>427.4</v>
      </c>
      <c r="Y96" s="19">
        <v>5760</v>
      </c>
      <c r="Z96" s="20">
        <v>515.9</v>
      </c>
      <c r="AA96" s="19">
        <v>5450</v>
      </c>
      <c r="AB96" s="20">
        <v>487.9</v>
      </c>
      <c r="AC96" s="19">
        <v>5880</v>
      </c>
      <c r="AD96" s="20">
        <v>526.70000000000005</v>
      </c>
      <c r="AE96" s="19">
        <v>7440</v>
      </c>
      <c r="AF96" s="20">
        <v>666.2</v>
      </c>
      <c r="AG96" s="19">
        <v>8330</v>
      </c>
      <c r="AH96" s="20">
        <v>745.9</v>
      </c>
      <c r="AI96" s="19">
        <v>8890</v>
      </c>
      <c r="AJ96" s="20">
        <v>795.8</v>
      </c>
      <c r="AK96" s="19">
        <v>10100</v>
      </c>
      <c r="AL96" s="18">
        <v>904.67188191999992</v>
      </c>
      <c r="AM96" s="11" t="s">
        <v>96</v>
      </c>
      <c r="AN96" s="19">
        <v>10770</v>
      </c>
      <c r="AO96" s="20">
        <v>964.50631580999993</v>
      </c>
      <c r="AP96" s="19">
        <v>12020</v>
      </c>
      <c r="AQ96" s="20">
        <v>1076.0630255999999</v>
      </c>
      <c r="AR96" s="19">
        <v>12630</v>
      </c>
      <c r="AS96" s="20">
        <v>1130.5675927</v>
      </c>
      <c r="AT96" s="19">
        <v>14600</v>
      </c>
      <c r="AU96" s="20">
        <v>1306.7212474999999</v>
      </c>
      <c r="AV96" s="19">
        <v>17730</v>
      </c>
      <c r="AW96" s="20">
        <v>1587.2493437000001</v>
      </c>
      <c r="AX96" s="11" t="s">
        <v>96</v>
      </c>
      <c r="AY96" s="19">
        <v>16530</v>
      </c>
      <c r="AZ96" s="20">
        <v>1480.1</v>
      </c>
      <c r="BB96"/>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73"/>
      <c r="DF96" s="73"/>
    </row>
    <row r="97" spans="1:112" x14ac:dyDescent="0.2">
      <c r="A97" s="11" t="s">
        <v>97</v>
      </c>
      <c r="B97" s="17">
        <v>1160</v>
      </c>
      <c r="C97" s="18">
        <v>104.9</v>
      </c>
      <c r="D97" s="19">
        <v>1490</v>
      </c>
      <c r="E97" s="20">
        <v>134.9</v>
      </c>
      <c r="F97" s="19">
        <v>1340</v>
      </c>
      <c r="G97" s="20">
        <v>121.2</v>
      </c>
      <c r="H97" s="19">
        <v>1810</v>
      </c>
      <c r="I97" s="18">
        <v>163.9</v>
      </c>
      <c r="J97" s="19">
        <v>1980</v>
      </c>
      <c r="K97" s="20">
        <v>179.1</v>
      </c>
      <c r="L97" s="19">
        <v>2770</v>
      </c>
      <c r="M97" s="20">
        <v>250.6</v>
      </c>
      <c r="N97" s="19">
        <v>3040</v>
      </c>
      <c r="O97" s="20">
        <v>275.10000000000002</v>
      </c>
      <c r="P97" s="19">
        <v>3020</v>
      </c>
      <c r="Q97" s="20">
        <v>273.3</v>
      </c>
      <c r="R97" s="11" t="s">
        <v>97</v>
      </c>
      <c r="S97" s="19">
        <v>4070</v>
      </c>
      <c r="T97" s="20">
        <v>368.2</v>
      </c>
      <c r="U97" s="19">
        <v>3960</v>
      </c>
      <c r="V97" s="20">
        <v>358.5</v>
      </c>
      <c r="W97" s="19">
        <v>4240</v>
      </c>
      <c r="X97" s="20">
        <v>383.5</v>
      </c>
      <c r="Y97" s="19">
        <v>4590</v>
      </c>
      <c r="Z97" s="20">
        <v>415.3</v>
      </c>
      <c r="AA97" s="19">
        <v>5120</v>
      </c>
      <c r="AB97" s="20">
        <v>463.3</v>
      </c>
      <c r="AC97" s="19">
        <v>5250</v>
      </c>
      <c r="AD97" s="20">
        <v>475</v>
      </c>
      <c r="AE97" s="19">
        <v>6410</v>
      </c>
      <c r="AF97" s="20">
        <v>580</v>
      </c>
      <c r="AG97" s="19">
        <v>7630</v>
      </c>
      <c r="AH97" s="20">
        <v>690.7</v>
      </c>
      <c r="AI97" s="19">
        <v>7610</v>
      </c>
      <c r="AJ97" s="20">
        <v>689</v>
      </c>
      <c r="AK97" s="19">
        <v>8470</v>
      </c>
      <c r="AL97" s="18">
        <v>766.36355910999998</v>
      </c>
      <c r="AM97" s="11" t="s">
        <v>97</v>
      </c>
      <c r="AN97" s="19">
        <v>9710</v>
      </c>
      <c r="AO97" s="20">
        <v>879.18041314000004</v>
      </c>
      <c r="AP97" s="19">
        <v>10840</v>
      </c>
      <c r="AQ97" s="20">
        <v>981.08979949000002</v>
      </c>
      <c r="AR97" s="19">
        <v>11290</v>
      </c>
      <c r="AS97" s="20">
        <v>1021.2248697</v>
      </c>
      <c r="AT97" s="19">
        <v>13650</v>
      </c>
      <c r="AU97" s="20">
        <v>1234.9074008</v>
      </c>
      <c r="AV97" s="19">
        <v>16010</v>
      </c>
      <c r="AW97" s="20">
        <v>1448.7941312</v>
      </c>
      <c r="AX97" s="11" t="s">
        <v>97</v>
      </c>
      <c r="AY97" s="19">
        <v>16070</v>
      </c>
      <c r="AZ97" s="20">
        <v>1453.6</v>
      </c>
      <c r="BB97" s="4" t="s">
        <v>251</v>
      </c>
      <c r="BC97" s="17">
        <f>SUM(S97:S106)</f>
        <v>32960</v>
      </c>
      <c r="BD97" s="17">
        <f>SUM(T97:T106)</f>
        <v>3114.9</v>
      </c>
      <c r="BE97" s="17">
        <f>SUM(U97:U106)</f>
        <v>35200</v>
      </c>
      <c r="BF97" s="17">
        <f>SUM(V97:V106)</f>
        <v>3341.9</v>
      </c>
      <c r="BG97" s="17">
        <f>SUM(W97:W106)</f>
        <v>38740</v>
      </c>
      <c r="BH97" s="17">
        <f>SUM(X97:X106)</f>
        <v>3674.7999999999997</v>
      </c>
      <c r="BI97" s="17">
        <f>SUM(Y97:Y106)</f>
        <v>42210</v>
      </c>
      <c r="BJ97" s="17">
        <f>SUM(Z97:Z106)</f>
        <v>3997.4</v>
      </c>
      <c r="BK97" s="17">
        <f>SUM(AA97:AA106)</f>
        <v>46720</v>
      </c>
      <c r="BL97" s="17">
        <f>SUM(AB97:AB106)</f>
        <v>4432.7999999999993</v>
      </c>
      <c r="BM97" s="17">
        <f>SUM(AC97:AC106)</f>
        <v>50060</v>
      </c>
      <c r="BN97" s="17">
        <f>SUM(AD97:AD106)</f>
        <v>4749.9999999999991</v>
      </c>
      <c r="BO97" s="17">
        <f>SUM(AE97:AE106)</f>
        <v>55110</v>
      </c>
      <c r="BP97" s="17">
        <f>SUM(AF97:AF106)</f>
        <v>5230.2</v>
      </c>
      <c r="BQ97" s="17">
        <f>SUM(AG97:AG106)</f>
        <v>61470</v>
      </c>
      <c r="BR97" s="17">
        <f>SUM(AH97:AH106)</f>
        <v>5820</v>
      </c>
      <c r="BS97" s="17">
        <f>SUM(AI97:AI106)</f>
        <v>63800</v>
      </c>
      <c r="BT97" s="17">
        <f>SUM(AJ97:AJ106)</f>
        <v>6043.7000000000007</v>
      </c>
      <c r="BU97" s="17">
        <f>SUM(AK97:AK106)</f>
        <v>71900</v>
      </c>
      <c r="BV97" s="17">
        <f>SUM(AL97:AL106)</f>
        <v>6810.0531876200002</v>
      </c>
      <c r="BW97" s="17">
        <f>SUM(AN97:AN106)</f>
        <v>80940</v>
      </c>
      <c r="BX97" s="17">
        <f>SUM(AO97:AO106)</f>
        <v>7665.7220320699998</v>
      </c>
      <c r="BY97" s="17">
        <f>SUM(AP97:AP106)</f>
        <v>92150</v>
      </c>
      <c r="BZ97" s="17">
        <f>SUM(AQ97:AQ106)</f>
        <v>8726.9442816600003</v>
      </c>
      <c r="CA97" s="17">
        <f>SUM(AR97:AR106)</f>
        <v>99500</v>
      </c>
      <c r="CB97" s="17">
        <f>SUM(AS97:AS106)</f>
        <v>9428.3964106399999</v>
      </c>
      <c r="CC97" s="17">
        <f>SUM(AT97:AT106)</f>
        <v>117190</v>
      </c>
      <c r="CD97" s="17">
        <f>SUM(AU97:AU106)</f>
        <v>11099.763383499998</v>
      </c>
      <c r="CE97" s="17">
        <f>SUM(AV97:AV106)</f>
        <v>136520</v>
      </c>
      <c r="CF97" s="17">
        <f>SUM(AW97:AW106)</f>
        <v>12934.061577300001</v>
      </c>
      <c r="CG97" s="17">
        <f t="shared" ref="CG97" si="18">SUM(AY97:AY106)</f>
        <v>143020</v>
      </c>
      <c r="CH97" s="17">
        <f t="shared" ref="CH97" si="19">SUM(AZ97:AZ106)</f>
        <v>13561.4</v>
      </c>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row>
    <row r="98" spans="1:112" x14ac:dyDescent="0.2">
      <c r="A98" s="11" t="s">
        <v>98</v>
      </c>
      <c r="B98" s="17">
        <v>1180</v>
      </c>
      <c r="C98" s="18">
        <v>108.1</v>
      </c>
      <c r="D98" s="19">
        <v>1380</v>
      </c>
      <c r="E98" s="20">
        <v>126.2</v>
      </c>
      <c r="F98" s="19">
        <v>1400</v>
      </c>
      <c r="G98" s="20">
        <v>128.1</v>
      </c>
      <c r="H98" s="19">
        <v>2080</v>
      </c>
      <c r="I98" s="18">
        <v>190.3</v>
      </c>
      <c r="J98" s="19">
        <v>2530</v>
      </c>
      <c r="K98" s="20">
        <v>231.6</v>
      </c>
      <c r="L98" s="19">
        <v>2430</v>
      </c>
      <c r="M98" s="20">
        <v>222.4</v>
      </c>
      <c r="N98" s="19">
        <v>2940</v>
      </c>
      <c r="O98" s="20">
        <v>269.10000000000002</v>
      </c>
      <c r="P98" s="19">
        <v>2770</v>
      </c>
      <c r="Q98" s="20">
        <v>253.5</v>
      </c>
      <c r="R98" s="11" t="s">
        <v>98</v>
      </c>
      <c r="S98" s="19">
        <v>4020</v>
      </c>
      <c r="T98" s="20">
        <v>367.7</v>
      </c>
      <c r="U98" s="19">
        <v>4080</v>
      </c>
      <c r="V98" s="20">
        <v>373.3</v>
      </c>
      <c r="W98" s="19">
        <v>4350</v>
      </c>
      <c r="X98" s="20">
        <v>398.3</v>
      </c>
      <c r="Y98" s="19">
        <v>4970</v>
      </c>
      <c r="Z98" s="20">
        <v>454.9</v>
      </c>
      <c r="AA98" s="19">
        <v>5280</v>
      </c>
      <c r="AB98" s="20">
        <v>483.1</v>
      </c>
      <c r="AC98" s="19">
        <v>5690</v>
      </c>
      <c r="AD98" s="20">
        <v>520.79999999999995</v>
      </c>
      <c r="AE98" s="19">
        <v>6110</v>
      </c>
      <c r="AF98" s="20">
        <v>559.1</v>
      </c>
      <c r="AG98" s="19">
        <v>7070</v>
      </c>
      <c r="AH98" s="20">
        <v>646.9</v>
      </c>
      <c r="AI98" s="19">
        <v>7150</v>
      </c>
      <c r="AJ98" s="20">
        <v>654.20000000000005</v>
      </c>
      <c r="AK98" s="19">
        <v>8310</v>
      </c>
      <c r="AL98" s="18">
        <v>760.66869360999999</v>
      </c>
      <c r="AM98" s="11" t="s">
        <v>98</v>
      </c>
      <c r="AN98" s="19">
        <v>9300</v>
      </c>
      <c r="AO98" s="20">
        <v>850.49969671999997</v>
      </c>
      <c r="AP98" s="19">
        <v>10610</v>
      </c>
      <c r="AQ98" s="20">
        <v>970.39109188999998</v>
      </c>
      <c r="AR98" s="19">
        <v>11220</v>
      </c>
      <c r="AS98" s="20">
        <v>1026.5159572</v>
      </c>
      <c r="AT98" s="19">
        <v>12800</v>
      </c>
      <c r="AU98" s="20">
        <v>1171.2118055999999</v>
      </c>
      <c r="AV98" s="19">
        <v>15030</v>
      </c>
      <c r="AW98" s="20">
        <v>1374.7760587999999</v>
      </c>
      <c r="AX98" s="11" t="s">
        <v>98</v>
      </c>
      <c r="AY98" s="19">
        <v>15150</v>
      </c>
      <c r="AZ98" s="20">
        <v>1386.1</v>
      </c>
      <c r="BB9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73"/>
      <c r="DF98" s="73"/>
    </row>
    <row r="99" spans="1:112" x14ac:dyDescent="0.2">
      <c r="A99" s="11" t="s">
        <v>99</v>
      </c>
      <c r="B99" s="17">
        <v>1010</v>
      </c>
      <c r="C99" s="18">
        <v>93.5</v>
      </c>
      <c r="D99" s="19">
        <v>1470</v>
      </c>
      <c r="E99" s="20">
        <v>136</v>
      </c>
      <c r="F99" s="19">
        <v>1530</v>
      </c>
      <c r="G99" s="20">
        <v>141.6</v>
      </c>
      <c r="H99" s="19">
        <v>1640</v>
      </c>
      <c r="I99" s="18">
        <v>151.80000000000001</v>
      </c>
      <c r="J99" s="19">
        <v>1830</v>
      </c>
      <c r="K99" s="20">
        <v>169.4</v>
      </c>
      <c r="L99" s="19">
        <v>2730</v>
      </c>
      <c r="M99" s="20">
        <v>252.5</v>
      </c>
      <c r="N99" s="19">
        <v>3020</v>
      </c>
      <c r="O99" s="20">
        <v>279.3</v>
      </c>
      <c r="P99" s="19">
        <v>3440</v>
      </c>
      <c r="Q99" s="20">
        <v>318.2</v>
      </c>
      <c r="R99" s="11" t="s">
        <v>99</v>
      </c>
      <c r="S99" s="19">
        <v>4240</v>
      </c>
      <c r="T99" s="20">
        <v>392.3</v>
      </c>
      <c r="U99" s="19">
        <v>3350</v>
      </c>
      <c r="V99" s="20">
        <v>309.8</v>
      </c>
      <c r="W99" s="19">
        <v>4140</v>
      </c>
      <c r="X99" s="20">
        <v>383</v>
      </c>
      <c r="Y99" s="19">
        <v>4520</v>
      </c>
      <c r="Z99" s="20">
        <v>417.8</v>
      </c>
      <c r="AA99" s="19">
        <v>3960</v>
      </c>
      <c r="AB99" s="20">
        <v>366.1</v>
      </c>
      <c r="AC99" s="19">
        <v>5520</v>
      </c>
      <c r="AD99" s="20">
        <v>510.7</v>
      </c>
      <c r="AE99" s="19">
        <v>5720</v>
      </c>
      <c r="AF99" s="20">
        <v>528.9</v>
      </c>
      <c r="AG99" s="19">
        <v>6490</v>
      </c>
      <c r="AH99" s="20">
        <v>600</v>
      </c>
      <c r="AI99" s="19">
        <v>6900</v>
      </c>
      <c r="AJ99" s="20">
        <v>638.5</v>
      </c>
      <c r="AK99" s="19">
        <v>7630</v>
      </c>
      <c r="AL99" s="18">
        <v>705.46825835000004</v>
      </c>
      <c r="AM99" s="11" t="s">
        <v>99</v>
      </c>
      <c r="AN99" s="19">
        <v>8610</v>
      </c>
      <c r="AO99" s="20">
        <v>796.10995943</v>
      </c>
      <c r="AP99" s="19">
        <v>9960</v>
      </c>
      <c r="AQ99" s="20">
        <v>921.18226986000002</v>
      </c>
      <c r="AR99" s="19">
        <v>10680</v>
      </c>
      <c r="AS99" s="20">
        <v>988.2663140599999</v>
      </c>
      <c r="AT99" s="19">
        <v>12810</v>
      </c>
      <c r="AU99" s="20">
        <v>1185.3048248</v>
      </c>
      <c r="AV99" s="19">
        <v>14160</v>
      </c>
      <c r="AW99" s="20">
        <v>1309.6404884000001</v>
      </c>
      <c r="AX99" s="11" t="s">
        <v>99</v>
      </c>
      <c r="AY99" s="19">
        <v>14900</v>
      </c>
      <c r="AZ99" s="20">
        <v>1378.1</v>
      </c>
      <c r="BB99"/>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73"/>
      <c r="DF99" s="73"/>
    </row>
    <row r="100" spans="1:112" x14ac:dyDescent="0.2">
      <c r="A100" s="11" t="s">
        <v>100</v>
      </c>
      <c r="B100" s="17">
        <v>840</v>
      </c>
      <c r="C100" s="18">
        <v>78.5</v>
      </c>
      <c r="D100" s="19">
        <v>1220</v>
      </c>
      <c r="E100" s="20">
        <v>114.2</v>
      </c>
      <c r="F100" s="19">
        <v>1700</v>
      </c>
      <c r="G100" s="20">
        <v>158.9</v>
      </c>
      <c r="H100" s="19">
        <v>1740</v>
      </c>
      <c r="I100" s="18">
        <v>162.6</v>
      </c>
      <c r="J100" s="19">
        <v>1920</v>
      </c>
      <c r="K100" s="20">
        <v>179.5</v>
      </c>
      <c r="L100" s="19">
        <v>2050</v>
      </c>
      <c r="M100" s="20">
        <v>191.6</v>
      </c>
      <c r="N100" s="19">
        <v>2390</v>
      </c>
      <c r="O100" s="20">
        <v>223.4</v>
      </c>
      <c r="P100" s="19">
        <v>3230</v>
      </c>
      <c r="Q100" s="20">
        <v>302</v>
      </c>
      <c r="R100" s="11" t="s">
        <v>100</v>
      </c>
      <c r="S100" s="19">
        <v>3440</v>
      </c>
      <c r="T100" s="20">
        <v>321.7</v>
      </c>
      <c r="U100" s="19">
        <v>3250</v>
      </c>
      <c r="V100" s="20">
        <v>303.8</v>
      </c>
      <c r="W100" s="19">
        <v>4170</v>
      </c>
      <c r="X100" s="20">
        <v>389.9</v>
      </c>
      <c r="Y100" s="19">
        <v>4750</v>
      </c>
      <c r="Z100" s="20">
        <v>444</v>
      </c>
      <c r="AA100" s="19">
        <v>4400</v>
      </c>
      <c r="AB100" s="20">
        <v>411.5</v>
      </c>
      <c r="AC100" s="19">
        <v>4850</v>
      </c>
      <c r="AD100" s="20">
        <v>453.4</v>
      </c>
      <c r="AE100" s="19">
        <v>5290</v>
      </c>
      <c r="AF100" s="20">
        <v>494.4</v>
      </c>
      <c r="AG100" s="19">
        <v>6380</v>
      </c>
      <c r="AH100" s="20">
        <v>596.79999999999995</v>
      </c>
      <c r="AI100" s="19">
        <v>6640</v>
      </c>
      <c r="AJ100" s="20">
        <v>620.79999999999995</v>
      </c>
      <c r="AK100" s="19">
        <v>7490</v>
      </c>
      <c r="AL100" s="18">
        <v>699.88655546000007</v>
      </c>
      <c r="AM100" s="11" t="s">
        <v>100</v>
      </c>
      <c r="AN100" s="19">
        <v>8420</v>
      </c>
      <c r="AO100" s="20">
        <v>787.09990426000002</v>
      </c>
      <c r="AP100" s="19">
        <v>9530</v>
      </c>
      <c r="AQ100" s="20">
        <v>891.35991907000005</v>
      </c>
      <c r="AR100" s="19">
        <v>10350</v>
      </c>
      <c r="AS100" s="20">
        <v>967.75139535000005</v>
      </c>
      <c r="AT100" s="19">
        <v>12790</v>
      </c>
      <c r="AU100" s="20">
        <v>1196.3010535999999</v>
      </c>
      <c r="AV100" s="19">
        <v>14600</v>
      </c>
      <c r="AW100" s="20">
        <v>1365.2847445</v>
      </c>
      <c r="AX100" s="11" t="s">
        <v>100</v>
      </c>
      <c r="AY100" s="19">
        <v>14740</v>
      </c>
      <c r="AZ100" s="20">
        <v>1378</v>
      </c>
      <c r="BB100"/>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73"/>
      <c r="DF100" s="73"/>
    </row>
    <row r="101" spans="1:112" x14ac:dyDescent="0.2">
      <c r="A101" s="11" t="s">
        <v>101</v>
      </c>
      <c r="B101" s="17">
        <v>1000</v>
      </c>
      <c r="C101" s="18">
        <v>94.4</v>
      </c>
      <c r="D101" s="19">
        <v>1230</v>
      </c>
      <c r="E101" s="20">
        <v>116.3</v>
      </c>
      <c r="F101" s="19">
        <v>1620</v>
      </c>
      <c r="G101" s="20">
        <v>153</v>
      </c>
      <c r="H101" s="19">
        <v>1530</v>
      </c>
      <c r="I101" s="18">
        <v>144.6</v>
      </c>
      <c r="J101" s="19">
        <v>1910</v>
      </c>
      <c r="K101" s="20">
        <v>180.5</v>
      </c>
      <c r="L101" s="19">
        <v>2360</v>
      </c>
      <c r="M101" s="20">
        <v>223</v>
      </c>
      <c r="N101" s="19">
        <v>3330</v>
      </c>
      <c r="O101" s="20">
        <v>314.7</v>
      </c>
      <c r="P101" s="19">
        <v>2700</v>
      </c>
      <c r="Q101" s="20">
        <v>255.4</v>
      </c>
      <c r="R101" s="11" t="s">
        <v>101</v>
      </c>
      <c r="S101" s="19">
        <v>3560</v>
      </c>
      <c r="T101" s="20">
        <v>336.7</v>
      </c>
      <c r="U101" s="19">
        <v>3500</v>
      </c>
      <c r="V101" s="20">
        <v>330.8</v>
      </c>
      <c r="W101" s="19">
        <v>3750</v>
      </c>
      <c r="X101" s="20">
        <v>354.3</v>
      </c>
      <c r="Y101" s="19">
        <v>4290</v>
      </c>
      <c r="Z101" s="20">
        <v>405.5</v>
      </c>
      <c r="AA101" s="19">
        <v>5050</v>
      </c>
      <c r="AB101" s="20">
        <v>477.3</v>
      </c>
      <c r="AC101" s="19">
        <v>4940</v>
      </c>
      <c r="AD101" s="20">
        <v>467</v>
      </c>
      <c r="AE101" s="19">
        <v>5290</v>
      </c>
      <c r="AF101" s="20">
        <v>500</v>
      </c>
      <c r="AG101" s="19">
        <v>6320</v>
      </c>
      <c r="AH101" s="20">
        <v>597.5</v>
      </c>
      <c r="AI101" s="19">
        <v>6440</v>
      </c>
      <c r="AJ101" s="20">
        <v>608.79999999999995</v>
      </c>
      <c r="AK101" s="19">
        <v>7360</v>
      </c>
      <c r="AL101" s="18">
        <v>695.93316448000007</v>
      </c>
      <c r="AM101" s="11" t="s">
        <v>101</v>
      </c>
      <c r="AN101" s="19">
        <v>8200</v>
      </c>
      <c r="AO101" s="20">
        <v>774.63554021000004</v>
      </c>
      <c r="AP101" s="19">
        <v>9590</v>
      </c>
      <c r="AQ101" s="20">
        <v>906.59468948000006</v>
      </c>
      <c r="AR101" s="19">
        <v>10080</v>
      </c>
      <c r="AS101" s="20">
        <v>952.67636616999994</v>
      </c>
      <c r="AT101" s="19">
        <v>11740</v>
      </c>
      <c r="AU101" s="20">
        <v>1109.0674125</v>
      </c>
      <c r="AV101" s="19">
        <v>13960</v>
      </c>
      <c r="AW101" s="20">
        <v>1319.2770481</v>
      </c>
      <c r="AX101" s="11" t="s">
        <v>101</v>
      </c>
      <c r="AY101" s="19">
        <v>14260</v>
      </c>
      <c r="AZ101" s="20">
        <v>1347.9</v>
      </c>
      <c r="BB101"/>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73"/>
      <c r="DF101" s="73"/>
    </row>
    <row r="102" spans="1:112" x14ac:dyDescent="0.2">
      <c r="A102" s="11" t="s">
        <v>102</v>
      </c>
      <c r="B102" s="17">
        <v>980</v>
      </c>
      <c r="C102" s="18">
        <v>93.6</v>
      </c>
      <c r="D102" s="19">
        <v>1080</v>
      </c>
      <c r="E102" s="20">
        <v>103.1</v>
      </c>
      <c r="F102" s="19">
        <v>940</v>
      </c>
      <c r="G102" s="20">
        <v>89.7</v>
      </c>
      <c r="H102" s="19">
        <v>1670</v>
      </c>
      <c r="I102" s="18">
        <v>159.4</v>
      </c>
      <c r="J102" s="19">
        <v>2220</v>
      </c>
      <c r="K102" s="20">
        <v>211.9</v>
      </c>
      <c r="L102" s="19">
        <v>1640</v>
      </c>
      <c r="M102" s="20">
        <v>156.5</v>
      </c>
      <c r="N102" s="19">
        <v>2810</v>
      </c>
      <c r="O102" s="20">
        <v>268.2</v>
      </c>
      <c r="P102" s="19">
        <v>3060</v>
      </c>
      <c r="Q102" s="20">
        <v>292.10000000000002</v>
      </c>
      <c r="R102" s="11" t="s">
        <v>102</v>
      </c>
      <c r="S102" s="19">
        <v>3250</v>
      </c>
      <c r="T102" s="20">
        <v>310.3</v>
      </c>
      <c r="U102" s="19">
        <v>3480</v>
      </c>
      <c r="V102" s="20">
        <v>332.5</v>
      </c>
      <c r="W102" s="19">
        <v>3520</v>
      </c>
      <c r="X102" s="20">
        <v>336.2</v>
      </c>
      <c r="Y102" s="19">
        <v>4240</v>
      </c>
      <c r="Z102" s="20">
        <v>404.8</v>
      </c>
      <c r="AA102" s="19">
        <v>5920</v>
      </c>
      <c r="AB102" s="20">
        <v>565.70000000000005</v>
      </c>
      <c r="AC102" s="19">
        <v>4810</v>
      </c>
      <c r="AD102" s="20">
        <v>459.7</v>
      </c>
      <c r="AE102" s="19">
        <v>4680</v>
      </c>
      <c r="AF102" s="20">
        <v>447.2</v>
      </c>
      <c r="AG102" s="19">
        <v>5950</v>
      </c>
      <c r="AH102" s="20">
        <v>568.4</v>
      </c>
      <c r="AI102" s="19">
        <v>6200</v>
      </c>
      <c r="AJ102" s="20">
        <v>592.20000000000005</v>
      </c>
      <c r="AK102" s="19">
        <v>6830</v>
      </c>
      <c r="AL102" s="18">
        <v>652.08078463999993</v>
      </c>
      <c r="AM102" s="11" t="s">
        <v>102</v>
      </c>
      <c r="AN102" s="19">
        <v>7900</v>
      </c>
      <c r="AO102" s="20">
        <v>754.19077795999999</v>
      </c>
      <c r="AP102" s="19">
        <v>8750</v>
      </c>
      <c r="AQ102" s="20">
        <v>835.22156644000006</v>
      </c>
      <c r="AR102" s="19">
        <v>9540</v>
      </c>
      <c r="AS102" s="20">
        <v>910.57839890000002</v>
      </c>
      <c r="AT102" s="19">
        <v>11550</v>
      </c>
      <c r="AU102" s="20">
        <v>1102.8530395</v>
      </c>
      <c r="AV102" s="19">
        <v>13270</v>
      </c>
      <c r="AW102" s="20">
        <v>1266.8413064000001</v>
      </c>
      <c r="AX102" s="11" t="s">
        <v>102</v>
      </c>
      <c r="AY102" s="19">
        <v>14310</v>
      </c>
      <c r="AZ102" s="20">
        <v>1366.5</v>
      </c>
      <c r="BB102"/>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row>
    <row r="103" spans="1:112" x14ac:dyDescent="0.2">
      <c r="A103" s="11" t="s">
        <v>103</v>
      </c>
      <c r="B103" s="17">
        <v>790</v>
      </c>
      <c r="C103" s="18">
        <v>76.2</v>
      </c>
      <c r="D103" s="19">
        <v>1050</v>
      </c>
      <c r="E103" s="20">
        <v>101.3</v>
      </c>
      <c r="F103" s="19">
        <v>1030</v>
      </c>
      <c r="G103" s="20">
        <v>99.3</v>
      </c>
      <c r="H103" s="19">
        <v>1230</v>
      </c>
      <c r="I103" s="18">
        <v>118.7</v>
      </c>
      <c r="J103" s="19">
        <v>1430</v>
      </c>
      <c r="K103" s="20">
        <v>137.9</v>
      </c>
      <c r="L103" s="19">
        <v>2170</v>
      </c>
      <c r="M103" s="20">
        <v>209.3</v>
      </c>
      <c r="N103" s="19">
        <v>2040</v>
      </c>
      <c r="O103" s="20">
        <v>196.8</v>
      </c>
      <c r="P103" s="19">
        <v>2410</v>
      </c>
      <c r="Q103" s="20">
        <v>232.6</v>
      </c>
      <c r="R103" s="11" t="s">
        <v>103</v>
      </c>
      <c r="S103" s="19">
        <v>2280</v>
      </c>
      <c r="T103" s="20">
        <v>220</v>
      </c>
      <c r="U103" s="19">
        <v>3200</v>
      </c>
      <c r="V103" s="20">
        <v>308.8</v>
      </c>
      <c r="W103" s="19">
        <v>3690</v>
      </c>
      <c r="X103" s="20">
        <v>356.2</v>
      </c>
      <c r="Y103" s="19">
        <v>4440</v>
      </c>
      <c r="Z103" s="20">
        <v>428.4</v>
      </c>
      <c r="AA103" s="19">
        <v>4390</v>
      </c>
      <c r="AB103" s="20">
        <v>423.7</v>
      </c>
      <c r="AC103" s="19">
        <v>4790</v>
      </c>
      <c r="AD103" s="20">
        <v>462.2</v>
      </c>
      <c r="AE103" s="19">
        <v>5390</v>
      </c>
      <c r="AF103" s="20">
        <v>520.1</v>
      </c>
      <c r="AG103" s="19">
        <v>5620</v>
      </c>
      <c r="AH103" s="20">
        <v>542.29999999999995</v>
      </c>
      <c r="AI103" s="19">
        <v>5980</v>
      </c>
      <c r="AJ103" s="20">
        <v>577.20000000000005</v>
      </c>
      <c r="AK103" s="19">
        <v>6630</v>
      </c>
      <c r="AL103" s="18">
        <v>639.57413861999999</v>
      </c>
      <c r="AM103" s="11" t="s">
        <v>103</v>
      </c>
      <c r="AN103" s="19">
        <v>7260</v>
      </c>
      <c r="AO103" s="20">
        <v>700.28121759999999</v>
      </c>
      <c r="AP103" s="19">
        <v>8520</v>
      </c>
      <c r="AQ103" s="20">
        <v>822.19338648000007</v>
      </c>
      <c r="AR103" s="19">
        <v>9690</v>
      </c>
      <c r="AS103" s="20">
        <v>934.98018451999997</v>
      </c>
      <c r="AT103" s="19">
        <v>10860</v>
      </c>
      <c r="AU103" s="20">
        <v>1047.5827532999999</v>
      </c>
      <c r="AV103" s="19">
        <v>12820</v>
      </c>
      <c r="AW103" s="20">
        <v>1237.3949212</v>
      </c>
      <c r="AX103" s="11" t="s">
        <v>103</v>
      </c>
      <c r="AY103" s="19">
        <v>13530</v>
      </c>
      <c r="AZ103" s="20">
        <v>1305.4000000000001</v>
      </c>
      <c r="BB103"/>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73"/>
      <c r="DF103" s="73"/>
    </row>
    <row r="104" spans="1:112" x14ac:dyDescent="0.2">
      <c r="A104" s="11" t="s">
        <v>104</v>
      </c>
      <c r="B104" s="17">
        <v>900</v>
      </c>
      <c r="C104" s="18">
        <v>87.7</v>
      </c>
      <c r="D104" s="19">
        <v>730</v>
      </c>
      <c r="E104" s="20">
        <v>71.2</v>
      </c>
      <c r="F104" s="19">
        <v>880</v>
      </c>
      <c r="G104" s="20">
        <v>85.8</v>
      </c>
      <c r="H104" s="19">
        <v>1770</v>
      </c>
      <c r="I104" s="18">
        <v>172.6</v>
      </c>
      <c r="J104" s="19">
        <v>1450</v>
      </c>
      <c r="K104" s="20">
        <v>141.4</v>
      </c>
      <c r="L104" s="19">
        <v>2050</v>
      </c>
      <c r="M104" s="20">
        <v>199.9</v>
      </c>
      <c r="N104" s="19">
        <v>2380</v>
      </c>
      <c r="O104" s="20">
        <v>232</v>
      </c>
      <c r="P104" s="19">
        <v>2740</v>
      </c>
      <c r="Q104" s="20">
        <v>267.2</v>
      </c>
      <c r="R104" s="11" t="s">
        <v>104</v>
      </c>
      <c r="S104" s="19">
        <v>2780</v>
      </c>
      <c r="T104" s="20">
        <v>271</v>
      </c>
      <c r="U104" s="19">
        <v>3070</v>
      </c>
      <c r="V104" s="20">
        <v>299.3</v>
      </c>
      <c r="W104" s="19">
        <v>3010</v>
      </c>
      <c r="X104" s="20">
        <v>293.3</v>
      </c>
      <c r="Y104" s="19">
        <v>3120</v>
      </c>
      <c r="Z104" s="20">
        <v>304.2</v>
      </c>
      <c r="AA104" s="19">
        <v>3990</v>
      </c>
      <c r="AB104" s="20">
        <v>389</v>
      </c>
      <c r="AC104" s="19">
        <v>3950</v>
      </c>
      <c r="AD104" s="20">
        <v>385</v>
      </c>
      <c r="AE104" s="19">
        <v>4420</v>
      </c>
      <c r="AF104" s="20">
        <v>430.9</v>
      </c>
      <c r="AG104" s="19">
        <v>5390</v>
      </c>
      <c r="AH104" s="20">
        <v>525.29999999999995</v>
      </c>
      <c r="AI104" s="19">
        <v>5440</v>
      </c>
      <c r="AJ104" s="20">
        <v>530.1</v>
      </c>
      <c r="AK104" s="19">
        <v>6250</v>
      </c>
      <c r="AL104" s="18">
        <v>609.38448888999994</v>
      </c>
      <c r="AM104" s="11" t="s">
        <v>104</v>
      </c>
      <c r="AN104" s="19">
        <v>7070</v>
      </c>
      <c r="AO104" s="20">
        <v>689.58964780999997</v>
      </c>
      <c r="AP104" s="19">
        <v>8040</v>
      </c>
      <c r="AQ104" s="20">
        <v>783.58447133000004</v>
      </c>
      <c r="AR104" s="19">
        <v>8950</v>
      </c>
      <c r="AS104" s="20">
        <v>872.74398169000006</v>
      </c>
      <c r="AT104" s="19">
        <v>10480</v>
      </c>
      <c r="AU104" s="20">
        <v>1022.0600099</v>
      </c>
      <c r="AV104" s="19">
        <v>12310</v>
      </c>
      <c r="AW104" s="20">
        <v>1199.772193</v>
      </c>
      <c r="AX104" s="11" t="s">
        <v>104</v>
      </c>
      <c r="AY104" s="19">
        <v>13330</v>
      </c>
      <c r="AZ104" s="20">
        <v>1299.2</v>
      </c>
      <c r="BB104"/>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73"/>
      <c r="DF104" s="73"/>
    </row>
    <row r="105" spans="1:112" x14ac:dyDescent="0.2">
      <c r="A105" s="11" t="s">
        <v>105</v>
      </c>
      <c r="B105" s="17">
        <v>780</v>
      </c>
      <c r="C105" s="18">
        <v>76.8</v>
      </c>
      <c r="D105" s="19">
        <v>940</v>
      </c>
      <c r="E105" s="20">
        <v>92.5</v>
      </c>
      <c r="F105" s="19">
        <v>890</v>
      </c>
      <c r="G105" s="20">
        <v>87.6</v>
      </c>
      <c r="H105" s="19">
        <v>1350</v>
      </c>
      <c r="I105" s="18">
        <v>133</v>
      </c>
      <c r="J105" s="19">
        <v>1870</v>
      </c>
      <c r="K105" s="20">
        <v>184.4</v>
      </c>
      <c r="L105" s="19">
        <v>1510</v>
      </c>
      <c r="M105" s="20">
        <v>148.69999999999999</v>
      </c>
      <c r="N105" s="19">
        <v>2080</v>
      </c>
      <c r="O105" s="20">
        <v>205</v>
      </c>
      <c r="P105" s="19">
        <v>2330</v>
      </c>
      <c r="Q105" s="20">
        <v>229.5</v>
      </c>
      <c r="R105" s="11" t="s">
        <v>105</v>
      </c>
      <c r="S105" s="19">
        <v>2620</v>
      </c>
      <c r="T105" s="20">
        <v>258</v>
      </c>
      <c r="U105" s="19">
        <v>2940</v>
      </c>
      <c r="V105" s="20">
        <v>289.60000000000002</v>
      </c>
      <c r="W105" s="19">
        <v>3630</v>
      </c>
      <c r="X105" s="20">
        <v>357.6</v>
      </c>
      <c r="Y105" s="19">
        <v>3260</v>
      </c>
      <c r="Z105" s="20">
        <v>321.10000000000002</v>
      </c>
      <c r="AA105" s="19">
        <v>4230</v>
      </c>
      <c r="AB105" s="20">
        <v>416.6</v>
      </c>
      <c r="AC105" s="19">
        <v>5010</v>
      </c>
      <c r="AD105" s="20">
        <v>493.3</v>
      </c>
      <c r="AE105" s="19">
        <v>5470</v>
      </c>
      <c r="AF105" s="20">
        <v>538.9</v>
      </c>
      <c r="AG105" s="19">
        <v>4870</v>
      </c>
      <c r="AH105" s="20">
        <v>480</v>
      </c>
      <c r="AI105" s="19">
        <v>5170</v>
      </c>
      <c r="AJ105" s="20">
        <v>508.8</v>
      </c>
      <c r="AK105" s="19">
        <v>5990</v>
      </c>
      <c r="AL105" s="18">
        <v>589.85885307000001</v>
      </c>
      <c r="AM105" s="11" t="s">
        <v>105</v>
      </c>
      <c r="AN105" s="19">
        <v>6590</v>
      </c>
      <c r="AO105" s="20">
        <v>649.23338673000001</v>
      </c>
      <c r="AP105" s="19">
        <v>7800</v>
      </c>
      <c r="AQ105" s="20">
        <v>768.08224498000004</v>
      </c>
      <c r="AR105" s="19">
        <v>8700</v>
      </c>
      <c r="AS105" s="20">
        <v>857.32091028000002</v>
      </c>
      <c r="AT105" s="19">
        <v>10330</v>
      </c>
      <c r="AU105" s="20">
        <v>1017.162118</v>
      </c>
      <c r="AV105" s="19">
        <v>12000</v>
      </c>
      <c r="AW105" s="20">
        <v>1181.7264784000001</v>
      </c>
      <c r="AX105" s="11" t="s">
        <v>105</v>
      </c>
      <c r="AY105" s="19">
        <v>13130</v>
      </c>
      <c r="AZ105" s="20">
        <v>1293.0999999999999</v>
      </c>
      <c r="BB105"/>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73"/>
      <c r="DF105" s="73"/>
    </row>
    <row r="106" spans="1:112" x14ac:dyDescent="0.2">
      <c r="A106" s="11" t="s">
        <v>106</v>
      </c>
      <c r="B106" s="17">
        <v>1280</v>
      </c>
      <c r="C106" s="18">
        <v>127.5</v>
      </c>
      <c r="D106" s="19">
        <v>1100</v>
      </c>
      <c r="E106" s="20">
        <v>109.6</v>
      </c>
      <c r="F106" s="19">
        <v>1400</v>
      </c>
      <c r="G106" s="20">
        <v>139.5</v>
      </c>
      <c r="H106" s="19">
        <v>1450</v>
      </c>
      <c r="I106" s="18">
        <v>144.5</v>
      </c>
      <c r="J106" s="19">
        <v>1950</v>
      </c>
      <c r="K106" s="20">
        <v>194.2</v>
      </c>
      <c r="L106" s="19">
        <v>2140</v>
      </c>
      <c r="M106" s="20">
        <v>213.1</v>
      </c>
      <c r="N106" s="19">
        <v>2140</v>
      </c>
      <c r="O106" s="20">
        <v>213.1</v>
      </c>
      <c r="P106" s="19">
        <v>3230</v>
      </c>
      <c r="Q106" s="20">
        <v>321.7</v>
      </c>
      <c r="R106" s="11" t="s">
        <v>106</v>
      </c>
      <c r="S106" s="19">
        <v>2700</v>
      </c>
      <c r="T106" s="20">
        <v>269</v>
      </c>
      <c r="U106" s="19">
        <v>4370</v>
      </c>
      <c r="V106" s="20">
        <v>435.5</v>
      </c>
      <c r="W106" s="19">
        <v>4240</v>
      </c>
      <c r="X106" s="20">
        <v>422.5</v>
      </c>
      <c r="Y106" s="19">
        <v>4030</v>
      </c>
      <c r="Z106" s="20">
        <v>401.4</v>
      </c>
      <c r="AA106" s="19">
        <v>4380</v>
      </c>
      <c r="AB106" s="20">
        <v>436.5</v>
      </c>
      <c r="AC106" s="19">
        <v>5250</v>
      </c>
      <c r="AD106" s="20">
        <v>522.9</v>
      </c>
      <c r="AE106" s="19">
        <v>6330</v>
      </c>
      <c r="AF106" s="20">
        <v>630.70000000000005</v>
      </c>
      <c r="AG106" s="19">
        <v>5750</v>
      </c>
      <c r="AH106" s="20">
        <v>572.1</v>
      </c>
      <c r="AI106" s="19">
        <v>6270</v>
      </c>
      <c r="AJ106" s="20">
        <v>624.1</v>
      </c>
      <c r="AK106" s="19">
        <v>6940</v>
      </c>
      <c r="AL106" s="18">
        <v>690.83469138999999</v>
      </c>
      <c r="AM106" s="11" t="s">
        <v>106</v>
      </c>
      <c r="AN106" s="19">
        <v>7880</v>
      </c>
      <c r="AO106" s="20">
        <v>784.90148821000002</v>
      </c>
      <c r="AP106" s="19">
        <v>8510</v>
      </c>
      <c r="AQ106" s="20">
        <v>847.24484264</v>
      </c>
      <c r="AR106" s="19">
        <v>9000</v>
      </c>
      <c r="AS106" s="20">
        <v>896.33803276999993</v>
      </c>
      <c r="AT106" s="19">
        <v>10180</v>
      </c>
      <c r="AU106" s="20">
        <v>1013.3129655</v>
      </c>
      <c r="AV106" s="19">
        <v>12360</v>
      </c>
      <c r="AW106" s="20">
        <v>1230.5542072999999</v>
      </c>
      <c r="AX106" s="11" t="s">
        <v>106</v>
      </c>
      <c r="AY106" s="19">
        <v>13600</v>
      </c>
      <c r="AZ106" s="20">
        <v>1353.5</v>
      </c>
      <c r="BB106"/>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73"/>
      <c r="DF106" s="73"/>
    </row>
    <row r="107" spans="1:112" x14ac:dyDescent="0.2">
      <c r="A107" s="11" t="s">
        <v>107</v>
      </c>
      <c r="B107" s="17">
        <v>950</v>
      </c>
      <c r="C107" s="18">
        <v>95.4</v>
      </c>
      <c r="D107" s="19">
        <v>1010</v>
      </c>
      <c r="E107" s="20">
        <v>101.5</v>
      </c>
      <c r="F107" s="19">
        <v>910</v>
      </c>
      <c r="G107" s="20">
        <v>91.5</v>
      </c>
      <c r="H107" s="19">
        <v>1200</v>
      </c>
      <c r="I107" s="18">
        <v>120.6</v>
      </c>
      <c r="J107" s="19">
        <v>1390</v>
      </c>
      <c r="K107" s="20">
        <v>139.69999999999999</v>
      </c>
      <c r="L107" s="19">
        <v>1720</v>
      </c>
      <c r="M107" s="20">
        <v>172.8</v>
      </c>
      <c r="N107" s="19">
        <v>1730</v>
      </c>
      <c r="O107" s="20">
        <v>173.9</v>
      </c>
      <c r="P107" s="19">
        <v>2560</v>
      </c>
      <c r="Q107" s="20">
        <v>257.39999999999998</v>
      </c>
      <c r="R107" s="11" t="s">
        <v>107</v>
      </c>
      <c r="S107" s="19">
        <v>2400</v>
      </c>
      <c r="T107" s="20">
        <v>241.2</v>
      </c>
      <c r="U107" s="19">
        <v>2440</v>
      </c>
      <c r="V107" s="20">
        <v>245.1</v>
      </c>
      <c r="W107" s="19">
        <v>3260</v>
      </c>
      <c r="X107" s="20">
        <v>327.7</v>
      </c>
      <c r="Y107" s="19">
        <v>2680</v>
      </c>
      <c r="Z107" s="20">
        <v>269.3</v>
      </c>
      <c r="AA107" s="19">
        <v>3660</v>
      </c>
      <c r="AB107" s="20">
        <v>367.8</v>
      </c>
      <c r="AC107" s="19">
        <v>3630</v>
      </c>
      <c r="AD107" s="20">
        <v>364.8</v>
      </c>
      <c r="AE107" s="19">
        <v>3920</v>
      </c>
      <c r="AF107" s="20">
        <v>393.8</v>
      </c>
      <c r="AG107" s="19">
        <v>4720</v>
      </c>
      <c r="AH107" s="20">
        <v>474.5</v>
      </c>
      <c r="AI107" s="19">
        <v>5130</v>
      </c>
      <c r="AJ107" s="20">
        <v>515.20000000000005</v>
      </c>
      <c r="AK107" s="19">
        <v>5700</v>
      </c>
      <c r="AL107" s="18">
        <v>572.31184048</v>
      </c>
      <c r="AM107" s="11" t="s">
        <v>107</v>
      </c>
      <c r="AN107" s="19">
        <v>6540</v>
      </c>
      <c r="AO107" s="20">
        <v>656.70245957000009</v>
      </c>
      <c r="AP107" s="19">
        <v>7830</v>
      </c>
      <c r="AQ107" s="20">
        <v>786.66203515999996</v>
      </c>
      <c r="AR107" s="19">
        <v>8280</v>
      </c>
      <c r="AS107" s="20">
        <v>832.26742489999992</v>
      </c>
      <c r="AT107" s="19">
        <v>10340</v>
      </c>
      <c r="AU107" s="20">
        <v>1038.4935226</v>
      </c>
      <c r="AV107" s="19">
        <v>12010</v>
      </c>
      <c r="AW107" s="20">
        <v>1206.5971919999999</v>
      </c>
      <c r="AX107" s="11" t="s">
        <v>107</v>
      </c>
      <c r="AY107" s="19">
        <v>14590</v>
      </c>
      <c r="AZ107" s="20">
        <v>1465</v>
      </c>
      <c r="BB107" s="4" t="s">
        <v>252</v>
      </c>
      <c r="BC107" s="17">
        <f>SUM(S107:S116)</f>
        <v>23070</v>
      </c>
      <c r="BD107" s="17">
        <f>SUM(T107:T116)</f>
        <v>2417.4</v>
      </c>
      <c r="BE107" s="17">
        <f>SUM(U107:U116)</f>
        <v>24910</v>
      </c>
      <c r="BF107" s="17">
        <f>SUM(V107:V116)</f>
        <v>2607.2000000000003</v>
      </c>
      <c r="BG107" s="17">
        <f>SUM(W107:W116)</f>
        <v>25300</v>
      </c>
      <c r="BH107" s="17">
        <f>SUM(X107:X116)</f>
        <v>2648.5000000000005</v>
      </c>
      <c r="BI107" s="17">
        <f>SUM(Y107:Y116)</f>
        <v>28210</v>
      </c>
      <c r="BJ107" s="17">
        <f>SUM(Z107:Z116)</f>
        <v>2957.4</v>
      </c>
      <c r="BK107" s="17">
        <f>SUM(AA107:AA116)</f>
        <v>31270</v>
      </c>
      <c r="BL107" s="17">
        <f>SUM(AB107:AB116)</f>
        <v>3275.6</v>
      </c>
      <c r="BM107" s="17">
        <f>SUM(AC107:AC116)</f>
        <v>32270</v>
      </c>
      <c r="BN107" s="17">
        <f>SUM(AD107:AD116)</f>
        <v>3380.5</v>
      </c>
      <c r="BO107" s="17">
        <f>SUM(AE107:AE116)</f>
        <v>35220</v>
      </c>
      <c r="BP107" s="17">
        <f>SUM(AF107:AF116)</f>
        <v>3689.5</v>
      </c>
      <c r="BQ107" s="17">
        <f>SUM(AG107:AG116)</f>
        <v>41250</v>
      </c>
      <c r="BR107" s="17">
        <f>SUM(AH107:AH116)</f>
        <v>4321</v>
      </c>
      <c r="BS107" s="17">
        <f>SUM(AI107:AI116)</f>
        <v>43730</v>
      </c>
      <c r="BT107" s="17">
        <f>SUM(AJ107:AJ116)</f>
        <v>4578.7</v>
      </c>
      <c r="BU107" s="17">
        <f>SUM(AK107:AK116)</f>
        <v>48670</v>
      </c>
      <c r="BV107" s="17">
        <f>SUM(AL107:AL116)</f>
        <v>5099.0910426400005</v>
      </c>
      <c r="BW107" s="17">
        <f>SUM(AN107:AN116)</f>
        <v>54320</v>
      </c>
      <c r="BX107" s="17">
        <f>SUM(AO107:AO116)</f>
        <v>5687.6727546799993</v>
      </c>
      <c r="BY107" s="17">
        <f>SUM(AP107:AP116)</f>
        <v>62130</v>
      </c>
      <c r="BZ107" s="17">
        <f>SUM(AQ107:AQ116)</f>
        <v>6501.3518164799989</v>
      </c>
      <c r="CA107" s="17">
        <f>SUM(AR107:AR116)</f>
        <v>69180</v>
      </c>
      <c r="CB107" s="17">
        <f>SUM(AS107:AS116)</f>
        <v>7243.0573234899994</v>
      </c>
      <c r="CC107" s="17">
        <f>SUM(AT107:AT116)</f>
        <v>82450</v>
      </c>
      <c r="CD107" s="17">
        <f>SUM(AU107:AU116)</f>
        <v>8629.0845491</v>
      </c>
      <c r="CE107" s="17">
        <f>SUM(AV107:AV116)</f>
        <v>99020</v>
      </c>
      <c r="CF107" s="17">
        <f>SUM(AW107:AW116)</f>
        <v>10367.46703188</v>
      </c>
      <c r="CG107" s="17">
        <f t="shared" ref="CG107" si="20">SUM(AY107:AY116)</f>
        <v>115440</v>
      </c>
      <c r="CH107" s="17">
        <f t="shared" ref="CH107" si="21">SUM(AZ107:AZ116)</f>
        <v>12082.3</v>
      </c>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row>
    <row r="108" spans="1:112" x14ac:dyDescent="0.2">
      <c r="A108" s="11" t="s">
        <v>108</v>
      </c>
      <c r="B108" s="17">
        <v>680</v>
      </c>
      <c r="C108" s="18">
        <v>69</v>
      </c>
      <c r="D108" s="19">
        <v>960</v>
      </c>
      <c r="E108" s="20">
        <v>97.5</v>
      </c>
      <c r="F108" s="19">
        <v>900</v>
      </c>
      <c r="G108" s="20">
        <v>91.3</v>
      </c>
      <c r="H108" s="19">
        <v>1290</v>
      </c>
      <c r="I108" s="18">
        <v>131</v>
      </c>
      <c r="J108" s="19">
        <v>1380</v>
      </c>
      <c r="K108" s="20">
        <v>140</v>
      </c>
      <c r="L108" s="19">
        <v>1940</v>
      </c>
      <c r="M108" s="20">
        <v>196.9</v>
      </c>
      <c r="N108" s="19">
        <v>1610</v>
      </c>
      <c r="O108" s="20">
        <v>163.5</v>
      </c>
      <c r="P108" s="19">
        <v>2400</v>
      </c>
      <c r="Q108" s="20">
        <v>243.6</v>
      </c>
      <c r="R108" s="11" t="s">
        <v>108</v>
      </c>
      <c r="S108" s="19">
        <v>2910</v>
      </c>
      <c r="T108" s="20">
        <v>295.39999999999998</v>
      </c>
      <c r="U108" s="19">
        <v>3380</v>
      </c>
      <c r="V108" s="20">
        <v>342.9</v>
      </c>
      <c r="W108" s="19">
        <v>3060</v>
      </c>
      <c r="X108" s="20">
        <v>310.60000000000002</v>
      </c>
      <c r="Y108" s="19">
        <v>3390</v>
      </c>
      <c r="Z108" s="20">
        <v>344.2</v>
      </c>
      <c r="AA108" s="19">
        <v>3470</v>
      </c>
      <c r="AB108" s="20">
        <v>352.2</v>
      </c>
      <c r="AC108" s="19">
        <v>3360</v>
      </c>
      <c r="AD108" s="20">
        <v>341.1</v>
      </c>
      <c r="AE108" s="19">
        <v>3940</v>
      </c>
      <c r="AF108" s="20">
        <v>400</v>
      </c>
      <c r="AG108" s="19">
        <v>4720</v>
      </c>
      <c r="AH108" s="20">
        <v>479.4</v>
      </c>
      <c r="AI108" s="19">
        <v>4960</v>
      </c>
      <c r="AJ108" s="20">
        <v>503.1</v>
      </c>
      <c r="AK108" s="19">
        <v>5510</v>
      </c>
      <c r="AL108" s="18">
        <v>559.66853027000002</v>
      </c>
      <c r="AM108" s="11" t="s">
        <v>108</v>
      </c>
      <c r="AN108" s="19">
        <v>6140</v>
      </c>
      <c r="AO108" s="20">
        <v>623.42674776000001</v>
      </c>
      <c r="AP108" s="19">
        <v>7160</v>
      </c>
      <c r="AQ108" s="20">
        <v>726.46689067999989</v>
      </c>
      <c r="AR108" s="19">
        <v>8020</v>
      </c>
      <c r="AS108" s="20">
        <v>813.68761761999997</v>
      </c>
      <c r="AT108" s="19">
        <v>9380</v>
      </c>
      <c r="AU108" s="20">
        <v>952.17302887000005</v>
      </c>
      <c r="AV108" s="19">
        <v>11050</v>
      </c>
      <c r="AW108" s="20">
        <v>1121.2314021</v>
      </c>
      <c r="AX108" s="11" t="s">
        <v>108</v>
      </c>
      <c r="AY108" s="19">
        <v>12590</v>
      </c>
      <c r="AZ108" s="20">
        <v>1278.4000000000001</v>
      </c>
      <c r="BB10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73"/>
      <c r="DF108" s="73"/>
    </row>
    <row r="109" spans="1:112" x14ac:dyDescent="0.2">
      <c r="A109" s="11" t="s">
        <v>109</v>
      </c>
      <c r="B109" s="17">
        <v>420</v>
      </c>
      <c r="C109" s="18">
        <v>43.1</v>
      </c>
      <c r="D109" s="19">
        <v>910</v>
      </c>
      <c r="E109" s="20">
        <v>93.3</v>
      </c>
      <c r="F109" s="19">
        <v>900</v>
      </c>
      <c r="G109" s="20">
        <v>92.3</v>
      </c>
      <c r="H109" s="19">
        <v>1150</v>
      </c>
      <c r="I109" s="18">
        <v>117.9</v>
      </c>
      <c r="J109" s="19">
        <v>1380</v>
      </c>
      <c r="K109" s="20">
        <v>141.5</v>
      </c>
      <c r="L109" s="19">
        <v>1570</v>
      </c>
      <c r="M109" s="20">
        <v>160.80000000000001</v>
      </c>
      <c r="N109" s="19">
        <v>1710</v>
      </c>
      <c r="O109" s="20">
        <v>175.3</v>
      </c>
      <c r="P109" s="19">
        <v>2290</v>
      </c>
      <c r="Q109" s="20">
        <v>234.8</v>
      </c>
      <c r="R109" s="11" t="s">
        <v>109</v>
      </c>
      <c r="S109" s="19">
        <v>2610</v>
      </c>
      <c r="T109" s="20">
        <v>267.60000000000002</v>
      </c>
      <c r="U109" s="19">
        <v>2550</v>
      </c>
      <c r="V109" s="20">
        <v>261.3</v>
      </c>
      <c r="W109" s="19">
        <v>2300</v>
      </c>
      <c r="X109" s="20">
        <v>235.8</v>
      </c>
      <c r="Y109" s="19">
        <v>3020</v>
      </c>
      <c r="Z109" s="20">
        <v>309.5</v>
      </c>
      <c r="AA109" s="19">
        <v>3520</v>
      </c>
      <c r="AB109" s="20">
        <v>360.8</v>
      </c>
      <c r="AC109" s="19">
        <v>4030</v>
      </c>
      <c r="AD109" s="20">
        <v>413.1</v>
      </c>
      <c r="AE109" s="19">
        <v>3600</v>
      </c>
      <c r="AF109" s="20">
        <v>369.1</v>
      </c>
      <c r="AG109" s="19">
        <v>4290</v>
      </c>
      <c r="AH109" s="20">
        <v>439.6</v>
      </c>
      <c r="AI109" s="19">
        <v>4590</v>
      </c>
      <c r="AJ109" s="20">
        <v>470.9</v>
      </c>
      <c r="AK109" s="19">
        <v>5040</v>
      </c>
      <c r="AL109" s="18">
        <v>516.52742638999996</v>
      </c>
      <c r="AM109" s="11" t="s">
        <v>109</v>
      </c>
      <c r="AN109" s="19">
        <v>5720</v>
      </c>
      <c r="AO109" s="20">
        <v>586.42885776000003</v>
      </c>
      <c r="AP109" s="19">
        <v>6560</v>
      </c>
      <c r="AQ109" s="20">
        <v>672.58258324999997</v>
      </c>
      <c r="AR109" s="19">
        <v>7150</v>
      </c>
      <c r="AS109" s="20">
        <v>732.83043911000004</v>
      </c>
      <c r="AT109" s="19">
        <v>8870</v>
      </c>
      <c r="AU109" s="20">
        <v>908.93219733000001</v>
      </c>
      <c r="AV109" s="19">
        <v>10530</v>
      </c>
      <c r="AW109" s="20">
        <v>1078.8170625999999</v>
      </c>
      <c r="AX109" s="11" t="s">
        <v>109</v>
      </c>
      <c r="AY109" s="19">
        <v>12610</v>
      </c>
      <c r="AZ109" s="20">
        <v>1292.3</v>
      </c>
      <c r="BB109"/>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73"/>
      <c r="DF109" s="73"/>
    </row>
    <row r="110" spans="1:112" x14ac:dyDescent="0.2">
      <c r="A110" s="11" t="s">
        <v>110</v>
      </c>
      <c r="B110" s="17">
        <v>910</v>
      </c>
      <c r="C110" s="18">
        <v>94.1</v>
      </c>
      <c r="D110" s="19">
        <v>680</v>
      </c>
      <c r="E110" s="20">
        <v>70.400000000000006</v>
      </c>
      <c r="F110" s="19">
        <v>1160</v>
      </c>
      <c r="G110" s="20">
        <v>120</v>
      </c>
      <c r="H110" s="19">
        <v>1150</v>
      </c>
      <c r="I110" s="18">
        <v>119.1</v>
      </c>
      <c r="J110" s="19">
        <v>1160</v>
      </c>
      <c r="K110" s="20">
        <v>120.2</v>
      </c>
      <c r="L110" s="19">
        <v>1580</v>
      </c>
      <c r="M110" s="20">
        <v>163.69999999999999</v>
      </c>
      <c r="N110" s="19">
        <v>2150</v>
      </c>
      <c r="O110" s="20">
        <v>222.5</v>
      </c>
      <c r="P110" s="19">
        <v>1940</v>
      </c>
      <c r="Q110" s="20">
        <v>200.8</v>
      </c>
      <c r="R110" s="11" t="s">
        <v>110</v>
      </c>
      <c r="S110" s="19">
        <v>2160</v>
      </c>
      <c r="T110" s="20">
        <v>223.5</v>
      </c>
      <c r="U110" s="19">
        <v>2850</v>
      </c>
      <c r="V110" s="20">
        <v>295.2</v>
      </c>
      <c r="W110" s="19">
        <v>2760</v>
      </c>
      <c r="X110" s="20">
        <v>285.7</v>
      </c>
      <c r="Y110" s="19">
        <v>3010</v>
      </c>
      <c r="Z110" s="20">
        <v>311.8</v>
      </c>
      <c r="AA110" s="19">
        <v>3180</v>
      </c>
      <c r="AB110" s="20">
        <v>329.2</v>
      </c>
      <c r="AC110" s="19">
        <v>3680</v>
      </c>
      <c r="AD110" s="20">
        <v>381</v>
      </c>
      <c r="AE110" s="19">
        <v>3850</v>
      </c>
      <c r="AF110" s="20">
        <v>398.4</v>
      </c>
      <c r="AG110" s="19">
        <v>4300</v>
      </c>
      <c r="AH110" s="20">
        <v>445</v>
      </c>
      <c r="AI110" s="19">
        <v>4520</v>
      </c>
      <c r="AJ110" s="20">
        <v>467.6</v>
      </c>
      <c r="AK110" s="19">
        <v>5030</v>
      </c>
      <c r="AL110" s="18">
        <v>520.17751074</v>
      </c>
      <c r="AM110" s="11" t="s">
        <v>110</v>
      </c>
      <c r="AN110" s="19">
        <v>5750</v>
      </c>
      <c r="AO110" s="20">
        <v>595.32184558000006</v>
      </c>
      <c r="AP110" s="19">
        <v>6480</v>
      </c>
      <c r="AQ110" s="20">
        <v>670.90146483000001</v>
      </c>
      <c r="AR110" s="19">
        <v>7430</v>
      </c>
      <c r="AS110" s="20">
        <v>769.29963146</v>
      </c>
      <c r="AT110" s="19">
        <v>8510</v>
      </c>
      <c r="AU110" s="20">
        <v>881.30266648999998</v>
      </c>
      <c r="AV110" s="19">
        <v>10510</v>
      </c>
      <c r="AW110" s="20">
        <v>1088.3233112</v>
      </c>
      <c r="AX110" s="11" t="s">
        <v>110</v>
      </c>
      <c r="AY110" s="19">
        <v>11960</v>
      </c>
      <c r="AZ110" s="20">
        <v>1237.5</v>
      </c>
      <c r="BB110"/>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73"/>
      <c r="DF110" s="73"/>
    </row>
    <row r="111" spans="1:112" x14ac:dyDescent="0.2">
      <c r="A111" s="11" t="s">
        <v>111</v>
      </c>
      <c r="B111" s="17">
        <v>970</v>
      </c>
      <c r="C111" s="18">
        <v>101.4</v>
      </c>
      <c r="D111" s="19">
        <v>900</v>
      </c>
      <c r="E111" s="20">
        <v>94</v>
      </c>
      <c r="F111" s="19">
        <v>830</v>
      </c>
      <c r="G111" s="20">
        <v>86.8</v>
      </c>
      <c r="H111" s="19">
        <v>1080</v>
      </c>
      <c r="I111" s="18">
        <v>112.9</v>
      </c>
      <c r="J111" s="19">
        <v>1060</v>
      </c>
      <c r="K111" s="20">
        <v>110.8</v>
      </c>
      <c r="L111" s="19">
        <v>1360</v>
      </c>
      <c r="M111" s="20">
        <v>142.30000000000001</v>
      </c>
      <c r="N111" s="19">
        <v>1780</v>
      </c>
      <c r="O111" s="20">
        <v>186.1</v>
      </c>
      <c r="P111" s="19">
        <v>1760</v>
      </c>
      <c r="Q111" s="20">
        <v>183.9</v>
      </c>
      <c r="R111" s="11" t="s">
        <v>111</v>
      </c>
      <c r="S111" s="19">
        <v>2170</v>
      </c>
      <c r="T111" s="20">
        <v>226.9</v>
      </c>
      <c r="U111" s="19">
        <v>2850</v>
      </c>
      <c r="V111" s="20">
        <v>297.8</v>
      </c>
      <c r="W111" s="19">
        <v>2260</v>
      </c>
      <c r="X111" s="20">
        <v>236.3</v>
      </c>
      <c r="Y111" s="19">
        <v>2830</v>
      </c>
      <c r="Z111" s="20">
        <v>295.7</v>
      </c>
      <c r="AA111" s="19">
        <v>3520</v>
      </c>
      <c r="AB111" s="20">
        <v>367.8</v>
      </c>
      <c r="AC111" s="19">
        <v>2890</v>
      </c>
      <c r="AD111" s="20">
        <v>302.10000000000002</v>
      </c>
      <c r="AE111" s="19">
        <v>3600</v>
      </c>
      <c r="AF111" s="20">
        <v>376.2</v>
      </c>
      <c r="AG111" s="19">
        <v>4310</v>
      </c>
      <c r="AH111" s="20">
        <v>450.8</v>
      </c>
      <c r="AI111" s="19">
        <v>4620</v>
      </c>
      <c r="AJ111" s="20">
        <v>482.5</v>
      </c>
      <c r="AK111" s="19">
        <v>4890</v>
      </c>
      <c r="AL111" s="18">
        <v>511.47607973000004</v>
      </c>
      <c r="AM111" s="11" t="s">
        <v>111</v>
      </c>
      <c r="AN111" s="19">
        <v>5550</v>
      </c>
      <c r="AO111" s="20">
        <v>580.14750164999998</v>
      </c>
      <c r="AP111" s="19">
        <v>6270</v>
      </c>
      <c r="AQ111" s="20">
        <v>655.68492652999998</v>
      </c>
      <c r="AR111" s="19">
        <v>7140</v>
      </c>
      <c r="AS111" s="20">
        <v>746.7575841900001</v>
      </c>
      <c r="AT111" s="19">
        <v>8280</v>
      </c>
      <c r="AU111" s="20">
        <v>865.34051508000005</v>
      </c>
      <c r="AV111" s="19">
        <v>9990</v>
      </c>
      <c r="AW111" s="20">
        <v>1043.8641353</v>
      </c>
      <c r="AX111" s="11" t="s">
        <v>111</v>
      </c>
      <c r="AY111" s="19">
        <v>11290</v>
      </c>
      <c r="AZ111" s="20">
        <v>1179.5999999999999</v>
      </c>
      <c r="BB111"/>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73"/>
      <c r="DF111" s="73"/>
    </row>
    <row r="112" spans="1:112" x14ac:dyDescent="0.2">
      <c r="A112" s="11" t="s">
        <v>112</v>
      </c>
      <c r="B112" s="17">
        <v>530</v>
      </c>
      <c r="C112" s="18">
        <v>55.9</v>
      </c>
      <c r="D112" s="19">
        <v>830</v>
      </c>
      <c r="E112" s="20">
        <v>87.5</v>
      </c>
      <c r="F112" s="19">
        <v>830</v>
      </c>
      <c r="G112" s="20">
        <v>87.5</v>
      </c>
      <c r="H112" s="19">
        <v>630</v>
      </c>
      <c r="I112" s="18">
        <v>66.400000000000006</v>
      </c>
      <c r="J112" s="19">
        <v>1170</v>
      </c>
      <c r="K112" s="20">
        <v>123.5</v>
      </c>
      <c r="L112" s="19">
        <v>1120</v>
      </c>
      <c r="M112" s="20">
        <v>118.1</v>
      </c>
      <c r="N112" s="19">
        <v>1430</v>
      </c>
      <c r="O112" s="20">
        <v>150.80000000000001</v>
      </c>
      <c r="P112" s="19">
        <v>2050</v>
      </c>
      <c r="Q112" s="20">
        <v>216.2</v>
      </c>
      <c r="R112" s="11" t="s">
        <v>112</v>
      </c>
      <c r="S112" s="19">
        <v>2230</v>
      </c>
      <c r="T112" s="20">
        <v>235.2</v>
      </c>
      <c r="U112" s="19">
        <v>2490</v>
      </c>
      <c r="V112" s="20">
        <v>262.7</v>
      </c>
      <c r="W112" s="19">
        <v>2440</v>
      </c>
      <c r="X112" s="20">
        <v>257.39999999999998</v>
      </c>
      <c r="Y112" s="19">
        <v>3100</v>
      </c>
      <c r="Z112" s="20">
        <v>327.10000000000002</v>
      </c>
      <c r="AA112" s="19">
        <v>2790</v>
      </c>
      <c r="AB112" s="20">
        <v>294.39999999999998</v>
      </c>
      <c r="AC112" s="19">
        <v>2820</v>
      </c>
      <c r="AD112" s="20">
        <v>297.5</v>
      </c>
      <c r="AE112" s="19">
        <v>4340</v>
      </c>
      <c r="AF112" s="20">
        <v>457.9</v>
      </c>
      <c r="AG112" s="19">
        <v>4070</v>
      </c>
      <c r="AH112" s="20">
        <v>429</v>
      </c>
      <c r="AI112" s="19">
        <v>4260</v>
      </c>
      <c r="AJ112" s="20">
        <v>449.2</v>
      </c>
      <c r="AK112" s="19">
        <v>4660</v>
      </c>
      <c r="AL112" s="18">
        <v>491.98972063000002</v>
      </c>
      <c r="AM112" s="11" t="s">
        <v>112</v>
      </c>
      <c r="AN112" s="19">
        <v>5250</v>
      </c>
      <c r="AO112" s="20">
        <v>553.55987848999996</v>
      </c>
      <c r="AP112" s="19">
        <v>5840</v>
      </c>
      <c r="AQ112" s="20">
        <v>615.5316352000001</v>
      </c>
      <c r="AR112" s="19">
        <v>6600</v>
      </c>
      <c r="AS112" s="20">
        <v>695.93130295000003</v>
      </c>
      <c r="AT112" s="19">
        <v>8090</v>
      </c>
      <c r="AU112" s="20">
        <v>853.94111949000001</v>
      </c>
      <c r="AV112" s="19">
        <v>9690</v>
      </c>
      <c r="AW112" s="20">
        <v>1022.2553722</v>
      </c>
      <c r="AX112" s="11" t="s">
        <v>112</v>
      </c>
      <c r="AY112" s="19">
        <v>11190</v>
      </c>
      <c r="AZ112" s="20">
        <v>1180.3</v>
      </c>
      <c r="BB112"/>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row>
    <row r="113" spans="1:112" x14ac:dyDescent="0.2">
      <c r="A113" s="11" t="s">
        <v>113</v>
      </c>
      <c r="B113" s="17">
        <v>690</v>
      </c>
      <c r="C113" s="18">
        <v>73.5</v>
      </c>
      <c r="D113" s="19">
        <v>500</v>
      </c>
      <c r="E113" s="20">
        <v>53.3</v>
      </c>
      <c r="F113" s="19">
        <v>650</v>
      </c>
      <c r="G113" s="20">
        <v>69.2</v>
      </c>
      <c r="H113" s="19">
        <v>1020</v>
      </c>
      <c r="I113" s="18">
        <v>108.6</v>
      </c>
      <c r="J113" s="19">
        <v>1040</v>
      </c>
      <c r="K113" s="20">
        <v>110.7</v>
      </c>
      <c r="L113" s="19">
        <v>1300</v>
      </c>
      <c r="M113" s="20">
        <v>138.4</v>
      </c>
      <c r="N113" s="19">
        <v>1240</v>
      </c>
      <c r="O113" s="20">
        <v>132</v>
      </c>
      <c r="P113" s="19">
        <v>1700</v>
      </c>
      <c r="Q113" s="20">
        <v>181</v>
      </c>
      <c r="R113" s="11" t="s">
        <v>113</v>
      </c>
      <c r="S113" s="19">
        <v>2330</v>
      </c>
      <c r="T113" s="20">
        <v>248.2</v>
      </c>
      <c r="U113" s="19">
        <v>1870</v>
      </c>
      <c r="V113" s="20">
        <v>199</v>
      </c>
      <c r="W113" s="19">
        <v>2620</v>
      </c>
      <c r="X113" s="20">
        <v>278.89999999999998</v>
      </c>
      <c r="Y113" s="19">
        <v>2830</v>
      </c>
      <c r="Z113" s="20">
        <v>301.39999999999998</v>
      </c>
      <c r="AA113" s="19">
        <v>2440</v>
      </c>
      <c r="AB113" s="20">
        <v>259.8</v>
      </c>
      <c r="AC113" s="19">
        <v>2520</v>
      </c>
      <c r="AD113" s="20">
        <v>268.3</v>
      </c>
      <c r="AE113" s="19">
        <v>2890</v>
      </c>
      <c r="AF113" s="20">
        <v>307.89999999999998</v>
      </c>
      <c r="AG113" s="19">
        <v>3830</v>
      </c>
      <c r="AH113" s="20">
        <v>407.7</v>
      </c>
      <c r="AI113" s="19">
        <v>4050</v>
      </c>
      <c r="AJ113" s="20">
        <v>431.6</v>
      </c>
      <c r="AK113" s="19">
        <v>4600</v>
      </c>
      <c r="AL113" s="18">
        <v>489.61374642999999</v>
      </c>
      <c r="AM113" s="11" t="s">
        <v>113</v>
      </c>
      <c r="AN113" s="19">
        <v>4940</v>
      </c>
      <c r="AO113" s="20">
        <v>526.44604014000004</v>
      </c>
      <c r="AP113" s="19">
        <v>5630</v>
      </c>
      <c r="AQ113" s="20">
        <v>599.0256363200001</v>
      </c>
      <c r="AR113" s="19">
        <v>6420</v>
      </c>
      <c r="AS113" s="20">
        <v>683.96250740999994</v>
      </c>
      <c r="AT113" s="19">
        <v>7570</v>
      </c>
      <c r="AU113" s="20">
        <v>806.16382194000005</v>
      </c>
      <c r="AV113" s="19">
        <v>8970</v>
      </c>
      <c r="AW113" s="20">
        <v>955.33227347000002</v>
      </c>
      <c r="AX113" s="11" t="s">
        <v>113</v>
      </c>
      <c r="AY113" s="19">
        <v>10640</v>
      </c>
      <c r="AZ113" s="20">
        <v>1133.0999999999999</v>
      </c>
      <c r="BB113"/>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73"/>
      <c r="DF113" s="73"/>
    </row>
    <row r="114" spans="1:112" x14ac:dyDescent="0.2">
      <c r="A114" s="11" t="s">
        <v>114</v>
      </c>
      <c r="B114" s="17">
        <v>460</v>
      </c>
      <c r="C114" s="18">
        <v>49.4</v>
      </c>
      <c r="D114" s="19">
        <v>660</v>
      </c>
      <c r="E114" s="20">
        <v>71</v>
      </c>
      <c r="F114" s="19">
        <v>950</v>
      </c>
      <c r="G114" s="20">
        <v>102.2</v>
      </c>
      <c r="H114" s="19">
        <v>580</v>
      </c>
      <c r="I114" s="18">
        <v>62.4</v>
      </c>
      <c r="J114" s="19">
        <v>1180</v>
      </c>
      <c r="K114" s="20">
        <v>126.9</v>
      </c>
      <c r="L114" s="19">
        <v>1310</v>
      </c>
      <c r="M114" s="20">
        <v>140.80000000000001</v>
      </c>
      <c r="N114" s="19">
        <v>1390</v>
      </c>
      <c r="O114" s="20">
        <v>149.4</v>
      </c>
      <c r="P114" s="19">
        <v>1920</v>
      </c>
      <c r="Q114" s="20">
        <v>206.4</v>
      </c>
      <c r="R114" s="11" t="s">
        <v>114</v>
      </c>
      <c r="S114" s="19">
        <v>2140</v>
      </c>
      <c r="T114" s="20">
        <v>230</v>
      </c>
      <c r="U114" s="19">
        <v>2380</v>
      </c>
      <c r="V114" s="20">
        <v>255.8</v>
      </c>
      <c r="W114" s="19">
        <v>2440</v>
      </c>
      <c r="X114" s="20">
        <v>262.39999999999998</v>
      </c>
      <c r="Y114" s="19">
        <v>2190</v>
      </c>
      <c r="Z114" s="20">
        <v>235.5</v>
      </c>
      <c r="AA114" s="19">
        <v>2930</v>
      </c>
      <c r="AB114" s="20">
        <v>315</v>
      </c>
      <c r="AC114" s="19">
        <v>3510</v>
      </c>
      <c r="AD114" s="20">
        <v>377.4</v>
      </c>
      <c r="AE114" s="19">
        <v>2680</v>
      </c>
      <c r="AF114" s="20">
        <v>288.10000000000002</v>
      </c>
      <c r="AG114" s="19">
        <v>3870</v>
      </c>
      <c r="AH114" s="20">
        <v>416.2</v>
      </c>
      <c r="AI114" s="19">
        <v>3880</v>
      </c>
      <c r="AJ114" s="20">
        <v>416.9</v>
      </c>
      <c r="AK114" s="19">
        <v>4380</v>
      </c>
      <c r="AL114" s="18">
        <v>470.98494673000005</v>
      </c>
      <c r="AM114" s="11" t="s">
        <v>114</v>
      </c>
      <c r="AN114" s="19">
        <v>4790</v>
      </c>
      <c r="AO114" s="20">
        <v>514.41873098999997</v>
      </c>
      <c r="AP114" s="19">
        <v>5540</v>
      </c>
      <c r="AQ114" s="20">
        <v>595.02402940999991</v>
      </c>
      <c r="AR114" s="19">
        <v>6180</v>
      </c>
      <c r="AS114" s="20">
        <v>663.92161274</v>
      </c>
      <c r="AT114" s="19">
        <v>7340</v>
      </c>
      <c r="AU114" s="20">
        <v>789.17679075000001</v>
      </c>
      <c r="AV114" s="19">
        <v>8920</v>
      </c>
      <c r="AW114" s="20">
        <v>959.08027132000007</v>
      </c>
      <c r="AX114" s="11" t="s">
        <v>114</v>
      </c>
      <c r="AY114" s="19">
        <v>10550</v>
      </c>
      <c r="AZ114" s="20">
        <v>1134.2</v>
      </c>
      <c r="BB114"/>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73"/>
      <c r="DF114" s="73"/>
    </row>
    <row r="115" spans="1:112" x14ac:dyDescent="0.2">
      <c r="A115" s="11" t="s">
        <v>115</v>
      </c>
      <c r="B115" s="17">
        <v>410</v>
      </c>
      <c r="C115" s="18">
        <v>44.5</v>
      </c>
      <c r="D115" s="19">
        <v>640</v>
      </c>
      <c r="E115" s="20">
        <v>69.400000000000006</v>
      </c>
      <c r="F115" s="19">
        <v>850</v>
      </c>
      <c r="G115" s="20">
        <v>92.2</v>
      </c>
      <c r="H115" s="19">
        <v>930</v>
      </c>
      <c r="I115" s="18">
        <v>100.9</v>
      </c>
      <c r="J115" s="19">
        <v>880</v>
      </c>
      <c r="K115" s="20">
        <v>95.5</v>
      </c>
      <c r="L115" s="19">
        <v>1350</v>
      </c>
      <c r="M115" s="20">
        <v>146.6</v>
      </c>
      <c r="N115" s="19">
        <v>1520</v>
      </c>
      <c r="O115" s="20">
        <v>164.9</v>
      </c>
      <c r="P115" s="19">
        <v>1460</v>
      </c>
      <c r="Q115" s="20">
        <v>158.4</v>
      </c>
      <c r="R115" s="11" t="s">
        <v>115</v>
      </c>
      <c r="S115" s="19">
        <v>1710</v>
      </c>
      <c r="T115" s="20">
        <v>185.4</v>
      </c>
      <c r="U115" s="19">
        <v>1560</v>
      </c>
      <c r="V115" s="20">
        <v>169.3</v>
      </c>
      <c r="W115" s="19">
        <v>1870</v>
      </c>
      <c r="X115" s="20">
        <v>202.9</v>
      </c>
      <c r="Y115" s="19">
        <v>2290</v>
      </c>
      <c r="Z115" s="20">
        <v>248.5</v>
      </c>
      <c r="AA115" s="19">
        <v>2370</v>
      </c>
      <c r="AB115" s="20">
        <v>257.10000000000002</v>
      </c>
      <c r="AC115" s="19">
        <v>3120</v>
      </c>
      <c r="AD115" s="20">
        <v>338.5</v>
      </c>
      <c r="AE115" s="19">
        <v>2920</v>
      </c>
      <c r="AF115" s="20">
        <v>316.7</v>
      </c>
      <c r="AG115" s="19">
        <v>3380</v>
      </c>
      <c r="AH115" s="20">
        <v>367.1</v>
      </c>
      <c r="AI115" s="19">
        <v>3670</v>
      </c>
      <c r="AJ115" s="20">
        <v>397.9</v>
      </c>
      <c r="AK115" s="19">
        <v>4210</v>
      </c>
      <c r="AL115" s="18">
        <v>456.89799174000001</v>
      </c>
      <c r="AM115" s="11" t="s">
        <v>115</v>
      </c>
      <c r="AN115" s="19">
        <v>4550</v>
      </c>
      <c r="AO115" s="20">
        <v>493.37737262999997</v>
      </c>
      <c r="AP115" s="19">
        <v>5320</v>
      </c>
      <c r="AQ115" s="20">
        <v>576.94405021</v>
      </c>
      <c r="AR115" s="19">
        <v>5860</v>
      </c>
      <c r="AS115" s="20">
        <v>636.00280983000005</v>
      </c>
      <c r="AT115" s="19">
        <v>7120</v>
      </c>
      <c r="AU115" s="20">
        <v>772.98410737000006</v>
      </c>
      <c r="AV115" s="19">
        <v>8570</v>
      </c>
      <c r="AW115" s="20">
        <v>930.25559200999999</v>
      </c>
      <c r="AX115" s="11" t="s">
        <v>115</v>
      </c>
      <c r="AY115" s="19">
        <v>9820</v>
      </c>
      <c r="AZ115" s="20">
        <v>1065.0999999999999</v>
      </c>
      <c r="BB115"/>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73"/>
      <c r="DF115" s="73"/>
    </row>
    <row r="116" spans="1:112" x14ac:dyDescent="0.2">
      <c r="A116" s="11" t="s">
        <v>116</v>
      </c>
      <c r="B116" s="17">
        <v>550</v>
      </c>
      <c r="C116" s="18">
        <v>60.2</v>
      </c>
      <c r="D116" s="19">
        <v>640</v>
      </c>
      <c r="E116" s="20">
        <v>70.2</v>
      </c>
      <c r="F116" s="19">
        <v>630</v>
      </c>
      <c r="G116" s="20">
        <v>69</v>
      </c>
      <c r="H116" s="19">
        <v>980</v>
      </c>
      <c r="I116" s="18">
        <v>107.4</v>
      </c>
      <c r="J116" s="19">
        <v>1350</v>
      </c>
      <c r="K116" s="20">
        <v>147.9</v>
      </c>
      <c r="L116" s="19">
        <v>1300</v>
      </c>
      <c r="M116" s="20">
        <v>142.5</v>
      </c>
      <c r="N116" s="19">
        <v>1680</v>
      </c>
      <c r="O116" s="20">
        <v>184.1</v>
      </c>
      <c r="P116" s="19">
        <v>1540</v>
      </c>
      <c r="Q116" s="20">
        <v>168.8</v>
      </c>
      <c r="R116" s="11" t="s">
        <v>116</v>
      </c>
      <c r="S116" s="19">
        <v>2410</v>
      </c>
      <c r="T116" s="20">
        <v>264</v>
      </c>
      <c r="U116" s="19">
        <v>2540</v>
      </c>
      <c r="V116" s="20">
        <v>278.10000000000002</v>
      </c>
      <c r="W116" s="19">
        <v>2290</v>
      </c>
      <c r="X116" s="20">
        <v>250.8</v>
      </c>
      <c r="Y116" s="19">
        <v>2870</v>
      </c>
      <c r="Z116" s="20">
        <v>314.39999999999998</v>
      </c>
      <c r="AA116" s="19">
        <v>3390</v>
      </c>
      <c r="AB116" s="20">
        <v>371.5</v>
      </c>
      <c r="AC116" s="19">
        <v>2710</v>
      </c>
      <c r="AD116" s="20">
        <v>296.7</v>
      </c>
      <c r="AE116" s="19">
        <v>3480</v>
      </c>
      <c r="AF116" s="20">
        <v>381.4</v>
      </c>
      <c r="AG116" s="19">
        <v>3760</v>
      </c>
      <c r="AH116" s="20">
        <v>411.7</v>
      </c>
      <c r="AI116" s="19">
        <v>4050</v>
      </c>
      <c r="AJ116" s="20">
        <v>443.8</v>
      </c>
      <c r="AK116" s="19">
        <v>4650</v>
      </c>
      <c r="AL116" s="18">
        <v>509.44324949999998</v>
      </c>
      <c r="AM116" s="11" t="s">
        <v>116</v>
      </c>
      <c r="AN116" s="19">
        <v>5090</v>
      </c>
      <c r="AO116" s="20">
        <v>557.84332011000004</v>
      </c>
      <c r="AP116" s="19">
        <v>5500</v>
      </c>
      <c r="AQ116" s="20">
        <v>602.52856488999998</v>
      </c>
      <c r="AR116" s="19">
        <v>6100</v>
      </c>
      <c r="AS116" s="20">
        <v>668.39639327999998</v>
      </c>
      <c r="AT116" s="19">
        <v>6950</v>
      </c>
      <c r="AU116" s="20">
        <v>760.5767791799999</v>
      </c>
      <c r="AV116" s="19">
        <v>8780</v>
      </c>
      <c r="AW116" s="20">
        <v>961.71041967999997</v>
      </c>
      <c r="AX116" s="11" t="s">
        <v>116</v>
      </c>
      <c r="AY116" s="19">
        <v>10200</v>
      </c>
      <c r="AZ116" s="20">
        <v>1116.8</v>
      </c>
      <c r="BB116"/>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73"/>
      <c r="DF116" s="73"/>
    </row>
    <row r="117" spans="1:112" x14ac:dyDescent="0.2">
      <c r="A117" s="11" t="s">
        <v>117</v>
      </c>
      <c r="B117" s="17">
        <v>650</v>
      </c>
      <c r="C117" s="18">
        <v>71.900000000000006</v>
      </c>
      <c r="D117" s="19">
        <v>600</v>
      </c>
      <c r="E117" s="20">
        <v>66.3</v>
      </c>
      <c r="F117" s="19">
        <v>730</v>
      </c>
      <c r="G117" s="20">
        <v>80.7</v>
      </c>
      <c r="H117" s="19">
        <v>990</v>
      </c>
      <c r="I117" s="18">
        <v>109.4</v>
      </c>
      <c r="J117" s="19">
        <v>1090</v>
      </c>
      <c r="K117" s="20">
        <v>120.4</v>
      </c>
      <c r="L117" s="19">
        <v>1220</v>
      </c>
      <c r="M117" s="20">
        <v>134.80000000000001</v>
      </c>
      <c r="N117" s="19">
        <v>1370</v>
      </c>
      <c r="O117" s="20">
        <v>151.4</v>
      </c>
      <c r="P117" s="19">
        <v>1720</v>
      </c>
      <c r="Q117" s="20">
        <v>190.2</v>
      </c>
      <c r="R117" s="11" t="s">
        <v>117</v>
      </c>
      <c r="S117" s="19">
        <v>1700</v>
      </c>
      <c r="T117" s="20">
        <v>187.9</v>
      </c>
      <c r="U117" s="19">
        <v>1890</v>
      </c>
      <c r="V117" s="20">
        <v>208.9</v>
      </c>
      <c r="W117" s="19">
        <v>1990</v>
      </c>
      <c r="X117" s="20">
        <v>219.8</v>
      </c>
      <c r="Y117" s="19">
        <v>1510</v>
      </c>
      <c r="Z117" s="20">
        <v>166.8</v>
      </c>
      <c r="AA117" s="19">
        <v>2220</v>
      </c>
      <c r="AB117" s="20">
        <v>245.3</v>
      </c>
      <c r="AC117" s="19">
        <v>2180</v>
      </c>
      <c r="AD117" s="20">
        <v>240.9</v>
      </c>
      <c r="AE117" s="19">
        <v>3480</v>
      </c>
      <c r="AF117" s="20">
        <v>384.6</v>
      </c>
      <c r="AG117" s="19">
        <v>3570</v>
      </c>
      <c r="AH117" s="20">
        <v>394.3</v>
      </c>
      <c r="AI117" s="19">
        <v>3590</v>
      </c>
      <c r="AJ117" s="20">
        <v>397</v>
      </c>
      <c r="AK117" s="19">
        <v>3940</v>
      </c>
      <c r="AL117" s="18">
        <v>435.36496708999999</v>
      </c>
      <c r="AM117" s="11" t="s">
        <v>117</v>
      </c>
      <c r="AN117" s="19">
        <v>4540</v>
      </c>
      <c r="AO117" s="20">
        <v>501.96983993000003</v>
      </c>
      <c r="AP117" s="19">
        <v>5100</v>
      </c>
      <c r="AQ117" s="20">
        <v>563.30968800999995</v>
      </c>
      <c r="AR117" s="19">
        <v>5580</v>
      </c>
      <c r="AS117" s="20">
        <v>615.94541203999995</v>
      </c>
      <c r="AT117" s="19">
        <v>7010</v>
      </c>
      <c r="AU117" s="20">
        <v>774.86829728999999</v>
      </c>
      <c r="AV117" s="19">
        <v>8210</v>
      </c>
      <c r="AW117" s="20">
        <v>907.28712045999998</v>
      </c>
      <c r="AX117" s="11" t="s">
        <v>117</v>
      </c>
      <c r="AY117" s="19">
        <v>9910</v>
      </c>
      <c r="AZ117" s="20">
        <v>1095.2</v>
      </c>
      <c r="BB117" s="4" t="s">
        <v>253</v>
      </c>
      <c r="BC117" s="17">
        <f>SUM(S117:S126)</f>
        <v>16810</v>
      </c>
      <c r="BD117" s="17">
        <f>SUM(T117:T126)</f>
        <v>1929.5</v>
      </c>
      <c r="BE117" s="17">
        <f>SUM(U117:U126)</f>
        <v>17630</v>
      </c>
      <c r="BF117" s="17">
        <f>SUM(V117:V126)</f>
        <v>2024.8000000000002</v>
      </c>
      <c r="BG117" s="17">
        <f>SUM(W117:W126)</f>
        <v>18300</v>
      </c>
      <c r="BH117" s="17">
        <f>SUM(X117:X126)</f>
        <v>2102.2999999999997</v>
      </c>
      <c r="BI117" s="17">
        <f>SUM(Y117:Y126)</f>
        <v>19600</v>
      </c>
      <c r="BJ117" s="17">
        <f>SUM(Z117:Z126)</f>
        <v>2254.1999999999998</v>
      </c>
      <c r="BK117" s="17">
        <f>SUM(AA117:AA126)</f>
        <v>21690</v>
      </c>
      <c r="BL117" s="17">
        <f>SUM(AB117:AB126)</f>
        <v>2497</v>
      </c>
      <c r="BM117" s="17">
        <f>SUM(AC117:AC126)</f>
        <v>22650</v>
      </c>
      <c r="BN117" s="17">
        <f>SUM(AD117:AD126)</f>
        <v>2603.8999999999996</v>
      </c>
      <c r="BO117" s="17">
        <f>SUM(AE117:AE126)</f>
        <v>25870</v>
      </c>
      <c r="BP117" s="17">
        <f>SUM(AF117:AF126)</f>
        <v>2971.3999999999996</v>
      </c>
      <c r="BQ117" s="17">
        <f>SUM(AG117:AG126)</f>
        <v>29720</v>
      </c>
      <c r="BR117" s="17">
        <f>SUM(AH117:AH126)</f>
        <v>3411.7999999999997</v>
      </c>
      <c r="BS117" s="17">
        <f>SUM(AI117:AI126)</f>
        <v>31750</v>
      </c>
      <c r="BT117" s="17">
        <f>SUM(AJ117:AJ126)</f>
        <v>3646</v>
      </c>
      <c r="BU117" s="17">
        <f>SUM(AK117:AK126)</f>
        <v>35380</v>
      </c>
      <c r="BV117" s="17">
        <f>SUM(AL117:AL126)</f>
        <v>4065.0240687500004</v>
      </c>
      <c r="BW117" s="17">
        <f>SUM(AN117:AN126)</f>
        <v>40070</v>
      </c>
      <c r="BX117" s="17">
        <f>SUM(AO117:AO126)</f>
        <v>4604.7613992200004</v>
      </c>
      <c r="BY117" s="17">
        <f>SUM(AP117:AP126)</f>
        <v>45070</v>
      </c>
      <c r="BZ117" s="17">
        <f>SUM(AQ117:AQ126)</f>
        <v>5175.3341751299995</v>
      </c>
      <c r="CA117" s="17">
        <f>SUM(AR117:AR126)</f>
        <v>49780</v>
      </c>
      <c r="CB117" s="17">
        <f>SUM(AS117:AS126)</f>
        <v>5717.6772029200001</v>
      </c>
      <c r="CC117" s="17">
        <f>SUM(AT117:AT126)</f>
        <v>59140</v>
      </c>
      <c r="CD117" s="17">
        <f>SUM(AU117:AU126)</f>
        <v>6788.5103935300003</v>
      </c>
      <c r="CE117" s="17">
        <f>SUM(AV117:AV126)</f>
        <v>70700</v>
      </c>
      <c r="CF117" s="17">
        <f>SUM(AW117:AW126)</f>
        <v>8116.1245587700005</v>
      </c>
      <c r="CG117" s="17">
        <f t="shared" ref="CG117" si="22">SUM(AY117:AY126)</f>
        <v>85550</v>
      </c>
      <c r="CH117" s="17">
        <f t="shared" ref="CH117" si="23">SUM(AZ117:AZ126)</f>
        <v>9822.2000000000007</v>
      </c>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row>
    <row r="118" spans="1:112" x14ac:dyDescent="0.2">
      <c r="A118" s="11" t="s">
        <v>118</v>
      </c>
      <c r="B118" s="17">
        <v>500</v>
      </c>
      <c r="C118" s="18">
        <v>55.7</v>
      </c>
      <c r="D118" s="19">
        <v>560</v>
      </c>
      <c r="E118" s="20">
        <v>62.4</v>
      </c>
      <c r="F118" s="19">
        <v>590</v>
      </c>
      <c r="G118" s="20">
        <v>65.8</v>
      </c>
      <c r="H118" s="19">
        <v>610</v>
      </c>
      <c r="I118" s="18">
        <v>68.099999999999994</v>
      </c>
      <c r="J118" s="19">
        <v>890</v>
      </c>
      <c r="K118" s="20">
        <v>99.3</v>
      </c>
      <c r="L118" s="19">
        <v>1170</v>
      </c>
      <c r="M118" s="20">
        <v>130.4</v>
      </c>
      <c r="N118" s="19">
        <v>1380</v>
      </c>
      <c r="O118" s="20">
        <v>153.9</v>
      </c>
      <c r="P118" s="19">
        <v>1890</v>
      </c>
      <c r="Q118" s="20">
        <v>210.6</v>
      </c>
      <c r="R118" s="11" t="s">
        <v>118</v>
      </c>
      <c r="S118" s="19">
        <v>2460</v>
      </c>
      <c r="T118" s="20">
        <v>274.3</v>
      </c>
      <c r="U118" s="19">
        <v>1970</v>
      </c>
      <c r="V118" s="20">
        <v>219.7</v>
      </c>
      <c r="W118" s="19">
        <v>1700</v>
      </c>
      <c r="X118" s="20">
        <v>189.7</v>
      </c>
      <c r="Y118" s="19">
        <v>1970</v>
      </c>
      <c r="Z118" s="20">
        <v>219.7</v>
      </c>
      <c r="AA118" s="19">
        <v>2670</v>
      </c>
      <c r="AB118" s="20">
        <v>297.8</v>
      </c>
      <c r="AC118" s="19">
        <v>2440</v>
      </c>
      <c r="AD118" s="20">
        <v>272.10000000000002</v>
      </c>
      <c r="AE118" s="19">
        <v>2480</v>
      </c>
      <c r="AF118" s="20">
        <v>276.7</v>
      </c>
      <c r="AG118" s="19">
        <v>3270</v>
      </c>
      <c r="AH118" s="20">
        <v>364.5</v>
      </c>
      <c r="AI118" s="19">
        <v>3480</v>
      </c>
      <c r="AJ118" s="20">
        <v>388</v>
      </c>
      <c r="AK118" s="19">
        <v>3840</v>
      </c>
      <c r="AL118" s="18">
        <v>428.5295888</v>
      </c>
      <c r="AM118" s="11" t="s">
        <v>118</v>
      </c>
      <c r="AN118" s="19">
        <v>4300</v>
      </c>
      <c r="AO118" s="20">
        <v>479.69948175999997</v>
      </c>
      <c r="AP118" s="19">
        <v>4850</v>
      </c>
      <c r="AQ118" s="20">
        <v>541.14286177999998</v>
      </c>
      <c r="AR118" s="19">
        <v>5170</v>
      </c>
      <c r="AS118" s="20">
        <v>576.05072332000009</v>
      </c>
      <c r="AT118" s="19">
        <v>6260</v>
      </c>
      <c r="AU118" s="20">
        <v>697.81552652999994</v>
      </c>
      <c r="AV118" s="19">
        <v>7710</v>
      </c>
      <c r="AW118" s="20">
        <v>859.76380107</v>
      </c>
      <c r="AX118" s="11" t="s">
        <v>118</v>
      </c>
      <c r="AY118" s="19">
        <v>9120</v>
      </c>
      <c r="AZ118" s="20">
        <v>1016.7</v>
      </c>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73"/>
      <c r="DF118" s="73"/>
    </row>
    <row r="119" spans="1:112" x14ac:dyDescent="0.2">
      <c r="A119" s="11" t="s">
        <v>119</v>
      </c>
      <c r="B119" s="17">
        <v>600</v>
      </c>
      <c r="C119" s="18">
        <v>67.5</v>
      </c>
      <c r="D119" s="19">
        <v>660</v>
      </c>
      <c r="E119" s="20">
        <v>74.2</v>
      </c>
      <c r="F119" s="19">
        <v>510</v>
      </c>
      <c r="G119" s="20">
        <v>57.4</v>
      </c>
      <c r="H119" s="19">
        <v>720</v>
      </c>
      <c r="I119" s="18">
        <v>81</v>
      </c>
      <c r="J119" s="19">
        <v>970</v>
      </c>
      <c r="K119" s="20">
        <v>109.1</v>
      </c>
      <c r="L119" s="19">
        <v>1080</v>
      </c>
      <c r="M119" s="20">
        <v>121.6</v>
      </c>
      <c r="N119" s="19">
        <v>910</v>
      </c>
      <c r="O119" s="20">
        <v>102.5</v>
      </c>
      <c r="P119" s="19">
        <v>1480</v>
      </c>
      <c r="Q119" s="20">
        <v>166.4</v>
      </c>
      <c r="R119" s="11" t="s">
        <v>119</v>
      </c>
      <c r="S119" s="19">
        <v>1800</v>
      </c>
      <c r="T119" s="20">
        <v>202.5</v>
      </c>
      <c r="U119" s="19">
        <v>2190</v>
      </c>
      <c r="V119" s="20">
        <v>246.3</v>
      </c>
      <c r="W119" s="19">
        <v>2070</v>
      </c>
      <c r="X119" s="20">
        <v>232.9</v>
      </c>
      <c r="Y119" s="19">
        <v>2510</v>
      </c>
      <c r="Z119" s="20">
        <v>282.3</v>
      </c>
      <c r="AA119" s="19">
        <v>2070</v>
      </c>
      <c r="AB119" s="20">
        <v>232.9</v>
      </c>
      <c r="AC119" s="19">
        <v>2240</v>
      </c>
      <c r="AD119" s="20">
        <v>252.1</v>
      </c>
      <c r="AE119" s="19">
        <v>2610</v>
      </c>
      <c r="AF119" s="20">
        <v>293.60000000000002</v>
      </c>
      <c r="AG119" s="19">
        <v>3150</v>
      </c>
      <c r="AH119" s="20">
        <v>354.1</v>
      </c>
      <c r="AI119" s="19">
        <v>3280</v>
      </c>
      <c r="AJ119" s="20">
        <v>368.4</v>
      </c>
      <c r="AK119" s="19">
        <v>3680</v>
      </c>
      <c r="AL119" s="18">
        <v>413.99661533999995</v>
      </c>
      <c r="AM119" s="11" t="s">
        <v>119</v>
      </c>
      <c r="AN119" s="19">
        <v>4120</v>
      </c>
      <c r="AO119" s="20">
        <v>463.72847321</v>
      </c>
      <c r="AP119" s="19">
        <v>4740</v>
      </c>
      <c r="AQ119" s="20">
        <v>532.82884646000002</v>
      </c>
      <c r="AR119" s="19">
        <v>5240</v>
      </c>
      <c r="AS119" s="20">
        <v>589.77630851000004</v>
      </c>
      <c r="AT119" s="19">
        <v>6370</v>
      </c>
      <c r="AU119" s="20">
        <v>716.92728248000003</v>
      </c>
      <c r="AV119" s="19">
        <v>7390</v>
      </c>
      <c r="AW119" s="20">
        <v>830.83288615999993</v>
      </c>
      <c r="AX119" s="11" t="s">
        <v>119</v>
      </c>
      <c r="AY119" s="19">
        <v>9030</v>
      </c>
      <c r="AZ119" s="20">
        <v>1015.4</v>
      </c>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73"/>
      <c r="DF119" s="73"/>
    </row>
    <row r="120" spans="1:112" x14ac:dyDescent="0.2">
      <c r="A120" s="11" t="s">
        <v>120</v>
      </c>
      <c r="B120" s="17">
        <v>450</v>
      </c>
      <c r="C120" s="18">
        <v>51.1</v>
      </c>
      <c r="D120" s="19">
        <v>520</v>
      </c>
      <c r="E120" s="20">
        <v>59.1</v>
      </c>
      <c r="F120" s="19">
        <v>470</v>
      </c>
      <c r="G120" s="20">
        <v>53.3</v>
      </c>
      <c r="H120" s="19">
        <v>400</v>
      </c>
      <c r="I120" s="18">
        <v>45.4</v>
      </c>
      <c r="J120" s="19">
        <v>890</v>
      </c>
      <c r="K120" s="20">
        <v>101</v>
      </c>
      <c r="L120" s="19">
        <v>810</v>
      </c>
      <c r="M120" s="20">
        <v>91.9</v>
      </c>
      <c r="N120" s="19">
        <v>1310</v>
      </c>
      <c r="O120" s="20">
        <v>148.69999999999999</v>
      </c>
      <c r="P120" s="19">
        <v>1700</v>
      </c>
      <c r="Q120" s="20">
        <v>193</v>
      </c>
      <c r="R120" s="11" t="s">
        <v>120</v>
      </c>
      <c r="S120" s="19">
        <v>1430</v>
      </c>
      <c r="T120" s="20">
        <v>162.30000000000001</v>
      </c>
      <c r="U120" s="19">
        <v>1790</v>
      </c>
      <c r="V120" s="20">
        <v>203.2</v>
      </c>
      <c r="W120" s="19">
        <v>1960</v>
      </c>
      <c r="X120" s="20">
        <v>222.5</v>
      </c>
      <c r="Y120" s="19">
        <v>1860</v>
      </c>
      <c r="Z120" s="20">
        <v>211.1</v>
      </c>
      <c r="AA120" s="19">
        <v>1720</v>
      </c>
      <c r="AB120" s="20">
        <v>195.2</v>
      </c>
      <c r="AC120" s="19">
        <v>2480</v>
      </c>
      <c r="AD120" s="20">
        <v>281.5</v>
      </c>
      <c r="AE120" s="19">
        <v>2590</v>
      </c>
      <c r="AF120" s="20">
        <v>294.10000000000002</v>
      </c>
      <c r="AG120" s="19">
        <v>2860</v>
      </c>
      <c r="AH120" s="20">
        <v>325</v>
      </c>
      <c r="AI120" s="19">
        <v>3170</v>
      </c>
      <c r="AJ120" s="20">
        <v>359.6</v>
      </c>
      <c r="AK120" s="19">
        <v>3530</v>
      </c>
      <c r="AL120" s="18">
        <v>400.19943391000004</v>
      </c>
      <c r="AM120" s="11" t="s">
        <v>120</v>
      </c>
      <c r="AN120" s="19">
        <v>4050</v>
      </c>
      <c r="AO120" s="20">
        <v>459.68481510000004</v>
      </c>
      <c r="AP120" s="19">
        <v>4460</v>
      </c>
      <c r="AQ120" s="20">
        <v>505.74256245999999</v>
      </c>
      <c r="AR120" s="19">
        <v>4950</v>
      </c>
      <c r="AS120" s="20">
        <v>562.02822694000008</v>
      </c>
      <c r="AT120" s="19">
        <v>5860</v>
      </c>
      <c r="AU120" s="20">
        <v>664.73997278000002</v>
      </c>
      <c r="AV120" s="19">
        <v>7170</v>
      </c>
      <c r="AW120" s="20">
        <v>813.43040123000003</v>
      </c>
      <c r="AX120" s="11" t="s">
        <v>120</v>
      </c>
      <c r="AY120" s="19">
        <v>8460</v>
      </c>
      <c r="AZ120" s="20">
        <v>959.9</v>
      </c>
      <c r="BB120" s="74"/>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73"/>
      <c r="DF120" s="73"/>
    </row>
    <row r="121" spans="1:112" x14ac:dyDescent="0.2">
      <c r="A121" s="11" t="s">
        <v>121</v>
      </c>
      <c r="B121" s="17">
        <v>360</v>
      </c>
      <c r="C121" s="18">
        <v>41.2</v>
      </c>
      <c r="D121" s="19">
        <v>550</v>
      </c>
      <c r="E121" s="20">
        <v>62.9</v>
      </c>
      <c r="F121" s="19">
        <v>410</v>
      </c>
      <c r="G121" s="20">
        <v>46.9</v>
      </c>
      <c r="H121" s="19">
        <v>740</v>
      </c>
      <c r="I121" s="18">
        <v>84.8</v>
      </c>
      <c r="J121" s="19">
        <v>830</v>
      </c>
      <c r="K121" s="20">
        <v>95.1</v>
      </c>
      <c r="L121" s="19">
        <v>780</v>
      </c>
      <c r="M121" s="20">
        <v>89.4</v>
      </c>
      <c r="N121" s="19">
        <v>1010</v>
      </c>
      <c r="O121" s="20">
        <v>115.7</v>
      </c>
      <c r="P121" s="19">
        <v>1610</v>
      </c>
      <c r="Q121" s="20">
        <v>184.5</v>
      </c>
      <c r="R121" s="11" t="s">
        <v>121</v>
      </c>
      <c r="S121" s="19">
        <v>1660</v>
      </c>
      <c r="T121" s="20">
        <v>190.1</v>
      </c>
      <c r="U121" s="19">
        <v>1910</v>
      </c>
      <c r="V121" s="20">
        <v>218.7</v>
      </c>
      <c r="W121" s="19">
        <v>2010</v>
      </c>
      <c r="X121" s="20">
        <v>230.2</v>
      </c>
      <c r="Y121" s="19">
        <v>2390</v>
      </c>
      <c r="Z121" s="20">
        <v>273.7</v>
      </c>
      <c r="AA121" s="19">
        <v>2140</v>
      </c>
      <c r="AB121" s="20">
        <v>245.1</v>
      </c>
      <c r="AC121" s="19">
        <v>2620</v>
      </c>
      <c r="AD121" s="20">
        <v>299.8</v>
      </c>
      <c r="AE121" s="19">
        <v>2800</v>
      </c>
      <c r="AF121" s="20">
        <v>320.5</v>
      </c>
      <c r="AG121" s="19">
        <v>3040</v>
      </c>
      <c r="AH121" s="20">
        <v>348.5</v>
      </c>
      <c r="AI121" s="19">
        <v>3280</v>
      </c>
      <c r="AJ121" s="20">
        <v>375.8</v>
      </c>
      <c r="AK121" s="19">
        <v>3730</v>
      </c>
      <c r="AL121" s="18">
        <v>426.85268094999998</v>
      </c>
      <c r="AM121" s="11" t="s">
        <v>121</v>
      </c>
      <c r="AN121" s="19">
        <v>4090</v>
      </c>
      <c r="AO121" s="20">
        <v>468.78047330000004</v>
      </c>
      <c r="AP121" s="19">
        <v>4610</v>
      </c>
      <c r="AQ121" s="20">
        <v>527.91679261000002</v>
      </c>
      <c r="AR121" s="19">
        <v>5260</v>
      </c>
      <c r="AS121" s="20">
        <v>602.47736458999998</v>
      </c>
      <c r="AT121" s="19">
        <v>5930</v>
      </c>
      <c r="AU121" s="20">
        <v>678.80232839999996</v>
      </c>
      <c r="AV121" s="19">
        <v>7140</v>
      </c>
      <c r="AW121" s="20">
        <v>817.47150341999998</v>
      </c>
      <c r="AX121" s="11" t="s">
        <v>121</v>
      </c>
      <c r="AY121" s="19">
        <v>8660</v>
      </c>
      <c r="AZ121" s="20">
        <v>991.6</v>
      </c>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73"/>
      <c r="DF121" s="73"/>
    </row>
    <row r="122" spans="1:112" x14ac:dyDescent="0.2">
      <c r="A122" s="11" t="s">
        <v>122</v>
      </c>
      <c r="B122" s="17">
        <v>510</v>
      </c>
      <c r="C122" s="18">
        <v>58.9</v>
      </c>
      <c r="D122" s="19">
        <v>540</v>
      </c>
      <c r="E122" s="20">
        <v>62.4</v>
      </c>
      <c r="F122" s="19">
        <v>850</v>
      </c>
      <c r="G122" s="20">
        <v>98.1</v>
      </c>
      <c r="H122" s="19">
        <v>480</v>
      </c>
      <c r="I122" s="18">
        <v>55.4</v>
      </c>
      <c r="J122" s="19">
        <v>660</v>
      </c>
      <c r="K122" s="20">
        <v>76.3</v>
      </c>
      <c r="L122" s="19">
        <v>1100</v>
      </c>
      <c r="M122" s="20">
        <v>127.1</v>
      </c>
      <c r="N122" s="19">
        <v>1170</v>
      </c>
      <c r="O122" s="20">
        <v>135.19999999999999</v>
      </c>
      <c r="P122" s="19">
        <v>1390</v>
      </c>
      <c r="Q122" s="20">
        <v>160.5</v>
      </c>
      <c r="R122" s="11" t="s">
        <v>122</v>
      </c>
      <c r="S122" s="19">
        <v>1680</v>
      </c>
      <c r="T122" s="20">
        <v>194.1</v>
      </c>
      <c r="U122" s="19">
        <v>1300</v>
      </c>
      <c r="V122" s="20">
        <v>150.19999999999999</v>
      </c>
      <c r="W122" s="19">
        <v>1750</v>
      </c>
      <c r="X122" s="20">
        <v>202.2</v>
      </c>
      <c r="Y122" s="19">
        <v>1810</v>
      </c>
      <c r="Z122" s="20">
        <v>209</v>
      </c>
      <c r="AA122" s="19">
        <v>1630</v>
      </c>
      <c r="AB122" s="20">
        <v>188.2</v>
      </c>
      <c r="AC122" s="19">
        <v>1920</v>
      </c>
      <c r="AD122" s="20">
        <v>221.6</v>
      </c>
      <c r="AE122" s="19">
        <v>2100</v>
      </c>
      <c r="AF122" s="20">
        <v>242.5</v>
      </c>
      <c r="AG122" s="19">
        <v>2760</v>
      </c>
      <c r="AH122" s="20">
        <v>318.39999999999998</v>
      </c>
      <c r="AI122" s="19">
        <v>2960</v>
      </c>
      <c r="AJ122" s="20">
        <v>341.9</v>
      </c>
      <c r="AK122" s="19">
        <v>3290</v>
      </c>
      <c r="AL122" s="18">
        <v>380.10430781999997</v>
      </c>
      <c r="AM122" s="11" t="s">
        <v>122</v>
      </c>
      <c r="AN122" s="19">
        <v>3820</v>
      </c>
      <c r="AO122" s="20">
        <v>441.45115356999997</v>
      </c>
      <c r="AP122" s="19">
        <v>4300</v>
      </c>
      <c r="AQ122" s="20">
        <v>496.81995281999997</v>
      </c>
      <c r="AR122" s="19">
        <v>4840</v>
      </c>
      <c r="AS122" s="20">
        <v>559.47236264999992</v>
      </c>
      <c r="AT122" s="19">
        <v>5750</v>
      </c>
      <c r="AU122" s="20">
        <v>664.26580204999993</v>
      </c>
      <c r="AV122" s="19">
        <v>7040</v>
      </c>
      <c r="AW122" s="20">
        <v>813.26248446</v>
      </c>
      <c r="AX122" s="11" t="s">
        <v>122</v>
      </c>
      <c r="AY122" s="19">
        <v>8530</v>
      </c>
      <c r="AZ122" s="20">
        <v>985.4</v>
      </c>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row>
    <row r="123" spans="1:112" x14ac:dyDescent="0.2">
      <c r="A123" s="11" t="s">
        <v>123</v>
      </c>
      <c r="B123" s="17">
        <v>450</v>
      </c>
      <c r="C123" s="18">
        <v>52.4</v>
      </c>
      <c r="D123" s="19">
        <v>400</v>
      </c>
      <c r="E123" s="20">
        <v>46.6</v>
      </c>
      <c r="F123" s="19">
        <v>720</v>
      </c>
      <c r="G123" s="20">
        <v>83.9</v>
      </c>
      <c r="H123" s="19">
        <v>750</v>
      </c>
      <c r="I123" s="18">
        <v>87.4</v>
      </c>
      <c r="J123" s="19">
        <v>720</v>
      </c>
      <c r="K123" s="20">
        <v>83.8</v>
      </c>
      <c r="L123" s="19">
        <v>980</v>
      </c>
      <c r="M123" s="20">
        <v>114.2</v>
      </c>
      <c r="N123" s="19">
        <v>780</v>
      </c>
      <c r="O123" s="20">
        <v>90.9</v>
      </c>
      <c r="P123" s="19">
        <v>1080</v>
      </c>
      <c r="Q123" s="20">
        <v>125.8</v>
      </c>
      <c r="R123" s="11" t="s">
        <v>123</v>
      </c>
      <c r="S123" s="19">
        <v>1400</v>
      </c>
      <c r="T123" s="20">
        <v>163.1</v>
      </c>
      <c r="U123" s="19">
        <v>1560</v>
      </c>
      <c r="V123" s="20">
        <v>181.7</v>
      </c>
      <c r="W123" s="19">
        <v>1870</v>
      </c>
      <c r="X123" s="20">
        <v>218</v>
      </c>
      <c r="Y123" s="19">
        <v>1880</v>
      </c>
      <c r="Z123" s="20">
        <v>219.1</v>
      </c>
      <c r="AA123" s="19">
        <v>1810</v>
      </c>
      <c r="AB123" s="20">
        <v>210.9</v>
      </c>
      <c r="AC123" s="19">
        <v>2200</v>
      </c>
      <c r="AD123" s="20">
        <v>256.39999999999998</v>
      </c>
      <c r="AE123" s="19">
        <v>2000</v>
      </c>
      <c r="AF123" s="20">
        <v>232.8</v>
      </c>
      <c r="AG123" s="19">
        <v>2710</v>
      </c>
      <c r="AH123" s="20">
        <v>315.2</v>
      </c>
      <c r="AI123" s="19">
        <v>2970</v>
      </c>
      <c r="AJ123" s="20">
        <v>346.3</v>
      </c>
      <c r="AK123" s="19">
        <v>3300</v>
      </c>
      <c r="AL123" s="18">
        <v>384.93818042000004</v>
      </c>
      <c r="AM123" s="11" t="s">
        <v>123</v>
      </c>
      <c r="AN123" s="19">
        <v>3660</v>
      </c>
      <c r="AO123" s="20">
        <v>426.63430899000002</v>
      </c>
      <c r="AP123" s="19">
        <v>4190</v>
      </c>
      <c r="AQ123" s="20">
        <v>488.07611237999998</v>
      </c>
      <c r="AR123" s="19">
        <v>4780</v>
      </c>
      <c r="AS123" s="20">
        <v>557.04178723999996</v>
      </c>
      <c r="AT123" s="19">
        <v>5440</v>
      </c>
      <c r="AU123" s="20">
        <v>633.89762279999991</v>
      </c>
      <c r="AV123" s="19">
        <v>6660</v>
      </c>
      <c r="AW123" s="20">
        <v>776.14178191999997</v>
      </c>
      <c r="AX123" s="11" t="s">
        <v>123</v>
      </c>
      <c r="AY123" s="19">
        <v>7900</v>
      </c>
      <c r="AZ123" s="20">
        <v>920.3</v>
      </c>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73"/>
      <c r="DF123" s="73"/>
    </row>
    <row r="124" spans="1:112" x14ac:dyDescent="0.2">
      <c r="A124" s="11" t="s">
        <v>124</v>
      </c>
      <c r="B124" s="17">
        <v>550</v>
      </c>
      <c r="C124" s="18">
        <v>64.7</v>
      </c>
      <c r="D124" s="19">
        <v>490</v>
      </c>
      <c r="E124" s="20">
        <v>57.5</v>
      </c>
      <c r="F124" s="19">
        <v>490</v>
      </c>
      <c r="G124" s="20">
        <v>57.5</v>
      </c>
      <c r="H124" s="19">
        <v>430</v>
      </c>
      <c r="I124" s="18">
        <v>50.5</v>
      </c>
      <c r="J124" s="19">
        <v>680</v>
      </c>
      <c r="K124" s="20">
        <v>79.900000000000006</v>
      </c>
      <c r="L124" s="19">
        <v>820</v>
      </c>
      <c r="M124" s="20">
        <v>96.3</v>
      </c>
      <c r="N124" s="19">
        <v>1340</v>
      </c>
      <c r="O124" s="20">
        <v>157.6</v>
      </c>
      <c r="P124" s="19">
        <v>950</v>
      </c>
      <c r="Q124" s="20">
        <v>111.7</v>
      </c>
      <c r="R124" s="11" t="s">
        <v>124</v>
      </c>
      <c r="S124" s="19">
        <v>1410</v>
      </c>
      <c r="T124" s="20">
        <v>165.7</v>
      </c>
      <c r="U124" s="19">
        <v>950</v>
      </c>
      <c r="V124" s="20">
        <v>111.6</v>
      </c>
      <c r="W124" s="19">
        <v>1550</v>
      </c>
      <c r="X124" s="20">
        <v>182.1</v>
      </c>
      <c r="Y124" s="19">
        <v>1760</v>
      </c>
      <c r="Z124" s="20">
        <v>206.8</v>
      </c>
      <c r="AA124" s="19">
        <v>2190</v>
      </c>
      <c r="AB124" s="20">
        <v>257.3</v>
      </c>
      <c r="AC124" s="19">
        <v>1620</v>
      </c>
      <c r="AD124" s="20">
        <v>190.5</v>
      </c>
      <c r="AE124" s="19">
        <v>2580</v>
      </c>
      <c r="AF124" s="20">
        <v>303.2</v>
      </c>
      <c r="AG124" s="19">
        <v>2640</v>
      </c>
      <c r="AH124" s="20">
        <v>310.2</v>
      </c>
      <c r="AI124" s="19">
        <v>2800</v>
      </c>
      <c r="AJ124" s="20">
        <v>328.9</v>
      </c>
      <c r="AK124" s="19">
        <v>3150</v>
      </c>
      <c r="AL124" s="18">
        <v>370.50124219999998</v>
      </c>
      <c r="AM124" s="11" t="s">
        <v>124</v>
      </c>
      <c r="AN124" s="19">
        <v>3700</v>
      </c>
      <c r="AO124" s="20">
        <v>434.90736236000004</v>
      </c>
      <c r="AP124" s="19">
        <v>4160</v>
      </c>
      <c r="AQ124" s="20">
        <v>488.48008175000001</v>
      </c>
      <c r="AR124" s="19">
        <v>4720</v>
      </c>
      <c r="AS124" s="20">
        <v>553.96870991999992</v>
      </c>
      <c r="AT124" s="19">
        <v>5290</v>
      </c>
      <c r="AU124" s="20">
        <v>620.99861601999999</v>
      </c>
      <c r="AV124" s="19">
        <v>6250</v>
      </c>
      <c r="AW124" s="20">
        <v>734.11642425000002</v>
      </c>
      <c r="AX124" s="11" t="s">
        <v>124</v>
      </c>
      <c r="AY124" s="19">
        <v>7790</v>
      </c>
      <c r="AZ124" s="20">
        <v>914.9</v>
      </c>
      <c r="BB124" s="65"/>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73"/>
      <c r="DF124" s="73"/>
    </row>
    <row r="125" spans="1:112" x14ac:dyDescent="0.2">
      <c r="A125" s="11" t="s">
        <v>125</v>
      </c>
      <c r="B125" s="17">
        <v>370</v>
      </c>
      <c r="C125" s="18">
        <v>43.9</v>
      </c>
      <c r="D125" s="19">
        <v>380</v>
      </c>
      <c r="E125" s="20">
        <v>45.1</v>
      </c>
      <c r="F125" s="19">
        <v>460</v>
      </c>
      <c r="G125" s="20">
        <v>54.5</v>
      </c>
      <c r="H125" s="19">
        <v>690</v>
      </c>
      <c r="I125" s="18">
        <v>81.7</v>
      </c>
      <c r="J125" s="19">
        <v>790</v>
      </c>
      <c r="K125" s="20">
        <v>93.7</v>
      </c>
      <c r="L125" s="19">
        <v>710</v>
      </c>
      <c r="M125" s="20">
        <v>84.1</v>
      </c>
      <c r="N125" s="19">
        <v>1040</v>
      </c>
      <c r="O125" s="20">
        <v>123.2</v>
      </c>
      <c r="P125" s="19">
        <v>1080</v>
      </c>
      <c r="Q125" s="20">
        <v>128</v>
      </c>
      <c r="R125" s="11" t="s">
        <v>125</v>
      </c>
      <c r="S125" s="19">
        <v>1530</v>
      </c>
      <c r="T125" s="20">
        <v>181.5</v>
      </c>
      <c r="U125" s="19">
        <v>2060</v>
      </c>
      <c r="V125" s="20">
        <v>244</v>
      </c>
      <c r="W125" s="19">
        <v>1590</v>
      </c>
      <c r="X125" s="20">
        <v>188.5</v>
      </c>
      <c r="Y125" s="19">
        <v>1700</v>
      </c>
      <c r="Z125" s="20">
        <v>201.4</v>
      </c>
      <c r="AA125" s="19">
        <v>2360</v>
      </c>
      <c r="AB125" s="20">
        <v>279.7</v>
      </c>
      <c r="AC125" s="19">
        <v>2540</v>
      </c>
      <c r="AD125" s="20">
        <v>300.8</v>
      </c>
      <c r="AE125" s="19">
        <v>1960</v>
      </c>
      <c r="AF125" s="20">
        <v>232.2</v>
      </c>
      <c r="AG125" s="19">
        <v>2490</v>
      </c>
      <c r="AH125" s="20">
        <v>294.89999999999998</v>
      </c>
      <c r="AI125" s="19">
        <v>2730</v>
      </c>
      <c r="AJ125" s="20">
        <v>322.89999999999998</v>
      </c>
      <c r="AK125" s="19">
        <v>3010</v>
      </c>
      <c r="AL125" s="18">
        <v>356.45503181999999</v>
      </c>
      <c r="AM125" s="11" t="s">
        <v>125</v>
      </c>
      <c r="AN125" s="19">
        <v>3410</v>
      </c>
      <c r="AO125" s="20">
        <v>404.58103163999999</v>
      </c>
      <c r="AP125" s="19">
        <v>3890</v>
      </c>
      <c r="AQ125" s="20">
        <v>460.61551006999997</v>
      </c>
      <c r="AR125" s="19">
        <v>4260</v>
      </c>
      <c r="AS125" s="20">
        <v>504.92089417</v>
      </c>
      <c r="AT125" s="19">
        <v>5220</v>
      </c>
      <c r="AU125" s="20">
        <v>617.97027771</v>
      </c>
      <c r="AV125" s="19">
        <v>6070</v>
      </c>
      <c r="AW125" s="20">
        <v>719.13089783000009</v>
      </c>
      <c r="AX125" s="11" t="s">
        <v>125</v>
      </c>
      <c r="AY125" s="19">
        <v>7680</v>
      </c>
      <c r="AZ125" s="20">
        <v>909.6</v>
      </c>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73"/>
      <c r="DF125" s="73"/>
    </row>
    <row r="126" spans="1:112" x14ac:dyDescent="0.2">
      <c r="A126" s="11" t="s">
        <v>126</v>
      </c>
      <c r="B126" s="17">
        <v>460</v>
      </c>
      <c r="C126" s="18">
        <v>55</v>
      </c>
      <c r="D126" s="19">
        <v>830</v>
      </c>
      <c r="E126" s="20">
        <v>99.3</v>
      </c>
      <c r="F126" s="19">
        <v>690</v>
      </c>
      <c r="G126" s="20">
        <v>82.6</v>
      </c>
      <c r="H126" s="19">
        <v>900</v>
      </c>
      <c r="I126" s="18">
        <v>107.7</v>
      </c>
      <c r="J126" s="19">
        <v>1170</v>
      </c>
      <c r="K126" s="20">
        <v>140.1</v>
      </c>
      <c r="L126" s="19">
        <v>970</v>
      </c>
      <c r="M126" s="20">
        <v>116.1</v>
      </c>
      <c r="N126" s="19">
        <v>810</v>
      </c>
      <c r="O126" s="20">
        <v>96.9</v>
      </c>
      <c r="P126" s="19">
        <v>1220</v>
      </c>
      <c r="Q126" s="20">
        <v>146</v>
      </c>
      <c r="R126" s="11" t="s">
        <v>126</v>
      </c>
      <c r="S126" s="19">
        <v>1740</v>
      </c>
      <c r="T126" s="20">
        <v>208</v>
      </c>
      <c r="U126" s="19">
        <v>2010</v>
      </c>
      <c r="V126" s="20">
        <v>240.5</v>
      </c>
      <c r="W126" s="19">
        <v>1810</v>
      </c>
      <c r="X126" s="20">
        <v>216.4</v>
      </c>
      <c r="Y126" s="19">
        <v>2210</v>
      </c>
      <c r="Z126" s="20">
        <v>264.3</v>
      </c>
      <c r="AA126" s="19">
        <v>2880</v>
      </c>
      <c r="AB126" s="20">
        <v>344.6</v>
      </c>
      <c r="AC126" s="19">
        <v>2410</v>
      </c>
      <c r="AD126" s="20">
        <v>288.2</v>
      </c>
      <c r="AE126" s="19">
        <v>3270</v>
      </c>
      <c r="AF126" s="20">
        <v>391.2</v>
      </c>
      <c r="AG126" s="19">
        <v>3230</v>
      </c>
      <c r="AH126" s="20">
        <v>386.7</v>
      </c>
      <c r="AI126" s="19">
        <v>3490</v>
      </c>
      <c r="AJ126" s="20">
        <v>417.2</v>
      </c>
      <c r="AK126" s="19">
        <v>3910</v>
      </c>
      <c r="AL126" s="18">
        <v>468.08202039999998</v>
      </c>
      <c r="AM126" s="11" t="s">
        <v>126</v>
      </c>
      <c r="AN126" s="19">
        <v>4380</v>
      </c>
      <c r="AO126" s="20">
        <v>523.32445935999999</v>
      </c>
      <c r="AP126" s="19">
        <v>4770</v>
      </c>
      <c r="AQ126" s="20">
        <v>570.40176679000001</v>
      </c>
      <c r="AR126" s="19">
        <v>4980</v>
      </c>
      <c r="AS126" s="20">
        <v>595.99541353999996</v>
      </c>
      <c r="AT126" s="19">
        <v>6010</v>
      </c>
      <c r="AU126" s="20">
        <v>718.22466746999999</v>
      </c>
      <c r="AV126" s="19">
        <v>7060</v>
      </c>
      <c r="AW126" s="20">
        <v>844.68725797000002</v>
      </c>
      <c r="AX126" s="11" t="s">
        <v>126</v>
      </c>
      <c r="AY126" s="19">
        <v>8470</v>
      </c>
      <c r="AZ126" s="20">
        <v>1013.2</v>
      </c>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73"/>
      <c r="DF126" s="73"/>
    </row>
    <row r="127" spans="1:112" x14ac:dyDescent="0.2">
      <c r="A127" s="11" t="s">
        <v>127</v>
      </c>
      <c r="B127" s="17">
        <v>340</v>
      </c>
      <c r="C127" s="18">
        <v>41</v>
      </c>
      <c r="D127" s="19">
        <v>360</v>
      </c>
      <c r="E127" s="20">
        <v>43.4</v>
      </c>
      <c r="F127" s="19">
        <v>570</v>
      </c>
      <c r="G127" s="20">
        <v>68.599999999999994</v>
      </c>
      <c r="H127" s="19">
        <v>690</v>
      </c>
      <c r="I127" s="18">
        <v>83.2</v>
      </c>
      <c r="J127" s="19">
        <v>800</v>
      </c>
      <c r="K127" s="20">
        <v>96.4</v>
      </c>
      <c r="L127" s="19">
        <v>770</v>
      </c>
      <c r="M127" s="20">
        <v>92.8</v>
      </c>
      <c r="N127" s="19">
        <v>1000</v>
      </c>
      <c r="O127" s="20">
        <v>120.4</v>
      </c>
      <c r="P127" s="19">
        <v>1130</v>
      </c>
      <c r="Q127" s="20">
        <v>136.19999999999999</v>
      </c>
      <c r="R127" s="11" t="s">
        <v>127</v>
      </c>
      <c r="S127" s="19">
        <v>1360</v>
      </c>
      <c r="T127" s="20">
        <v>163.80000000000001</v>
      </c>
      <c r="U127" s="19">
        <v>1420</v>
      </c>
      <c r="V127" s="20">
        <v>171.1</v>
      </c>
      <c r="W127" s="19">
        <v>1930</v>
      </c>
      <c r="X127" s="20">
        <v>232.5</v>
      </c>
      <c r="Y127" s="19">
        <v>1820</v>
      </c>
      <c r="Z127" s="20">
        <v>219.3</v>
      </c>
      <c r="AA127" s="19">
        <v>1560</v>
      </c>
      <c r="AB127" s="20">
        <v>188.1</v>
      </c>
      <c r="AC127" s="19">
        <v>1760</v>
      </c>
      <c r="AD127" s="20">
        <v>212</v>
      </c>
      <c r="AE127" s="19">
        <v>2190</v>
      </c>
      <c r="AF127" s="20">
        <v>263.8</v>
      </c>
      <c r="AG127" s="19">
        <v>2510</v>
      </c>
      <c r="AH127" s="20">
        <v>302.3</v>
      </c>
      <c r="AI127" s="19">
        <v>2690</v>
      </c>
      <c r="AJ127" s="20">
        <v>323.60000000000002</v>
      </c>
      <c r="AK127" s="19">
        <v>3030</v>
      </c>
      <c r="AL127" s="18">
        <v>365.57790645999995</v>
      </c>
      <c r="AM127" s="11" t="s">
        <v>127</v>
      </c>
      <c r="AN127" s="19">
        <v>3300</v>
      </c>
      <c r="AO127" s="20">
        <v>397.14924473000002</v>
      </c>
      <c r="AP127" s="19">
        <v>3970</v>
      </c>
      <c r="AQ127" s="20">
        <v>478.60044826999996</v>
      </c>
      <c r="AR127" s="19">
        <v>4280</v>
      </c>
      <c r="AS127" s="20">
        <v>515.34696710000003</v>
      </c>
      <c r="AT127" s="19">
        <v>5270</v>
      </c>
      <c r="AU127" s="20">
        <v>634.76022544000011</v>
      </c>
      <c r="AV127" s="19">
        <v>6220</v>
      </c>
      <c r="AW127" s="20">
        <v>749.19114311999999</v>
      </c>
      <c r="AX127" s="11" t="s">
        <v>127</v>
      </c>
      <c r="AY127" s="19">
        <v>7570</v>
      </c>
      <c r="AZ127" s="20">
        <v>912.5</v>
      </c>
      <c r="BB127" s="4" t="s">
        <v>254</v>
      </c>
      <c r="BC127" s="17">
        <f>SUM(S127:S136)</f>
        <v>12360</v>
      </c>
      <c r="BD127" s="17">
        <f>SUM(T127:T136)</f>
        <v>1540.5</v>
      </c>
      <c r="BE127" s="17">
        <f>SUM(U127:U136)</f>
        <v>12910</v>
      </c>
      <c r="BF127" s="17">
        <f>SUM(V127:V136)</f>
        <v>1615.1</v>
      </c>
      <c r="BG127" s="17">
        <f>SUM(W127:W136)</f>
        <v>14070</v>
      </c>
      <c r="BH127" s="17">
        <f>SUM(X127:X136)</f>
        <v>1752.6999999999998</v>
      </c>
      <c r="BI127" s="17">
        <f>SUM(Y127:Y136)</f>
        <v>15690</v>
      </c>
      <c r="BJ127" s="17">
        <f>SUM(Z127:Z136)</f>
        <v>1958.3</v>
      </c>
      <c r="BK127" s="17">
        <f>SUM(AA127:AA136)</f>
        <v>17690</v>
      </c>
      <c r="BL127" s="17">
        <f>SUM(AB127:AB136)</f>
        <v>2210.9</v>
      </c>
      <c r="BM127" s="17">
        <f>SUM(AC127:AC136)</f>
        <v>19860</v>
      </c>
      <c r="BN127" s="17">
        <f>SUM(AD127:AD136)</f>
        <v>2481.8000000000002</v>
      </c>
      <c r="BO127" s="17">
        <f>SUM(AE127:AE136)</f>
        <v>19360</v>
      </c>
      <c r="BP127" s="17">
        <f>SUM(AF127:AF136)</f>
        <v>2419.7999999999997</v>
      </c>
      <c r="BQ127" s="17">
        <f>SUM(AG127:AG136)</f>
        <v>22420</v>
      </c>
      <c r="BR127" s="17">
        <f>SUM(AH127:AH136)</f>
        <v>2796.4</v>
      </c>
      <c r="BS127" s="17">
        <f>SUM(AI127:AI136)</f>
        <v>23850</v>
      </c>
      <c r="BT127" s="17">
        <f>SUM(AJ127:AJ136)</f>
        <v>2975.2999999999997</v>
      </c>
      <c r="BU127" s="17">
        <f>SUM(AK127:AK136)</f>
        <v>26920</v>
      </c>
      <c r="BV127" s="17">
        <f>SUM(AL127:AL136)</f>
        <v>3361.7553450700002</v>
      </c>
      <c r="BW127" s="17">
        <f>SUM(AN127:AN136)</f>
        <v>29870</v>
      </c>
      <c r="BX127" s="17">
        <f>SUM(AO127:AO136)</f>
        <v>3728.2452235199999</v>
      </c>
      <c r="BY127" s="17">
        <f>SUM(AP127:AP136)</f>
        <v>34090</v>
      </c>
      <c r="BZ127" s="17">
        <f>SUM(AQ127:AQ136)</f>
        <v>4251.2852970399999</v>
      </c>
      <c r="CA127" s="17">
        <f>SUM(AR127:AR136)</f>
        <v>37010</v>
      </c>
      <c r="CB127" s="17">
        <f>SUM(AS127:AS136)</f>
        <v>4616.51667705</v>
      </c>
      <c r="CC127" s="17">
        <f>SUM(AT127:AT136)</f>
        <v>44460</v>
      </c>
      <c r="CD127" s="17">
        <f>SUM(AU127:AU136)</f>
        <v>5544.55404008</v>
      </c>
      <c r="CE127" s="17">
        <f>SUM(AV127:AV136)</f>
        <v>54680</v>
      </c>
      <c r="CF127" s="17">
        <f>SUM(AW127:AW136)</f>
        <v>6823.9656551299995</v>
      </c>
      <c r="CG127" s="17">
        <f t="shared" ref="CG127" si="24">SUM(AY127:AY136)</f>
        <v>65610</v>
      </c>
      <c r="CH127" s="17">
        <f t="shared" ref="CH127" si="25">SUM(AZ127:AZ136)</f>
        <v>8189.4000000000005</v>
      </c>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row>
    <row r="128" spans="1:112" x14ac:dyDescent="0.2">
      <c r="A128" s="11" t="s">
        <v>128</v>
      </c>
      <c r="B128" s="17">
        <v>360</v>
      </c>
      <c r="C128" s="18">
        <v>43.7</v>
      </c>
      <c r="D128" s="19">
        <v>340</v>
      </c>
      <c r="E128" s="20">
        <v>41.3</v>
      </c>
      <c r="F128" s="19">
        <v>280</v>
      </c>
      <c r="G128" s="20">
        <v>34</v>
      </c>
      <c r="H128" s="19">
        <v>600</v>
      </c>
      <c r="I128" s="18">
        <v>72.900000000000006</v>
      </c>
      <c r="J128" s="19">
        <v>510</v>
      </c>
      <c r="K128" s="20">
        <v>61.9</v>
      </c>
      <c r="L128" s="19">
        <v>720</v>
      </c>
      <c r="M128" s="20">
        <v>87.5</v>
      </c>
      <c r="N128" s="19">
        <v>1130</v>
      </c>
      <c r="O128" s="20">
        <v>137.19999999999999</v>
      </c>
      <c r="P128" s="19">
        <v>780</v>
      </c>
      <c r="Q128" s="20">
        <v>94.8</v>
      </c>
      <c r="R128" s="11" t="s">
        <v>128</v>
      </c>
      <c r="S128" s="19">
        <v>1430</v>
      </c>
      <c r="T128" s="20">
        <v>173.7</v>
      </c>
      <c r="U128" s="19">
        <v>860</v>
      </c>
      <c r="V128" s="20">
        <v>104.6</v>
      </c>
      <c r="W128" s="19">
        <v>1570</v>
      </c>
      <c r="X128" s="20">
        <v>190.8</v>
      </c>
      <c r="Y128" s="19">
        <v>1840</v>
      </c>
      <c r="Z128" s="20">
        <v>223.6</v>
      </c>
      <c r="AA128" s="19">
        <v>2170</v>
      </c>
      <c r="AB128" s="20">
        <v>263.7</v>
      </c>
      <c r="AC128" s="19">
        <v>2410</v>
      </c>
      <c r="AD128" s="20">
        <v>292.7</v>
      </c>
      <c r="AE128" s="19">
        <v>1800</v>
      </c>
      <c r="AF128" s="20">
        <v>218.6</v>
      </c>
      <c r="AG128" s="19">
        <v>2430</v>
      </c>
      <c r="AH128" s="20">
        <v>295.10000000000002</v>
      </c>
      <c r="AI128" s="19">
        <v>2520</v>
      </c>
      <c r="AJ128" s="20">
        <v>306.60000000000002</v>
      </c>
      <c r="AK128" s="19">
        <v>2850</v>
      </c>
      <c r="AL128" s="18">
        <v>346.51828705000003</v>
      </c>
      <c r="AM128" s="11" t="s">
        <v>128</v>
      </c>
      <c r="AN128" s="19">
        <v>3270</v>
      </c>
      <c r="AO128" s="20">
        <v>397.32952466</v>
      </c>
      <c r="AP128" s="19">
        <v>3690</v>
      </c>
      <c r="AQ128" s="20">
        <v>448.0893312</v>
      </c>
      <c r="AR128" s="19">
        <v>4010</v>
      </c>
      <c r="AS128" s="20">
        <v>487.12010214999998</v>
      </c>
      <c r="AT128" s="19">
        <v>4910</v>
      </c>
      <c r="AU128" s="20">
        <v>596.21249292999994</v>
      </c>
      <c r="AV128" s="19">
        <v>5930</v>
      </c>
      <c r="AW128" s="20">
        <v>720.38809875000004</v>
      </c>
      <c r="AX128" s="11" t="s">
        <v>128</v>
      </c>
      <c r="AY128" s="19">
        <v>6930</v>
      </c>
      <c r="AZ128" s="20">
        <v>842.3</v>
      </c>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73"/>
      <c r="DF128" s="73"/>
    </row>
    <row r="129" spans="1:112" x14ac:dyDescent="0.2">
      <c r="A129" s="11" t="s">
        <v>129</v>
      </c>
      <c r="B129" s="17">
        <v>360</v>
      </c>
      <c r="C129" s="18">
        <v>44.1</v>
      </c>
      <c r="D129" s="19">
        <v>370</v>
      </c>
      <c r="E129" s="20">
        <v>45.3</v>
      </c>
      <c r="F129" s="19">
        <v>510</v>
      </c>
      <c r="G129" s="20">
        <v>62.4</v>
      </c>
      <c r="H129" s="19">
        <v>630</v>
      </c>
      <c r="I129" s="18">
        <v>77.2</v>
      </c>
      <c r="J129" s="19">
        <v>550</v>
      </c>
      <c r="K129" s="20">
        <v>67.400000000000006</v>
      </c>
      <c r="L129" s="19">
        <v>560</v>
      </c>
      <c r="M129" s="20">
        <v>68.599999999999994</v>
      </c>
      <c r="N129" s="19">
        <v>1060</v>
      </c>
      <c r="O129" s="20">
        <v>129.9</v>
      </c>
      <c r="P129" s="19">
        <v>1570</v>
      </c>
      <c r="Q129" s="20">
        <v>192.3</v>
      </c>
      <c r="R129" s="11" t="s">
        <v>129</v>
      </c>
      <c r="S129" s="19">
        <v>1570</v>
      </c>
      <c r="T129" s="20">
        <v>192.2</v>
      </c>
      <c r="U129" s="19">
        <v>1340</v>
      </c>
      <c r="V129" s="20">
        <v>164.2</v>
      </c>
      <c r="W129" s="19">
        <v>1310</v>
      </c>
      <c r="X129" s="20">
        <v>160.4</v>
      </c>
      <c r="Y129" s="19">
        <v>1580</v>
      </c>
      <c r="Z129" s="20">
        <v>193.6</v>
      </c>
      <c r="AA129" s="19">
        <v>1700</v>
      </c>
      <c r="AB129" s="20">
        <v>208.3</v>
      </c>
      <c r="AC129" s="19">
        <v>1980</v>
      </c>
      <c r="AD129" s="20">
        <v>242.5</v>
      </c>
      <c r="AE129" s="19">
        <v>2010</v>
      </c>
      <c r="AF129" s="20">
        <v>246.2</v>
      </c>
      <c r="AG129" s="19">
        <v>2480</v>
      </c>
      <c r="AH129" s="20">
        <v>303.5</v>
      </c>
      <c r="AI129" s="19">
        <v>2460</v>
      </c>
      <c r="AJ129" s="20">
        <v>301.60000000000002</v>
      </c>
      <c r="AK129" s="19">
        <v>2780</v>
      </c>
      <c r="AL129" s="18">
        <v>340.64696677000001</v>
      </c>
      <c r="AM129" s="11" t="s">
        <v>129</v>
      </c>
      <c r="AN129" s="19">
        <v>3160</v>
      </c>
      <c r="AO129" s="20">
        <v>386.72745437999998</v>
      </c>
      <c r="AP129" s="19">
        <v>3720</v>
      </c>
      <c r="AQ129" s="20">
        <v>456.19097322000005</v>
      </c>
      <c r="AR129" s="19">
        <v>4160</v>
      </c>
      <c r="AS129" s="20">
        <v>509.55898545999997</v>
      </c>
      <c r="AT129" s="19">
        <v>4760</v>
      </c>
      <c r="AU129" s="20">
        <v>582.5327567999999</v>
      </c>
      <c r="AV129" s="19">
        <v>5790</v>
      </c>
      <c r="AW129" s="20">
        <v>709.7971550499999</v>
      </c>
      <c r="AX129" s="11" t="s">
        <v>129</v>
      </c>
      <c r="AY129" s="19">
        <v>6690</v>
      </c>
      <c r="AZ129" s="20">
        <v>819.5</v>
      </c>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73"/>
      <c r="DF129" s="73"/>
    </row>
    <row r="130" spans="1:112" x14ac:dyDescent="0.2">
      <c r="A130" s="11" t="s">
        <v>130</v>
      </c>
      <c r="B130" s="17">
        <v>470</v>
      </c>
      <c r="C130" s="18">
        <v>58.1</v>
      </c>
      <c r="D130" s="19">
        <v>270</v>
      </c>
      <c r="E130" s="20">
        <v>33.299999999999997</v>
      </c>
      <c r="F130" s="19">
        <v>700</v>
      </c>
      <c r="G130" s="20">
        <v>86.5</v>
      </c>
      <c r="H130" s="19">
        <v>550</v>
      </c>
      <c r="I130" s="18">
        <v>67.900000000000006</v>
      </c>
      <c r="J130" s="19">
        <v>680</v>
      </c>
      <c r="K130" s="20">
        <v>83.9</v>
      </c>
      <c r="L130" s="19">
        <v>810</v>
      </c>
      <c r="M130" s="20">
        <v>100.1</v>
      </c>
      <c r="N130" s="19">
        <v>1060</v>
      </c>
      <c r="O130" s="20">
        <v>130.80000000000001</v>
      </c>
      <c r="P130" s="19">
        <v>1110</v>
      </c>
      <c r="Q130" s="20">
        <v>137.19999999999999</v>
      </c>
      <c r="R130" s="11" t="s">
        <v>130</v>
      </c>
      <c r="S130" s="19">
        <v>1190</v>
      </c>
      <c r="T130" s="20">
        <v>146.9</v>
      </c>
      <c r="U130" s="19">
        <v>1410</v>
      </c>
      <c r="V130" s="20">
        <v>174.1</v>
      </c>
      <c r="W130" s="19">
        <v>1700</v>
      </c>
      <c r="X130" s="20">
        <v>209.9</v>
      </c>
      <c r="Y130" s="19">
        <v>1500</v>
      </c>
      <c r="Z130" s="20">
        <v>185.2</v>
      </c>
      <c r="AA130" s="19">
        <v>1870</v>
      </c>
      <c r="AB130" s="20">
        <v>230.9</v>
      </c>
      <c r="AC130" s="19">
        <v>1800</v>
      </c>
      <c r="AD130" s="20">
        <v>222.2</v>
      </c>
      <c r="AE130" s="19">
        <v>1910</v>
      </c>
      <c r="AF130" s="20">
        <v>235.7</v>
      </c>
      <c r="AG130" s="19">
        <v>2180</v>
      </c>
      <c r="AH130" s="20">
        <v>269.2</v>
      </c>
      <c r="AI130" s="19">
        <v>2310</v>
      </c>
      <c r="AJ130" s="20">
        <v>285</v>
      </c>
      <c r="AK130" s="19">
        <v>2660</v>
      </c>
      <c r="AL130" s="18">
        <v>328.78726326999998</v>
      </c>
      <c r="AM130" s="11" t="s">
        <v>130</v>
      </c>
      <c r="AN130" s="19">
        <v>3030</v>
      </c>
      <c r="AO130" s="20">
        <v>374.10558861999999</v>
      </c>
      <c r="AP130" s="19">
        <v>3340</v>
      </c>
      <c r="AQ130" s="20">
        <v>411.87909300999996</v>
      </c>
      <c r="AR130" s="19">
        <v>3700</v>
      </c>
      <c r="AS130" s="20">
        <v>456.45885489999995</v>
      </c>
      <c r="AT130" s="19">
        <v>4480</v>
      </c>
      <c r="AU130" s="20">
        <v>552.89741051999999</v>
      </c>
      <c r="AV130" s="19">
        <v>5480</v>
      </c>
      <c r="AW130" s="20">
        <v>676.48792447000005</v>
      </c>
      <c r="AX130" s="11" t="s">
        <v>130</v>
      </c>
      <c r="AY130" s="19">
        <v>6740</v>
      </c>
      <c r="AZ130" s="20">
        <v>832.9</v>
      </c>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73"/>
      <c r="DF130" s="73"/>
    </row>
    <row r="131" spans="1:112" x14ac:dyDescent="0.2">
      <c r="A131" s="11" t="s">
        <v>131</v>
      </c>
      <c r="B131" s="17">
        <v>210</v>
      </c>
      <c r="C131" s="18">
        <v>26.2</v>
      </c>
      <c r="D131" s="19">
        <v>380</v>
      </c>
      <c r="E131" s="20">
        <v>47.3</v>
      </c>
      <c r="F131" s="19">
        <v>640</v>
      </c>
      <c r="G131" s="20">
        <v>79.7</v>
      </c>
      <c r="H131" s="19">
        <v>390</v>
      </c>
      <c r="I131" s="18">
        <v>48.6</v>
      </c>
      <c r="J131" s="19">
        <v>450</v>
      </c>
      <c r="K131" s="20">
        <v>56.1</v>
      </c>
      <c r="L131" s="19">
        <v>650</v>
      </c>
      <c r="M131" s="20">
        <v>81</v>
      </c>
      <c r="N131" s="19">
        <v>790</v>
      </c>
      <c r="O131" s="20">
        <v>98.4</v>
      </c>
      <c r="P131" s="19">
        <v>1500</v>
      </c>
      <c r="Q131" s="20">
        <v>186.9</v>
      </c>
      <c r="R131" s="11" t="s">
        <v>131</v>
      </c>
      <c r="S131" s="19">
        <v>1610</v>
      </c>
      <c r="T131" s="20">
        <v>200.6</v>
      </c>
      <c r="U131" s="19">
        <v>1460</v>
      </c>
      <c r="V131" s="20">
        <v>181.9</v>
      </c>
      <c r="W131" s="19">
        <v>1710</v>
      </c>
      <c r="X131" s="20">
        <v>213.2</v>
      </c>
      <c r="Y131" s="19">
        <v>1760</v>
      </c>
      <c r="Z131" s="20">
        <v>219.2</v>
      </c>
      <c r="AA131" s="19">
        <v>1970</v>
      </c>
      <c r="AB131" s="20">
        <v>245.5</v>
      </c>
      <c r="AC131" s="19">
        <v>1770</v>
      </c>
      <c r="AD131" s="20">
        <v>220.5</v>
      </c>
      <c r="AE131" s="19">
        <v>2190</v>
      </c>
      <c r="AF131" s="20">
        <v>272.8</v>
      </c>
      <c r="AG131" s="19">
        <v>2400</v>
      </c>
      <c r="AH131" s="20">
        <v>298.3</v>
      </c>
      <c r="AI131" s="19">
        <v>2710</v>
      </c>
      <c r="AJ131" s="20">
        <v>337.3</v>
      </c>
      <c r="AK131" s="19">
        <v>2880</v>
      </c>
      <c r="AL131" s="18">
        <v>359.08433389999999</v>
      </c>
      <c r="AM131" s="11" t="s">
        <v>131</v>
      </c>
      <c r="AN131" s="19">
        <v>3140</v>
      </c>
      <c r="AO131" s="20">
        <v>390.96712724000002</v>
      </c>
      <c r="AP131" s="19">
        <v>3660</v>
      </c>
      <c r="AQ131" s="20">
        <v>455.17452594000002</v>
      </c>
      <c r="AR131" s="19">
        <v>3990</v>
      </c>
      <c r="AS131" s="20">
        <v>496.26356154000001</v>
      </c>
      <c r="AT131" s="19">
        <v>4600</v>
      </c>
      <c r="AU131" s="20">
        <v>572.78074651999998</v>
      </c>
      <c r="AV131" s="19">
        <v>5620</v>
      </c>
      <c r="AW131" s="20">
        <v>699.79807536999999</v>
      </c>
      <c r="AX131" s="11" t="s">
        <v>131</v>
      </c>
      <c r="AY131" s="19">
        <v>6760</v>
      </c>
      <c r="AZ131" s="20">
        <v>841.9</v>
      </c>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73"/>
      <c r="DF131" s="73"/>
    </row>
    <row r="132" spans="1:112" x14ac:dyDescent="0.2">
      <c r="A132" s="11" t="s">
        <v>132</v>
      </c>
      <c r="B132" s="17">
        <v>240</v>
      </c>
      <c r="C132" s="18">
        <v>30.1</v>
      </c>
      <c r="D132" s="19">
        <v>370</v>
      </c>
      <c r="E132" s="20">
        <v>46.5</v>
      </c>
      <c r="F132" s="19">
        <v>460</v>
      </c>
      <c r="G132" s="20">
        <v>57.8</v>
      </c>
      <c r="H132" s="19">
        <v>510</v>
      </c>
      <c r="I132" s="18">
        <v>64.099999999999994</v>
      </c>
      <c r="J132" s="19">
        <v>400</v>
      </c>
      <c r="K132" s="20">
        <v>50.2</v>
      </c>
      <c r="L132" s="19">
        <v>1020</v>
      </c>
      <c r="M132" s="20">
        <v>128</v>
      </c>
      <c r="N132" s="19">
        <v>840</v>
      </c>
      <c r="O132" s="20">
        <v>105.4</v>
      </c>
      <c r="P132" s="19">
        <v>860</v>
      </c>
      <c r="Q132" s="20">
        <v>107.9</v>
      </c>
      <c r="R132" s="11" t="s">
        <v>132</v>
      </c>
      <c r="S132" s="19">
        <v>990</v>
      </c>
      <c r="T132" s="20">
        <v>124.3</v>
      </c>
      <c r="U132" s="19">
        <v>1230</v>
      </c>
      <c r="V132" s="20">
        <v>154.4</v>
      </c>
      <c r="W132" s="19">
        <v>1460</v>
      </c>
      <c r="X132" s="20">
        <v>183.2</v>
      </c>
      <c r="Y132" s="19">
        <v>1470</v>
      </c>
      <c r="Z132" s="20">
        <v>184.6</v>
      </c>
      <c r="AA132" s="19">
        <v>1720</v>
      </c>
      <c r="AB132" s="20">
        <v>215.9</v>
      </c>
      <c r="AC132" s="19">
        <v>2460</v>
      </c>
      <c r="AD132" s="20">
        <v>308.7</v>
      </c>
      <c r="AE132" s="19">
        <v>1240</v>
      </c>
      <c r="AF132" s="20">
        <v>155.69999999999999</v>
      </c>
      <c r="AG132" s="19">
        <v>2120</v>
      </c>
      <c r="AH132" s="20">
        <v>265.7</v>
      </c>
      <c r="AI132" s="19">
        <v>2300</v>
      </c>
      <c r="AJ132" s="20">
        <v>288</v>
      </c>
      <c r="AK132" s="19">
        <v>2580</v>
      </c>
      <c r="AL132" s="18">
        <v>323.15121742000002</v>
      </c>
      <c r="AM132" s="11" t="s">
        <v>132</v>
      </c>
      <c r="AN132" s="19">
        <v>2870</v>
      </c>
      <c r="AO132" s="20">
        <v>360.55243794</v>
      </c>
      <c r="AP132" s="19">
        <v>3350</v>
      </c>
      <c r="AQ132" s="20">
        <v>419.75170170000001</v>
      </c>
      <c r="AR132" s="19">
        <v>3600</v>
      </c>
      <c r="AS132" s="20">
        <v>452.02976172000001</v>
      </c>
      <c r="AT132" s="19">
        <v>4410</v>
      </c>
      <c r="AU132" s="20">
        <v>553.29202922000002</v>
      </c>
      <c r="AV132" s="19">
        <v>5570</v>
      </c>
      <c r="AW132" s="20">
        <v>699.00240946999998</v>
      </c>
      <c r="AX132" s="11" t="s">
        <v>132</v>
      </c>
      <c r="AY132" s="19">
        <v>6530</v>
      </c>
      <c r="AZ132" s="20">
        <v>819.3</v>
      </c>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row>
    <row r="133" spans="1:112" x14ac:dyDescent="0.2">
      <c r="A133" s="11" t="s">
        <v>133</v>
      </c>
      <c r="B133" s="17">
        <v>280</v>
      </c>
      <c r="C133" s="18">
        <v>35.4</v>
      </c>
      <c r="D133" s="19">
        <v>560</v>
      </c>
      <c r="E133" s="20">
        <v>70.900000000000006</v>
      </c>
      <c r="F133" s="19">
        <v>610</v>
      </c>
      <c r="G133" s="20">
        <v>77.2</v>
      </c>
      <c r="H133" s="19">
        <v>510</v>
      </c>
      <c r="I133" s="18">
        <v>64.5</v>
      </c>
      <c r="J133" s="19">
        <v>650</v>
      </c>
      <c r="K133" s="20">
        <v>82.2</v>
      </c>
      <c r="L133" s="19">
        <v>720</v>
      </c>
      <c r="M133" s="20">
        <v>91</v>
      </c>
      <c r="N133" s="19">
        <v>690</v>
      </c>
      <c r="O133" s="20">
        <v>87.4</v>
      </c>
      <c r="P133" s="19">
        <v>890</v>
      </c>
      <c r="Q133" s="20">
        <v>112.6</v>
      </c>
      <c r="R133" s="11" t="s">
        <v>133</v>
      </c>
      <c r="S133" s="19">
        <v>1130</v>
      </c>
      <c r="T133" s="20">
        <v>143</v>
      </c>
      <c r="U133" s="19">
        <v>1270</v>
      </c>
      <c r="V133" s="20">
        <v>160.6</v>
      </c>
      <c r="W133" s="19">
        <v>990</v>
      </c>
      <c r="X133" s="20">
        <v>125.2</v>
      </c>
      <c r="Y133" s="19">
        <v>1220</v>
      </c>
      <c r="Z133" s="20">
        <v>154.4</v>
      </c>
      <c r="AA133" s="19">
        <v>1590</v>
      </c>
      <c r="AB133" s="20">
        <v>201</v>
      </c>
      <c r="AC133" s="19">
        <v>1880</v>
      </c>
      <c r="AD133" s="20">
        <v>237.9</v>
      </c>
      <c r="AE133" s="19">
        <v>1780</v>
      </c>
      <c r="AF133" s="20">
        <v>225.2</v>
      </c>
      <c r="AG133" s="19">
        <v>2050</v>
      </c>
      <c r="AH133" s="20">
        <v>259.8</v>
      </c>
      <c r="AI133" s="19">
        <v>2250</v>
      </c>
      <c r="AJ133" s="20">
        <v>285.10000000000002</v>
      </c>
      <c r="AK133" s="19">
        <v>2550</v>
      </c>
      <c r="AL133" s="18">
        <v>322.69468310000002</v>
      </c>
      <c r="AM133" s="11" t="s">
        <v>133</v>
      </c>
      <c r="AN133" s="19">
        <v>2790</v>
      </c>
      <c r="AO133" s="20">
        <v>352.31230962000001</v>
      </c>
      <c r="AP133" s="19">
        <v>3140</v>
      </c>
      <c r="AQ133" s="20">
        <v>396.85793588000001</v>
      </c>
      <c r="AR133" s="19">
        <v>3400</v>
      </c>
      <c r="AS133" s="20">
        <v>430.22068555999999</v>
      </c>
      <c r="AT133" s="19">
        <v>4070</v>
      </c>
      <c r="AU133" s="20">
        <v>515.11384351999993</v>
      </c>
      <c r="AV133" s="19">
        <v>5130</v>
      </c>
      <c r="AW133" s="20">
        <v>648.42308729000001</v>
      </c>
      <c r="AX133" s="11" t="s">
        <v>133</v>
      </c>
      <c r="AY133" s="19">
        <v>6250</v>
      </c>
      <c r="AZ133" s="20">
        <v>790.5</v>
      </c>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73"/>
      <c r="DF133" s="73"/>
    </row>
    <row r="134" spans="1:112" x14ac:dyDescent="0.2">
      <c r="A134" s="11" t="s">
        <v>134</v>
      </c>
      <c r="B134" s="17">
        <v>300</v>
      </c>
      <c r="C134" s="18">
        <v>38.299999999999997</v>
      </c>
      <c r="D134" s="19">
        <v>290</v>
      </c>
      <c r="E134" s="20">
        <v>37</v>
      </c>
      <c r="F134" s="19">
        <v>340</v>
      </c>
      <c r="G134" s="20">
        <v>43.4</v>
      </c>
      <c r="H134" s="19">
        <v>430</v>
      </c>
      <c r="I134" s="18">
        <v>54.8</v>
      </c>
      <c r="J134" s="19">
        <v>490</v>
      </c>
      <c r="K134" s="20">
        <v>62.4</v>
      </c>
      <c r="L134" s="19">
        <v>680</v>
      </c>
      <c r="M134" s="20">
        <v>86.7</v>
      </c>
      <c r="N134" s="19">
        <v>680</v>
      </c>
      <c r="O134" s="20">
        <v>86.6</v>
      </c>
      <c r="P134" s="19">
        <v>860</v>
      </c>
      <c r="Q134" s="20">
        <v>109.7</v>
      </c>
      <c r="R134" s="11" t="s">
        <v>134</v>
      </c>
      <c r="S134" s="19">
        <v>910</v>
      </c>
      <c r="T134" s="20">
        <v>116</v>
      </c>
      <c r="U134" s="19">
        <v>1330</v>
      </c>
      <c r="V134" s="20">
        <v>169.6</v>
      </c>
      <c r="W134" s="19">
        <v>930</v>
      </c>
      <c r="X134" s="20">
        <v>118.6</v>
      </c>
      <c r="Y134" s="19">
        <v>1580</v>
      </c>
      <c r="Z134" s="20">
        <v>201.5</v>
      </c>
      <c r="AA134" s="19">
        <v>1450</v>
      </c>
      <c r="AB134" s="20">
        <v>184.9</v>
      </c>
      <c r="AC134" s="19">
        <v>2160</v>
      </c>
      <c r="AD134" s="20">
        <v>275.3</v>
      </c>
      <c r="AE134" s="19">
        <v>2060</v>
      </c>
      <c r="AF134" s="20">
        <v>262.60000000000002</v>
      </c>
      <c r="AG134" s="19">
        <v>2090</v>
      </c>
      <c r="AH134" s="20">
        <v>265.89999999999998</v>
      </c>
      <c r="AI134" s="19">
        <v>2140</v>
      </c>
      <c r="AJ134" s="20">
        <v>272.2</v>
      </c>
      <c r="AK134" s="19">
        <v>2480</v>
      </c>
      <c r="AL134" s="18">
        <v>315.60298093</v>
      </c>
      <c r="AM134" s="11" t="s">
        <v>134</v>
      </c>
      <c r="AN134" s="19">
        <v>2680</v>
      </c>
      <c r="AO134" s="20">
        <v>341.59500954999999</v>
      </c>
      <c r="AP134" s="19">
        <v>3010</v>
      </c>
      <c r="AQ134" s="20">
        <v>384.27890788000002</v>
      </c>
      <c r="AR134" s="19">
        <v>3310</v>
      </c>
      <c r="AS134" s="20">
        <v>422.31181218</v>
      </c>
      <c r="AT134" s="19">
        <v>3970</v>
      </c>
      <c r="AU134" s="20">
        <v>505.62279857999999</v>
      </c>
      <c r="AV134" s="19">
        <v>4940</v>
      </c>
      <c r="AW134" s="20">
        <v>629.95474690999993</v>
      </c>
      <c r="AX134" s="11" t="s">
        <v>134</v>
      </c>
      <c r="AY134" s="19">
        <v>5970</v>
      </c>
      <c r="AZ134" s="20">
        <v>760.8</v>
      </c>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73"/>
      <c r="DF134" s="73"/>
    </row>
    <row r="135" spans="1:112" x14ac:dyDescent="0.2">
      <c r="A135" s="11" t="s">
        <v>135</v>
      </c>
      <c r="B135" s="17">
        <v>340</v>
      </c>
      <c r="C135" s="18">
        <v>43.7</v>
      </c>
      <c r="D135" s="19">
        <v>140</v>
      </c>
      <c r="E135" s="20">
        <v>18</v>
      </c>
      <c r="F135" s="19">
        <v>280</v>
      </c>
      <c r="G135" s="20">
        <v>36</v>
      </c>
      <c r="H135" s="19">
        <v>550</v>
      </c>
      <c r="I135" s="18">
        <v>70.7</v>
      </c>
      <c r="J135" s="19">
        <v>540</v>
      </c>
      <c r="K135" s="20">
        <v>69.3</v>
      </c>
      <c r="L135" s="19">
        <v>480</v>
      </c>
      <c r="M135" s="20">
        <v>61.7</v>
      </c>
      <c r="N135" s="19">
        <v>590</v>
      </c>
      <c r="O135" s="20">
        <v>75.900000000000006</v>
      </c>
      <c r="P135" s="19">
        <v>810</v>
      </c>
      <c r="Q135" s="20">
        <v>104</v>
      </c>
      <c r="R135" s="11" t="s">
        <v>135</v>
      </c>
      <c r="S135" s="19">
        <v>1120</v>
      </c>
      <c r="T135" s="20">
        <v>143.9</v>
      </c>
      <c r="U135" s="19">
        <v>1040</v>
      </c>
      <c r="V135" s="20">
        <v>133.69999999999999</v>
      </c>
      <c r="W135" s="19">
        <v>1110</v>
      </c>
      <c r="X135" s="20">
        <v>142.6</v>
      </c>
      <c r="Y135" s="19">
        <v>1420</v>
      </c>
      <c r="Z135" s="20">
        <v>182.6</v>
      </c>
      <c r="AA135" s="19">
        <v>1560</v>
      </c>
      <c r="AB135" s="20">
        <v>200.6</v>
      </c>
      <c r="AC135" s="19">
        <v>1420</v>
      </c>
      <c r="AD135" s="20">
        <v>182.3</v>
      </c>
      <c r="AE135" s="19">
        <v>2100</v>
      </c>
      <c r="AF135" s="20">
        <v>269.7</v>
      </c>
      <c r="AG135" s="19">
        <v>1970</v>
      </c>
      <c r="AH135" s="20">
        <v>253.1</v>
      </c>
      <c r="AI135" s="19">
        <v>2030</v>
      </c>
      <c r="AJ135" s="20">
        <v>260.2</v>
      </c>
      <c r="AK135" s="19">
        <v>2340</v>
      </c>
      <c r="AL135" s="18">
        <v>300.44798902999997</v>
      </c>
      <c r="AM135" s="11" t="s">
        <v>135</v>
      </c>
      <c r="AN135" s="19">
        <v>2600</v>
      </c>
      <c r="AO135" s="20">
        <v>334.61284327999999</v>
      </c>
      <c r="AP135" s="19">
        <v>2930</v>
      </c>
      <c r="AQ135" s="20">
        <v>376.14483681000002</v>
      </c>
      <c r="AR135" s="19">
        <v>3100</v>
      </c>
      <c r="AS135" s="20">
        <v>398.86406195000001</v>
      </c>
      <c r="AT135" s="19">
        <v>3860</v>
      </c>
      <c r="AU135" s="20">
        <v>496.42655935000005</v>
      </c>
      <c r="AV135" s="19">
        <v>4760</v>
      </c>
      <c r="AW135" s="20">
        <v>611.53647491999993</v>
      </c>
      <c r="AX135" s="11" t="s">
        <v>135</v>
      </c>
      <c r="AY135" s="19">
        <v>5760</v>
      </c>
      <c r="AZ135" s="20">
        <v>739.5</v>
      </c>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73"/>
      <c r="DF135" s="73"/>
    </row>
    <row r="136" spans="1:112" x14ac:dyDescent="0.2">
      <c r="A136" s="11" t="s">
        <v>136</v>
      </c>
      <c r="B136" s="17">
        <v>390</v>
      </c>
      <c r="C136" s="18">
        <v>50.5</v>
      </c>
      <c r="D136" s="19">
        <v>250</v>
      </c>
      <c r="E136" s="20">
        <v>32.4</v>
      </c>
      <c r="F136" s="19">
        <v>570</v>
      </c>
      <c r="G136" s="20">
        <v>73.8</v>
      </c>
      <c r="H136" s="19">
        <v>600</v>
      </c>
      <c r="I136" s="18">
        <v>77.7</v>
      </c>
      <c r="J136" s="19">
        <v>670</v>
      </c>
      <c r="K136" s="20">
        <v>86.8</v>
      </c>
      <c r="L136" s="19">
        <v>570</v>
      </c>
      <c r="M136" s="20">
        <v>73.900000000000006</v>
      </c>
      <c r="N136" s="19">
        <v>800</v>
      </c>
      <c r="O136" s="20">
        <v>103.6</v>
      </c>
      <c r="P136" s="19">
        <v>1090</v>
      </c>
      <c r="Q136" s="20">
        <v>141.19999999999999</v>
      </c>
      <c r="R136" s="11" t="s">
        <v>136</v>
      </c>
      <c r="S136" s="19">
        <v>1050</v>
      </c>
      <c r="T136" s="20">
        <v>136.1</v>
      </c>
      <c r="U136" s="19">
        <v>1550</v>
      </c>
      <c r="V136" s="20">
        <v>200.9</v>
      </c>
      <c r="W136" s="19">
        <v>1360</v>
      </c>
      <c r="X136" s="20">
        <v>176.3</v>
      </c>
      <c r="Y136" s="19">
        <v>1500</v>
      </c>
      <c r="Z136" s="20">
        <v>194.3</v>
      </c>
      <c r="AA136" s="19">
        <v>2100</v>
      </c>
      <c r="AB136" s="20">
        <v>272</v>
      </c>
      <c r="AC136" s="19">
        <v>2220</v>
      </c>
      <c r="AD136" s="20">
        <v>287.7</v>
      </c>
      <c r="AE136" s="19">
        <v>2080</v>
      </c>
      <c r="AF136" s="20">
        <v>269.5</v>
      </c>
      <c r="AG136" s="19">
        <v>2190</v>
      </c>
      <c r="AH136" s="20">
        <v>283.5</v>
      </c>
      <c r="AI136" s="19">
        <v>2440</v>
      </c>
      <c r="AJ136" s="20">
        <v>315.7</v>
      </c>
      <c r="AK136" s="19">
        <v>2770</v>
      </c>
      <c r="AL136" s="18">
        <v>359.24371714</v>
      </c>
      <c r="AM136" s="11" t="s">
        <v>136</v>
      </c>
      <c r="AN136" s="19">
        <v>3030</v>
      </c>
      <c r="AO136" s="20">
        <v>392.89368350000001</v>
      </c>
      <c r="AP136" s="19">
        <v>3280</v>
      </c>
      <c r="AQ136" s="20">
        <v>424.31754312999999</v>
      </c>
      <c r="AR136" s="19">
        <v>3460</v>
      </c>
      <c r="AS136" s="20">
        <v>448.34188448999998</v>
      </c>
      <c r="AT136" s="19">
        <v>4130</v>
      </c>
      <c r="AU136" s="20">
        <v>534.91517720000002</v>
      </c>
      <c r="AV136" s="19">
        <v>5240</v>
      </c>
      <c r="AW136" s="20">
        <v>679.38653978000002</v>
      </c>
      <c r="AX136" s="11" t="s">
        <v>136</v>
      </c>
      <c r="AY136" s="19">
        <v>6410</v>
      </c>
      <c r="AZ136" s="20">
        <v>830.2</v>
      </c>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73"/>
      <c r="DF136" s="73"/>
    </row>
    <row r="137" spans="1:112" x14ac:dyDescent="0.2">
      <c r="A137" s="11" t="s">
        <v>137</v>
      </c>
      <c r="B137" s="17">
        <v>490</v>
      </c>
      <c r="C137" s="18">
        <v>63.9</v>
      </c>
      <c r="D137" s="19">
        <v>300</v>
      </c>
      <c r="E137" s="20">
        <v>39.1</v>
      </c>
      <c r="F137" s="19">
        <v>330</v>
      </c>
      <c r="G137" s="20">
        <v>43.1</v>
      </c>
      <c r="H137" s="19">
        <v>360</v>
      </c>
      <c r="I137" s="18">
        <v>47</v>
      </c>
      <c r="J137" s="19">
        <v>550</v>
      </c>
      <c r="K137" s="20">
        <v>71.7</v>
      </c>
      <c r="L137" s="19">
        <v>560</v>
      </c>
      <c r="M137" s="20">
        <v>73.099999999999994</v>
      </c>
      <c r="N137" s="19">
        <v>680</v>
      </c>
      <c r="O137" s="20">
        <v>88.8</v>
      </c>
      <c r="P137" s="19">
        <v>740</v>
      </c>
      <c r="Q137" s="20">
        <v>96.5</v>
      </c>
      <c r="R137" s="11" t="s">
        <v>137</v>
      </c>
      <c r="S137" s="19">
        <v>1250</v>
      </c>
      <c r="T137" s="20">
        <v>163.1</v>
      </c>
      <c r="U137" s="19">
        <v>760</v>
      </c>
      <c r="V137" s="20">
        <v>99.2</v>
      </c>
      <c r="W137" s="19">
        <v>1170</v>
      </c>
      <c r="X137" s="20">
        <v>152.80000000000001</v>
      </c>
      <c r="Y137" s="19">
        <v>1360</v>
      </c>
      <c r="Z137" s="20">
        <v>177.5</v>
      </c>
      <c r="AA137" s="19">
        <v>1060</v>
      </c>
      <c r="AB137" s="20">
        <v>138.4</v>
      </c>
      <c r="AC137" s="19">
        <v>1450</v>
      </c>
      <c r="AD137" s="20">
        <v>189.2</v>
      </c>
      <c r="AE137" s="19">
        <v>1880</v>
      </c>
      <c r="AF137" s="20">
        <v>245.2</v>
      </c>
      <c r="AG137" s="19">
        <v>1820</v>
      </c>
      <c r="AH137" s="20">
        <v>236.9</v>
      </c>
      <c r="AI137" s="19">
        <v>1990</v>
      </c>
      <c r="AJ137" s="20">
        <v>259.89999999999998</v>
      </c>
      <c r="AK137" s="19">
        <v>2180</v>
      </c>
      <c r="AL137" s="18">
        <v>284.20387062999998</v>
      </c>
      <c r="AM137" s="11" t="s">
        <v>137</v>
      </c>
      <c r="AN137" s="19">
        <v>2440</v>
      </c>
      <c r="AO137" s="20">
        <v>317.88538602999995</v>
      </c>
      <c r="AP137" s="19">
        <v>2900</v>
      </c>
      <c r="AQ137" s="20">
        <v>377.78736206999997</v>
      </c>
      <c r="AR137" s="19">
        <v>3130</v>
      </c>
      <c r="AS137" s="20">
        <v>407.92975231000003</v>
      </c>
      <c r="AT137" s="19">
        <v>3900</v>
      </c>
      <c r="AU137" s="20">
        <v>509.17576580000002</v>
      </c>
      <c r="AV137" s="19">
        <v>4470</v>
      </c>
      <c r="AW137" s="20">
        <v>582.99184300000002</v>
      </c>
      <c r="AX137" s="11" t="s">
        <v>137</v>
      </c>
      <c r="AY137" s="19">
        <v>5690</v>
      </c>
      <c r="AZ137" s="20">
        <v>742.3</v>
      </c>
      <c r="BB137" s="4" t="s">
        <v>255</v>
      </c>
      <c r="BC137" s="17">
        <f>SUM(S137:S146)</f>
        <v>7960</v>
      </c>
      <c r="BD137" s="17">
        <f>SUM(T137:T146)</f>
        <v>1069.6999999999998</v>
      </c>
      <c r="BE137" s="17">
        <f>SUM(U137:U146)</f>
        <v>9240</v>
      </c>
      <c r="BF137" s="17">
        <f>SUM(V137:V146)</f>
        <v>1247.8</v>
      </c>
      <c r="BG137" s="17">
        <f>SUM(W137:W146)</f>
        <v>9990</v>
      </c>
      <c r="BH137" s="17">
        <f>SUM(X137:X146)</f>
        <v>1346.3</v>
      </c>
      <c r="BI137" s="17">
        <f>SUM(Y137:Y146)</f>
        <v>12060</v>
      </c>
      <c r="BJ137" s="17">
        <f>SUM(Z137:Z146)</f>
        <v>1624.6</v>
      </c>
      <c r="BK137" s="17">
        <f>SUM(AA137:AA146)</f>
        <v>12920</v>
      </c>
      <c r="BL137" s="17">
        <f>SUM(AB137:AB146)</f>
        <v>1742.6000000000004</v>
      </c>
      <c r="BM137" s="17">
        <f>SUM(AC137:AC146)</f>
        <v>13860</v>
      </c>
      <c r="BN137" s="17">
        <f>SUM(AD137:AD146)</f>
        <v>1869.2</v>
      </c>
      <c r="BO137" s="17">
        <f>SUM(AE137:AE146)</f>
        <v>15230</v>
      </c>
      <c r="BP137" s="17">
        <f>SUM(AF137:AF146)</f>
        <v>2052.8000000000002</v>
      </c>
      <c r="BQ137" s="17">
        <f>SUM(AG137:AG146)</f>
        <v>16380</v>
      </c>
      <c r="BR137" s="17">
        <f>SUM(AH137:AH146)</f>
        <v>2206.4</v>
      </c>
      <c r="BS137" s="17">
        <f>SUM(AI137:AI146)</f>
        <v>17700</v>
      </c>
      <c r="BT137" s="17">
        <f>SUM(AJ137:AJ146)</f>
        <v>2386.5</v>
      </c>
      <c r="BU137" s="17">
        <f>SUM(AK137:AK146)</f>
        <v>20020</v>
      </c>
      <c r="BV137" s="17">
        <f>SUM(AL137:AL146)</f>
        <v>2701.3988352900001</v>
      </c>
      <c r="BW137" s="17">
        <f>SUM(AN137:AN146)</f>
        <v>22180</v>
      </c>
      <c r="BX137" s="17">
        <f>SUM(AO137:AO146)</f>
        <v>2987.4010138399999</v>
      </c>
      <c r="BY137" s="17">
        <f>SUM(AP137:AP146)</f>
        <v>25490</v>
      </c>
      <c r="BZ137" s="17">
        <f>SUM(AQ137:AQ146)</f>
        <v>3435.2844235600001</v>
      </c>
      <c r="CA137" s="17">
        <f>SUM(AR137:AR146)</f>
        <v>27650</v>
      </c>
      <c r="CB137" s="17">
        <f>SUM(AS137:AS146)</f>
        <v>3726.7767603900002</v>
      </c>
      <c r="CC137" s="17">
        <f>SUM(AT137:AT146)</f>
        <v>32940</v>
      </c>
      <c r="CD137" s="17">
        <f>SUM(AU137:AU146)</f>
        <v>4439.1203060100006</v>
      </c>
      <c r="CE137" s="17">
        <f>SUM(AV137:AV146)</f>
        <v>41120</v>
      </c>
      <c r="CF137" s="17">
        <f>SUM(AW137:AW146)</f>
        <v>5543.5355228300004</v>
      </c>
      <c r="CG137" s="17">
        <f t="shared" ref="CG137" si="26">SUM(AY137:AY146)</f>
        <v>50510</v>
      </c>
      <c r="CH137" s="17">
        <f t="shared" ref="CH137" si="27">SUM(AZ137:AZ146)</f>
        <v>6807.9000000000005</v>
      </c>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row>
    <row r="138" spans="1:112" x14ac:dyDescent="0.2">
      <c r="A138" s="11" t="s">
        <v>138</v>
      </c>
      <c r="B138" s="17">
        <v>380</v>
      </c>
      <c r="C138" s="18">
        <v>50</v>
      </c>
      <c r="D138" s="19">
        <v>350</v>
      </c>
      <c r="E138" s="20">
        <v>46</v>
      </c>
      <c r="F138" s="19">
        <v>360</v>
      </c>
      <c r="G138" s="20">
        <v>47.4</v>
      </c>
      <c r="H138" s="19">
        <v>560</v>
      </c>
      <c r="I138" s="18">
        <v>73.7</v>
      </c>
      <c r="J138" s="19">
        <v>380</v>
      </c>
      <c r="K138" s="20">
        <v>50</v>
      </c>
      <c r="L138" s="19">
        <v>560</v>
      </c>
      <c r="M138" s="20">
        <v>73.7</v>
      </c>
      <c r="N138" s="19">
        <v>590</v>
      </c>
      <c r="O138" s="20">
        <v>77.599999999999994</v>
      </c>
      <c r="P138" s="19">
        <v>1060</v>
      </c>
      <c r="Q138" s="20">
        <v>139.4</v>
      </c>
      <c r="R138" s="11" t="s">
        <v>138</v>
      </c>
      <c r="S138" s="19">
        <v>1140</v>
      </c>
      <c r="T138" s="20">
        <v>149.9</v>
      </c>
      <c r="U138" s="19">
        <v>1050</v>
      </c>
      <c r="V138" s="20">
        <v>138.1</v>
      </c>
      <c r="W138" s="19">
        <v>1200</v>
      </c>
      <c r="X138" s="20">
        <v>157.80000000000001</v>
      </c>
      <c r="Y138" s="19">
        <v>1470</v>
      </c>
      <c r="Z138" s="20">
        <v>193.3</v>
      </c>
      <c r="AA138" s="19">
        <v>1500</v>
      </c>
      <c r="AB138" s="20">
        <v>197.2</v>
      </c>
      <c r="AC138" s="19">
        <v>1650</v>
      </c>
      <c r="AD138" s="20">
        <v>217</v>
      </c>
      <c r="AE138" s="19">
        <v>1960</v>
      </c>
      <c r="AF138" s="20">
        <v>257.7</v>
      </c>
      <c r="AG138" s="19">
        <v>1790</v>
      </c>
      <c r="AH138" s="20">
        <v>234.7</v>
      </c>
      <c r="AI138" s="19">
        <v>1920</v>
      </c>
      <c r="AJ138" s="20">
        <v>252.5</v>
      </c>
      <c r="AK138" s="19">
        <v>2210</v>
      </c>
      <c r="AL138" s="18">
        <v>290.90297026999997</v>
      </c>
      <c r="AM138" s="11" t="s">
        <v>138</v>
      </c>
      <c r="AN138" s="19">
        <v>2510</v>
      </c>
      <c r="AO138" s="20">
        <v>329.42906039999997</v>
      </c>
      <c r="AP138" s="19">
        <v>2870</v>
      </c>
      <c r="AQ138" s="20">
        <v>377.04480595999996</v>
      </c>
      <c r="AR138" s="19">
        <v>2940</v>
      </c>
      <c r="AS138" s="20">
        <v>387.15389579000004</v>
      </c>
      <c r="AT138" s="19">
        <v>3630</v>
      </c>
      <c r="AU138" s="20">
        <v>477.77793333999995</v>
      </c>
      <c r="AV138" s="19">
        <v>4320</v>
      </c>
      <c r="AW138" s="20">
        <v>568.487889</v>
      </c>
      <c r="AX138" s="11" t="s">
        <v>138</v>
      </c>
      <c r="AY138" s="19">
        <v>5500</v>
      </c>
      <c r="AZ138" s="20">
        <v>723.4</v>
      </c>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73"/>
      <c r="DF138" s="73"/>
    </row>
    <row r="139" spans="1:112" x14ac:dyDescent="0.2">
      <c r="A139" s="11" t="s">
        <v>139</v>
      </c>
      <c r="B139" s="17">
        <v>220</v>
      </c>
      <c r="C139" s="18">
        <v>29.1</v>
      </c>
      <c r="D139" s="19">
        <v>300</v>
      </c>
      <c r="E139" s="20">
        <v>39.700000000000003</v>
      </c>
      <c r="F139" s="19">
        <v>400</v>
      </c>
      <c r="G139" s="20">
        <v>53</v>
      </c>
      <c r="H139" s="19">
        <v>470</v>
      </c>
      <c r="I139" s="18">
        <v>62.3</v>
      </c>
      <c r="J139" s="19">
        <v>390</v>
      </c>
      <c r="K139" s="20">
        <v>51.7</v>
      </c>
      <c r="L139" s="19">
        <v>510</v>
      </c>
      <c r="M139" s="20">
        <v>67.5</v>
      </c>
      <c r="N139" s="19">
        <v>740</v>
      </c>
      <c r="O139" s="20">
        <v>98.1</v>
      </c>
      <c r="P139" s="19">
        <v>620</v>
      </c>
      <c r="Q139" s="20">
        <v>82.2</v>
      </c>
      <c r="R139" s="11" t="s">
        <v>139</v>
      </c>
      <c r="S139" s="19">
        <v>500</v>
      </c>
      <c r="T139" s="20">
        <v>66.3</v>
      </c>
      <c r="U139" s="19">
        <v>1020</v>
      </c>
      <c r="V139" s="20">
        <v>135.19999999999999</v>
      </c>
      <c r="W139" s="19">
        <v>1000</v>
      </c>
      <c r="X139" s="20">
        <v>132.5</v>
      </c>
      <c r="Y139" s="19">
        <v>1690</v>
      </c>
      <c r="Z139" s="20">
        <v>223.9</v>
      </c>
      <c r="AA139" s="19">
        <v>1400</v>
      </c>
      <c r="AB139" s="20">
        <v>185.6</v>
      </c>
      <c r="AC139" s="19">
        <v>1260</v>
      </c>
      <c r="AD139" s="20">
        <v>167</v>
      </c>
      <c r="AE139" s="19">
        <v>1380</v>
      </c>
      <c r="AF139" s="20">
        <v>182.9</v>
      </c>
      <c r="AG139" s="19">
        <v>1740</v>
      </c>
      <c r="AH139" s="20">
        <v>230</v>
      </c>
      <c r="AI139" s="19">
        <v>1860</v>
      </c>
      <c r="AJ139" s="20">
        <v>246.3</v>
      </c>
      <c r="AK139" s="19">
        <v>2080</v>
      </c>
      <c r="AL139" s="18">
        <v>274.9340239</v>
      </c>
      <c r="AM139" s="11" t="s">
        <v>139</v>
      </c>
      <c r="AN139" s="19">
        <v>2340</v>
      </c>
      <c r="AO139" s="20">
        <v>309.40600860000001</v>
      </c>
      <c r="AP139" s="19">
        <v>2740</v>
      </c>
      <c r="AQ139" s="20">
        <v>363.30538452999997</v>
      </c>
      <c r="AR139" s="19">
        <v>3040</v>
      </c>
      <c r="AS139" s="20">
        <v>402.38361607999997</v>
      </c>
      <c r="AT139" s="19">
        <v>3520</v>
      </c>
      <c r="AU139" s="20">
        <v>465.97290329000003</v>
      </c>
      <c r="AV139" s="19">
        <v>4460</v>
      </c>
      <c r="AW139" s="20">
        <v>591.21579975999998</v>
      </c>
      <c r="AX139" s="11" t="s">
        <v>139</v>
      </c>
      <c r="AY139" s="19">
        <v>5410</v>
      </c>
      <c r="AZ139" s="20">
        <v>716.6</v>
      </c>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73"/>
      <c r="DF139" s="73"/>
    </row>
    <row r="140" spans="1:112" x14ac:dyDescent="0.2">
      <c r="A140" s="11" t="s">
        <v>140</v>
      </c>
      <c r="B140" s="17">
        <v>170</v>
      </c>
      <c r="C140" s="18">
        <v>22.7</v>
      </c>
      <c r="D140" s="19">
        <v>390</v>
      </c>
      <c r="E140" s="20">
        <v>52.1</v>
      </c>
      <c r="F140" s="19">
        <v>250</v>
      </c>
      <c r="G140" s="20">
        <v>33.4</v>
      </c>
      <c r="H140" s="19">
        <v>430</v>
      </c>
      <c r="I140" s="18">
        <v>57.4</v>
      </c>
      <c r="J140" s="19">
        <v>510</v>
      </c>
      <c r="K140" s="20">
        <v>68.099999999999994</v>
      </c>
      <c r="L140" s="19">
        <v>450</v>
      </c>
      <c r="M140" s="20">
        <v>60.1</v>
      </c>
      <c r="N140" s="19">
        <v>770</v>
      </c>
      <c r="O140" s="20">
        <v>102.9</v>
      </c>
      <c r="P140" s="19">
        <v>600</v>
      </c>
      <c r="Q140" s="20">
        <v>80.099999999999994</v>
      </c>
      <c r="R140" s="11" t="s">
        <v>140</v>
      </c>
      <c r="S140" s="19">
        <v>940</v>
      </c>
      <c r="T140" s="20">
        <v>125.5</v>
      </c>
      <c r="U140" s="19">
        <v>740</v>
      </c>
      <c r="V140" s="20">
        <v>98.7</v>
      </c>
      <c r="W140" s="19">
        <v>970</v>
      </c>
      <c r="X140" s="20">
        <v>129.5</v>
      </c>
      <c r="Y140" s="19">
        <v>910</v>
      </c>
      <c r="Z140" s="20">
        <v>121.4</v>
      </c>
      <c r="AA140" s="19">
        <v>1380</v>
      </c>
      <c r="AB140" s="20">
        <v>184.2</v>
      </c>
      <c r="AC140" s="19">
        <v>1480</v>
      </c>
      <c r="AD140" s="20">
        <v>197.6</v>
      </c>
      <c r="AE140" s="19">
        <v>1140</v>
      </c>
      <c r="AF140" s="20">
        <v>152.19999999999999</v>
      </c>
      <c r="AG140" s="19">
        <v>1690</v>
      </c>
      <c r="AH140" s="20">
        <v>225.4</v>
      </c>
      <c r="AI140" s="19">
        <v>1800</v>
      </c>
      <c r="AJ140" s="20">
        <v>240.2</v>
      </c>
      <c r="AK140" s="19">
        <v>1980</v>
      </c>
      <c r="AL140" s="18">
        <v>264.74323945999998</v>
      </c>
      <c r="AM140" s="11" t="s">
        <v>140</v>
      </c>
      <c r="AN140" s="19">
        <v>2210</v>
      </c>
      <c r="AO140" s="20">
        <v>294.91521198000004</v>
      </c>
      <c r="AP140" s="19">
        <v>2500</v>
      </c>
      <c r="AQ140" s="20">
        <v>333.23760831999999</v>
      </c>
      <c r="AR140" s="19">
        <v>2750</v>
      </c>
      <c r="AS140" s="20">
        <v>367.63926074</v>
      </c>
      <c r="AT140" s="19">
        <v>3330</v>
      </c>
      <c r="AU140" s="20">
        <v>444.55144285</v>
      </c>
      <c r="AV140" s="19">
        <v>4230</v>
      </c>
      <c r="AW140" s="20">
        <v>565.25172721000001</v>
      </c>
      <c r="AX140" s="11" t="s">
        <v>140</v>
      </c>
      <c r="AY140" s="19">
        <v>5050</v>
      </c>
      <c r="AZ140" s="20">
        <v>673.9</v>
      </c>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73"/>
      <c r="DF140" s="73"/>
    </row>
    <row r="141" spans="1:112" x14ac:dyDescent="0.2">
      <c r="A141" s="11" t="s">
        <v>141</v>
      </c>
      <c r="B141" s="17">
        <v>330</v>
      </c>
      <c r="C141" s="18">
        <v>44.4</v>
      </c>
      <c r="D141" s="19">
        <v>210</v>
      </c>
      <c r="E141" s="20">
        <v>28.3</v>
      </c>
      <c r="F141" s="19">
        <v>260</v>
      </c>
      <c r="G141" s="20">
        <v>35</v>
      </c>
      <c r="H141" s="19">
        <v>360</v>
      </c>
      <c r="I141" s="18">
        <v>48.4</v>
      </c>
      <c r="J141" s="19">
        <v>590</v>
      </c>
      <c r="K141" s="20">
        <v>79.400000000000006</v>
      </c>
      <c r="L141" s="19">
        <v>670</v>
      </c>
      <c r="M141" s="20">
        <v>90.1</v>
      </c>
      <c r="N141" s="19">
        <v>550</v>
      </c>
      <c r="O141" s="20">
        <v>74</v>
      </c>
      <c r="P141" s="19">
        <v>710</v>
      </c>
      <c r="Q141" s="20">
        <v>95.5</v>
      </c>
      <c r="R141" s="11" t="s">
        <v>141</v>
      </c>
      <c r="S141" s="19">
        <v>800</v>
      </c>
      <c r="T141" s="20">
        <v>107.7</v>
      </c>
      <c r="U141" s="19">
        <v>1320</v>
      </c>
      <c r="V141" s="20">
        <v>177.6</v>
      </c>
      <c r="W141" s="19">
        <v>960</v>
      </c>
      <c r="X141" s="20">
        <v>129.1</v>
      </c>
      <c r="Y141" s="19">
        <v>1030</v>
      </c>
      <c r="Z141" s="20">
        <v>138.5</v>
      </c>
      <c r="AA141" s="19">
        <v>1590</v>
      </c>
      <c r="AB141" s="20">
        <v>213.9</v>
      </c>
      <c r="AC141" s="19">
        <v>1520</v>
      </c>
      <c r="AD141" s="20">
        <v>204.5</v>
      </c>
      <c r="AE141" s="19">
        <v>1700</v>
      </c>
      <c r="AF141" s="20">
        <v>228.9</v>
      </c>
      <c r="AG141" s="19">
        <v>1680</v>
      </c>
      <c r="AH141" s="20">
        <v>225.6</v>
      </c>
      <c r="AI141" s="19">
        <v>1930</v>
      </c>
      <c r="AJ141" s="20">
        <v>259.2</v>
      </c>
      <c r="AK141" s="19">
        <v>2190</v>
      </c>
      <c r="AL141" s="18">
        <v>295.17973759</v>
      </c>
      <c r="AM141" s="11" t="s">
        <v>141</v>
      </c>
      <c r="AN141" s="19">
        <v>2320</v>
      </c>
      <c r="AO141" s="20">
        <v>311.59368044000001</v>
      </c>
      <c r="AP141" s="19">
        <v>2680</v>
      </c>
      <c r="AQ141" s="20">
        <v>361.10293823000001</v>
      </c>
      <c r="AR141" s="19">
        <v>2910</v>
      </c>
      <c r="AS141" s="20">
        <v>391.76198212000003</v>
      </c>
      <c r="AT141" s="19">
        <v>3370</v>
      </c>
      <c r="AU141" s="20">
        <v>453.24919195999996</v>
      </c>
      <c r="AV141" s="19">
        <v>4310</v>
      </c>
      <c r="AW141" s="20">
        <v>579.13868167999999</v>
      </c>
      <c r="AX141" s="11" t="s">
        <v>141</v>
      </c>
      <c r="AY141" s="19">
        <v>5270</v>
      </c>
      <c r="AZ141" s="20">
        <v>708.7</v>
      </c>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73"/>
      <c r="DF141" s="73"/>
    </row>
    <row r="142" spans="1:112" x14ac:dyDescent="0.2">
      <c r="A142" s="11" t="s">
        <v>142</v>
      </c>
      <c r="B142" s="17">
        <v>270</v>
      </c>
      <c r="C142" s="18">
        <v>36.6</v>
      </c>
      <c r="D142" s="19">
        <v>210</v>
      </c>
      <c r="E142" s="20">
        <v>28.4</v>
      </c>
      <c r="F142" s="19">
        <v>410</v>
      </c>
      <c r="G142" s="20">
        <v>55.6</v>
      </c>
      <c r="H142" s="19">
        <v>440</v>
      </c>
      <c r="I142" s="18">
        <v>59.6</v>
      </c>
      <c r="J142" s="19">
        <v>550</v>
      </c>
      <c r="K142" s="20">
        <v>74.599999999999994</v>
      </c>
      <c r="L142" s="19">
        <v>480</v>
      </c>
      <c r="M142" s="20">
        <v>65</v>
      </c>
      <c r="N142" s="19">
        <v>430</v>
      </c>
      <c r="O142" s="20">
        <v>58.2</v>
      </c>
      <c r="P142" s="19">
        <v>560</v>
      </c>
      <c r="Q142" s="20">
        <v>75.900000000000006</v>
      </c>
      <c r="R142" s="11" t="s">
        <v>142</v>
      </c>
      <c r="S142" s="19">
        <v>940</v>
      </c>
      <c r="T142" s="20">
        <v>127.3</v>
      </c>
      <c r="U142" s="19">
        <v>820</v>
      </c>
      <c r="V142" s="20">
        <v>111.2</v>
      </c>
      <c r="W142" s="19">
        <v>1080</v>
      </c>
      <c r="X142" s="20">
        <v>146.4</v>
      </c>
      <c r="Y142" s="19">
        <v>1320</v>
      </c>
      <c r="Z142" s="20">
        <v>178.9</v>
      </c>
      <c r="AA142" s="19">
        <v>1180</v>
      </c>
      <c r="AB142" s="20">
        <v>159.9</v>
      </c>
      <c r="AC142" s="19">
        <v>1260</v>
      </c>
      <c r="AD142" s="20">
        <v>170.7</v>
      </c>
      <c r="AE142" s="19">
        <v>1670</v>
      </c>
      <c r="AF142" s="20">
        <v>226.3</v>
      </c>
      <c r="AG142" s="19">
        <v>1580</v>
      </c>
      <c r="AH142" s="20">
        <v>213.8</v>
      </c>
      <c r="AI142" s="19">
        <v>1770</v>
      </c>
      <c r="AJ142" s="20">
        <v>240.2</v>
      </c>
      <c r="AK142" s="19">
        <v>1960</v>
      </c>
      <c r="AL142" s="18">
        <v>266.12599131999997</v>
      </c>
      <c r="AM142" s="11" t="s">
        <v>142</v>
      </c>
      <c r="AN142" s="19">
        <v>2030</v>
      </c>
      <c r="AO142" s="20">
        <v>274.39283920999998</v>
      </c>
      <c r="AP142" s="19">
        <v>2390</v>
      </c>
      <c r="AQ142" s="20">
        <v>323.83125595999996</v>
      </c>
      <c r="AR142" s="19">
        <v>2680</v>
      </c>
      <c r="AS142" s="20">
        <v>363.39000017000001</v>
      </c>
      <c r="AT142" s="19">
        <v>3350</v>
      </c>
      <c r="AU142" s="20">
        <v>454.16302648000004</v>
      </c>
      <c r="AV142" s="19">
        <v>4090</v>
      </c>
      <c r="AW142" s="20">
        <v>554.04796509000005</v>
      </c>
      <c r="AX142" s="11" t="s">
        <v>142</v>
      </c>
      <c r="AY142" s="19">
        <v>4970</v>
      </c>
      <c r="AZ142" s="20">
        <v>673.8</v>
      </c>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row>
    <row r="143" spans="1:112" x14ac:dyDescent="0.2">
      <c r="A143" s="11" t="s">
        <v>143</v>
      </c>
      <c r="B143" s="17">
        <v>160</v>
      </c>
      <c r="C143" s="18">
        <v>21.8</v>
      </c>
      <c r="D143" s="19">
        <v>370</v>
      </c>
      <c r="E143" s="20">
        <v>50.5</v>
      </c>
      <c r="F143" s="19">
        <v>320</v>
      </c>
      <c r="G143" s="20">
        <v>43.7</v>
      </c>
      <c r="H143" s="19">
        <v>190</v>
      </c>
      <c r="I143" s="18">
        <v>25.9</v>
      </c>
      <c r="J143" s="19">
        <v>410</v>
      </c>
      <c r="K143" s="20">
        <v>55.9</v>
      </c>
      <c r="L143" s="19">
        <v>690</v>
      </c>
      <c r="M143" s="20">
        <v>94.3</v>
      </c>
      <c r="N143" s="19">
        <v>410</v>
      </c>
      <c r="O143" s="20">
        <v>56</v>
      </c>
      <c r="P143" s="19">
        <v>430</v>
      </c>
      <c r="Q143" s="20">
        <v>58.7</v>
      </c>
      <c r="R143" s="11" t="s">
        <v>143</v>
      </c>
      <c r="S143" s="19">
        <v>530</v>
      </c>
      <c r="T143" s="20">
        <v>72.3</v>
      </c>
      <c r="U143" s="19">
        <v>820</v>
      </c>
      <c r="V143" s="20">
        <v>112</v>
      </c>
      <c r="W143" s="19">
        <v>880</v>
      </c>
      <c r="X143" s="20">
        <v>120.1</v>
      </c>
      <c r="Y143" s="19">
        <v>1170</v>
      </c>
      <c r="Z143" s="20">
        <v>159.80000000000001</v>
      </c>
      <c r="AA143" s="19">
        <v>1080</v>
      </c>
      <c r="AB143" s="20">
        <v>147.4</v>
      </c>
      <c r="AC143" s="19">
        <v>1490</v>
      </c>
      <c r="AD143" s="20">
        <v>203.4</v>
      </c>
      <c r="AE143" s="19">
        <v>1320</v>
      </c>
      <c r="AF143" s="20">
        <v>180.1</v>
      </c>
      <c r="AG143" s="19">
        <v>1470</v>
      </c>
      <c r="AH143" s="20">
        <v>200.9</v>
      </c>
      <c r="AI143" s="19">
        <v>1600</v>
      </c>
      <c r="AJ143" s="20">
        <v>218.8</v>
      </c>
      <c r="AK143" s="19">
        <v>1770</v>
      </c>
      <c r="AL143" s="18">
        <v>241.75715580000002</v>
      </c>
      <c r="AM143" s="11" t="s">
        <v>143</v>
      </c>
      <c r="AN143" s="19">
        <v>2040</v>
      </c>
      <c r="AO143" s="20">
        <v>278.45271543000001</v>
      </c>
      <c r="AP143" s="19">
        <v>2420</v>
      </c>
      <c r="AQ143" s="20">
        <v>330.48353055000001</v>
      </c>
      <c r="AR143" s="19">
        <v>2600</v>
      </c>
      <c r="AS143" s="20">
        <v>354.91082338999996</v>
      </c>
      <c r="AT143" s="19">
        <v>2920</v>
      </c>
      <c r="AU143" s="20">
        <v>398.57531370999999</v>
      </c>
      <c r="AV143" s="19">
        <v>3840</v>
      </c>
      <c r="AW143" s="20">
        <v>523.90015040000003</v>
      </c>
      <c r="AX143" s="11" t="s">
        <v>143</v>
      </c>
      <c r="AY143" s="19">
        <v>4840</v>
      </c>
      <c r="AZ143" s="20">
        <v>661.1</v>
      </c>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73"/>
      <c r="DF143" s="73"/>
    </row>
    <row r="144" spans="1:112" x14ac:dyDescent="0.2">
      <c r="A144" s="11" t="s">
        <v>144</v>
      </c>
      <c r="B144" s="17">
        <v>190</v>
      </c>
      <c r="C144" s="18">
        <v>26.2</v>
      </c>
      <c r="D144" s="19">
        <v>490</v>
      </c>
      <c r="E144" s="20">
        <v>67.400000000000006</v>
      </c>
      <c r="F144" s="19">
        <v>190</v>
      </c>
      <c r="G144" s="20">
        <v>26.1</v>
      </c>
      <c r="H144" s="19">
        <v>390</v>
      </c>
      <c r="I144" s="18">
        <v>53.7</v>
      </c>
      <c r="J144" s="19">
        <v>510</v>
      </c>
      <c r="K144" s="20">
        <v>70.099999999999994</v>
      </c>
      <c r="L144" s="19">
        <v>440</v>
      </c>
      <c r="M144" s="20">
        <v>60.5</v>
      </c>
      <c r="N144" s="19">
        <v>500</v>
      </c>
      <c r="O144" s="20">
        <v>68.7</v>
      </c>
      <c r="P144" s="19">
        <v>850</v>
      </c>
      <c r="Q144" s="20">
        <v>116.9</v>
      </c>
      <c r="R144" s="11" t="s">
        <v>144</v>
      </c>
      <c r="S144" s="19">
        <v>690</v>
      </c>
      <c r="T144" s="20">
        <v>94.9</v>
      </c>
      <c r="U144" s="19">
        <v>660</v>
      </c>
      <c r="V144" s="20">
        <v>90.7</v>
      </c>
      <c r="W144" s="19">
        <v>1060</v>
      </c>
      <c r="X144" s="20">
        <v>145.80000000000001</v>
      </c>
      <c r="Y144" s="19">
        <v>820</v>
      </c>
      <c r="Z144" s="20">
        <v>112.8</v>
      </c>
      <c r="AA144" s="19">
        <v>1570</v>
      </c>
      <c r="AB144" s="20">
        <v>215.7</v>
      </c>
      <c r="AC144" s="19">
        <v>1190</v>
      </c>
      <c r="AD144" s="20">
        <v>163.6</v>
      </c>
      <c r="AE144" s="19">
        <v>1330</v>
      </c>
      <c r="AF144" s="20">
        <v>182.9</v>
      </c>
      <c r="AG144" s="19">
        <v>1550</v>
      </c>
      <c r="AH144" s="20">
        <v>213.7</v>
      </c>
      <c r="AI144" s="19">
        <v>1630</v>
      </c>
      <c r="AJ144" s="20">
        <v>224.5</v>
      </c>
      <c r="AK144" s="19">
        <v>1890</v>
      </c>
      <c r="AL144" s="18">
        <v>260.28007303999999</v>
      </c>
      <c r="AM144" s="11" t="s">
        <v>144</v>
      </c>
      <c r="AN144" s="19">
        <v>2050</v>
      </c>
      <c r="AO144" s="20">
        <v>281.47607469999997</v>
      </c>
      <c r="AP144" s="19">
        <v>2490</v>
      </c>
      <c r="AQ144" s="20">
        <v>342.65052200999997</v>
      </c>
      <c r="AR144" s="19">
        <v>2620</v>
      </c>
      <c r="AS144" s="20">
        <v>359.53995729000002</v>
      </c>
      <c r="AT144" s="19">
        <v>3110</v>
      </c>
      <c r="AU144" s="20">
        <v>427.17404041000003</v>
      </c>
      <c r="AV144" s="19">
        <v>3850</v>
      </c>
      <c r="AW144" s="20">
        <v>529.10412934999999</v>
      </c>
      <c r="AX144" s="11" t="s">
        <v>144</v>
      </c>
      <c r="AY144" s="19">
        <v>4730</v>
      </c>
      <c r="AZ144" s="20">
        <v>649.79999999999995</v>
      </c>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73"/>
      <c r="DF144" s="73"/>
    </row>
    <row r="145" spans="1:112" x14ac:dyDescent="0.2">
      <c r="A145" s="11" t="s">
        <v>145</v>
      </c>
      <c r="B145" s="17">
        <v>210</v>
      </c>
      <c r="C145" s="18">
        <v>29.1</v>
      </c>
      <c r="D145" s="19">
        <v>200</v>
      </c>
      <c r="E145" s="20">
        <v>27.7</v>
      </c>
      <c r="F145" s="19">
        <v>350</v>
      </c>
      <c r="G145" s="20">
        <v>48.5</v>
      </c>
      <c r="H145" s="19">
        <v>390</v>
      </c>
      <c r="I145" s="18">
        <v>54</v>
      </c>
      <c r="J145" s="19">
        <v>320</v>
      </c>
      <c r="K145" s="20">
        <v>44.3</v>
      </c>
      <c r="L145" s="19">
        <v>450</v>
      </c>
      <c r="M145" s="20">
        <v>62.4</v>
      </c>
      <c r="N145" s="19">
        <v>480</v>
      </c>
      <c r="O145" s="20">
        <v>66.5</v>
      </c>
      <c r="P145" s="19">
        <v>630</v>
      </c>
      <c r="Q145" s="20">
        <v>87.3</v>
      </c>
      <c r="R145" s="11" t="s">
        <v>145</v>
      </c>
      <c r="S145" s="19">
        <v>610</v>
      </c>
      <c r="T145" s="20">
        <v>84.5</v>
      </c>
      <c r="U145" s="19">
        <v>990</v>
      </c>
      <c r="V145" s="20">
        <v>137.1</v>
      </c>
      <c r="W145" s="19">
        <v>800</v>
      </c>
      <c r="X145" s="20">
        <v>110.8</v>
      </c>
      <c r="Y145" s="19">
        <v>1030</v>
      </c>
      <c r="Z145" s="20">
        <v>142.69999999999999</v>
      </c>
      <c r="AA145" s="19">
        <v>1090</v>
      </c>
      <c r="AB145" s="20">
        <v>150.9</v>
      </c>
      <c r="AC145" s="19">
        <v>1070</v>
      </c>
      <c r="AD145" s="20">
        <v>148.19999999999999</v>
      </c>
      <c r="AE145" s="19">
        <v>1000</v>
      </c>
      <c r="AF145" s="20">
        <v>138.5</v>
      </c>
      <c r="AG145" s="19">
        <v>1440</v>
      </c>
      <c r="AH145" s="20">
        <v>199.6</v>
      </c>
      <c r="AI145" s="19">
        <v>1470</v>
      </c>
      <c r="AJ145" s="20">
        <v>203.7</v>
      </c>
      <c r="AK145" s="19">
        <v>1720</v>
      </c>
      <c r="AL145" s="18">
        <v>238.22706728</v>
      </c>
      <c r="AM145" s="11" t="s">
        <v>145</v>
      </c>
      <c r="AN145" s="19">
        <v>1930</v>
      </c>
      <c r="AO145" s="20">
        <v>267.17348028999999</v>
      </c>
      <c r="AP145" s="19">
        <v>2160</v>
      </c>
      <c r="AQ145" s="20">
        <v>299.45182732999996</v>
      </c>
      <c r="AR145" s="19">
        <v>2360</v>
      </c>
      <c r="AS145" s="20">
        <v>326.71229419999997</v>
      </c>
      <c r="AT145" s="19">
        <v>2890</v>
      </c>
      <c r="AU145" s="20">
        <v>400.80475862999998</v>
      </c>
      <c r="AV145" s="19">
        <v>3780</v>
      </c>
      <c r="AW145" s="20">
        <v>522.81791125999996</v>
      </c>
      <c r="AX145" s="11" t="s">
        <v>145</v>
      </c>
      <c r="AY145" s="19">
        <v>4510</v>
      </c>
      <c r="AZ145" s="20">
        <v>624.5</v>
      </c>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73"/>
      <c r="DF145" s="73"/>
    </row>
    <row r="146" spans="1:112" x14ac:dyDescent="0.2">
      <c r="A146" s="11" t="s">
        <v>146</v>
      </c>
      <c r="B146" s="17">
        <v>290</v>
      </c>
      <c r="C146" s="18">
        <v>40.4</v>
      </c>
      <c r="D146" s="19">
        <v>140</v>
      </c>
      <c r="E146" s="20">
        <v>19.5</v>
      </c>
      <c r="F146" s="19">
        <v>290</v>
      </c>
      <c r="G146" s="20">
        <v>40.4</v>
      </c>
      <c r="H146" s="19">
        <v>580</v>
      </c>
      <c r="I146" s="18">
        <v>81</v>
      </c>
      <c r="J146" s="19">
        <v>360</v>
      </c>
      <c r="K146" s="20">
        <v>50.3</v>
      </c>
      <c r="L146" s="19">
        <v>670</v>
      </c>
      <c r="M146" s="20">
        <v>93.5</v>
      </c>
      <c r="N146" s="19">
        <v>620</v>
      </c>
      <c r="O146" s="20">
        <v>86.5</v>
      </c>
      <c r="P146" s="19">
        <v>590</v>
      </c>
      <c r="Q146" s="20">
        <v>82.3</v>
      </c>
      <c r="R146" s="11" t="s">
        <v>146</v>
      </c>
      <c r="S146" s="19">
        <v>560</v>
      </c>
      <c r="T146" s="20">
        <v>78.2</v>
      </c>
      <c r="U146" s="19">
        <v>1060</v>
      </c>
      <c r="V146" s="20">
        <v>148</v>
      </c>
      <c r="W146" s="19">
        <v>870</v>
      </c>
      <c r="X146" s="20">
        <v>121.5</v>
      </c>
      <c r="Y146" s="19">
        <v>1260</v>
      </c>
      <c r="Z146" s="20">
        <v>175.8</v>
      </c>
      <c r="AA146" s="19">
        <v>1070</v>
      </c>
      <c r="AB146" s="20">
        <v>149.4</v>
      </c>
      <c r="AC146" s="19">
        <v>1490</v>
      </c>
      <c r="AD146" s="20">
        <v>208</v>
      </c>
      <c r="AE146" s="19">
        <v>1850</v>
      </c>
      <c r="AF146" s="20">
        <v>258.10000000000002</v>
      </c>
      <c r="AG146" s="19">
        <v>1620</v>
      </c>
      <c r="AH146" s="20">
        <v>225.8</v>
      </c>
      <c r="AI146" s="19">
        <v>1730</v>
      </c>
      <c r="AJ146" s="20">
        <v>241.2</v>
      </c>
      <c r="AK146" s="19">
        <v>2040</v>
      </c>
      <c r="AL146" s="18">
        <v>285.04470600000002</v>
      </c>
      <c r="AM146" s="11" t="s">
        <v>146</v>
      </c>
      <c r="AN146" s="19">
        <v>2310</v>
      </c>
      <c r="AO146" s="20">
        <v>322.67655675999998</v>
      </c>
      <c r="AP146" s="19">
        <v>2340</v>
      </c>
      <c r="AQ146" s="20">
        <v>326.38918860000001</v>
      </c>
      <c r="AR146" s="19">
        <v>2620</v>
      </c>
      <c r="AS146" s="20">
        <v>365.35517830000003</v>
      </c>
      <c r="AT146" s="19">
        <v>2920</v>
      </c>
      <c r="AU146" s="20">
        <v>407.67592954000003</v>
      </c>
      <c r="AV146" s="19">
        <v>3770</v>
      </c>
      <c r="AW146" s="20">
        <v>526.57942607999996</v>
      </c>
      <c r="AX146" s="11" t="s">
        <v>146</v>
      </c>
      <c r="AY146" s="19">
        <v>4540</v>
      </c>
      <c r="AZ146" s="20">
        <v>633.79999999999995</v>
      </c>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73"/>
      <c r="DF146" s="73"/>
    </row>
    <row r="147" spans="1:112" x14ac:dyDescent="0.2">
      <c r="A147" s="11" t="s">
        <v>147</v>
      </c>
      <c r="B147" s="17">
        <v>120</v>
      </c>
      <c r="C147" s="18">
        <v>16.899999999999999</v>
      </c>
      <c r="D147" s="19">
        <v>400</v>
      </c>
      <c r="E147" s="20">
        <v>56.2</v>
      </c>
      <c r="F147" s="19">
        <v>590</v>
      </c>
      <c r="G147" s="20">
        <v>82.9</v>
      </c>
      <c r="H147" s="19">
        <v>300</v>
      </c>
      <c r="I147" s="18">
        <v>42.1</v>
      </c>
      <c r="J147" s="19">
        <v>460</v>
      </c>
      <c r="K147" s="20">
        <v>64.599999999999994</v>
      </c>
      <c r="L147" s="19">
        <v>440</v>
      </c>
      <c r="M147" s="20">
        <v>61.8</v>
      </c>
      <c r="N147" s="19">
        <v>490</v>
      </c>
      <c r="O147" s="20">
        <v>68.8</v>
      </c>
      <c r="P147" s="19">
        <v>470</v>
      </c>
      <c r="Q147" s="20">
        <v>66</v>
      </c>
      <c r="R147" s="11" t="s">
        <v>147</v>
      </c>
      <c r="S147" s="19">
        <v>710</v>
      </c>
      <c r="T147" s="20">
        <v>99.8</v>
      </c>
      <c r="U147" s="19">
        <v>490</v>
      </c>
      <c r="V147" s="20">
        <v>68.8</v>
      </c>
      <c r="W147" s="19">
        <v>870</v>
      </c>
      <c r="X147" s="20">
        <v>122.2</v>
      </c>
      <c r="Y147" s="19">
        <v>1100</v>
      </c>
      <c r="Z147" s="20">
        <v>154.6</v>
      </c>
      <c r="AA147" s="19">
        <v>790</v>
      </c>
      <c r="AB147" s="20">
        <v>111</v>
      </c>
      <c r="AC147" s="19">
        <v>1140</v>
      </c>
      <c r="AD147" s="20">
        <v>160.1</v>
      </c>
      <c r="AE147" s="19">
        <v>1120</v>
      </c>
      <c r="AF147" s="20">
        <v>157.30000000000001</v>
      </c>
      <c r="AG147" s="19">
        <v>1480</v>
      </c>
      <c r="AH147" s="20">
        <v>208.5</v>
      </c>
      <c r="AI147" s="19">
        <v>1600</v>
      </c>
      <c r="AJ147" s="20">
        <v>225.2</v>
      </c>
      <c r="AK147" s="19">
        <v>1760</v>
      </c>
      <c r="AL147" s="18">
        <v>246.69209456999999</v>
      </c>
      <c r="AM147" s="11" t="s">
        <v>147</v>
      </c>
      <c r="AN147" s="19">
        <v>1940</v>
      </c>
      <c r="AO147" s="20">
        <v>272.95683538999998</v>
      </c>
      <c r="AP147" s="19">
        <v>2240</v>
      </c>
      <c r="AQ147" s="20">
        <v>314.12045214</v>
      </c>
      <c r="AR147" s="19">
        <v>2500</v>
      </c>
      <c r="AS147" s="20">
        <v>351.32582363</v>
      </c>
      <c r="AT147" s="19">
        <v>3110</v>
      </c>
      <c r="AU147" s="20">
        <v>436.53325554000003</v>
      </c>
      <c r="AV147" s="19">
        <v>3770</v>
      </c>
      <c r="AW147" s="20">
        <v>529.93126844000005</v>
      </c>
      <c r="AX147" s="11" t="s">
        <v>147</v>
      </c>
      <c r="AY147" s="19">
        <v>4800</v>
      </c>
      <c r="AZ147" s="20">
        <v>673.9</v>
      </c>
      <c r="BB147" s="4" t="s">
        <v>256</v>
      </c>
      <c r="BC147" s="17">
        <f>SUM(S147:S156)</f>
        <v>7270</v>
      </c>
      <c r="BD147" s="17">
        <f>SUM(T147:T156)</f>
        <v>1055.4000000000001</v>
      </c>
      <c r="BE147" s="17">
        <f>SUM(U147:U156)</f>
        <v>6630</v>
      </c>
      <c r="BF147" s="17">
        <f>SUM(V147:V156)</f>
        <v>964</v>
      </c>
      <c r="BG147" s="17">
        <f>SUM(W147:W156)</f>
        <v>8200</v>
      </c>
      <c r="BH147" s="17">
        <f>SUM(X147:X156)</f>
        <v>1188</v>
      </c>
      <c r="BI147" s="17">
        <f>SUM(Y147:Y156)</f>
        <v>8570</v>
      </c>
      <c r="BJ147" s="17">
        <f>SUM(Z147:Z156)</f>
        <v>1244.5</v>
      </c>
      <c r="BK147" s="17">
        <f>SUM(AA147:AA156)</f>
        <v>9230</v>
      </c>
      <c r="BL147" s="17">
        <f>SUM(AB147:AB156)</f>
        <v>1338.9999999999998</v>
      </c>
      <c r="BM147" s="17">
        <f>SUM(AC147:AC156)</f>
        <v>11070</v>
      </c>
      <c r="BN147" s="17">
        <f>SUM(AD147:AD156)</f>
        <v>1609.2</v>
      </c>
      <c r="BO147" s="17">
        <f>SUM(AE147:AE156)</f>
        <v>11020</v>
      </c>
      <c r="BP147" s="17">
        <f>SUM(AF147:AF156)</f>
        <v>1600.1</v>
      </c>
      <c r="BQ147" s="17">
        <f>SUM(AG147:AG156)</f>
        <v>13170</v>
      </c>
      <c r="BR147" s="17">
        <f>SUM(AH147:AH156)</f>
        <v>1907.9</v>
      </c>
      <c r="BS147" s="17">
        <f>SUM(AI147:AI156)</f>
        <v>14100</v>
      </c>
      <c r="BT147" s="17">
        <f>SUM(AJ147:AJ156)</f>
        <v>2042.1000000000001</v>
      </c>
      <c r="BU147" s="17">
        <f>SUM(AK147:AK156)</f>
        <v>15790</v>
      </c>
      <c r="BV147" s="17">
        <f>SUM(AL147:AL156)</f>
        <v>2287.7536438799998</v>
      </c>
      <c r="BW147" s="17">
        <f>SUM(AN147:AN156)</f>
        <v>17560</v>
      </c>
      <c r="BX147" s="17">
        <f>SUM(AO147:AO156)</f>
        <v>2546.1611265700003</v>
      </c>
      <c r="BY147" s="17">
        <f>SUM(AP147:AP156)</f>
        <v>20030</v>
      </c>
      <c r="BZ147" s="17">
        <f>SUM(AQ147:AQ156)</f>
        <v>2902.3494500999996</v>
      </c>
      <c r="CA147" s="17">
        <f>SUM(AR147:AR156)</f>
        <v>21550</v>
      </c>
      <c r="CB147" s="17">
        <f>SUM(AS147:AS156)</f>
        <v>3120.5450973299999</v>
      </c>
      <c r="CC147" s="17">
        <f>SUM(AT147:AT156)</f>
        <v>26240</v>
      </c>
      <c r="CD147" s="17">
        <f>SUM(AU147:AU156)</f>
        <v>3798.2593592499993</v>
      </c>
      <c r="CE147" s="17">
        <f>SUM(AV147:AV156)</f>
        <v>32460</v>
      </c>
      <c r="CF147" s="17">
        <f>SUM(AW147:AW156)</f>
        <v>4701.3242621099998</v>
      </c>
      <c r="CG147" s="17">
        <f t="shared" ref="CG147" si="28">SUM(AY147:AY156)</f>
        <v>40880</v>
      </c>
      <c r="CH147" s="17">
        <f t="shared" ref="CH147" si="29">SUM(AZ147:AZ156)</f>
        <v>5920.1</v>
      </c>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row>
    <row r="148" spans="1:112" x14ac:dyDescent="0.2">
      <c r="A148" s="11" t="s">
        <v>148</v>
      </c>
      <c r="B148" s="4">
        <v>270</v>
      </c>
      <c r="C148" s="4">
        <v>38.200000000000003</v>
      </c>
      <c r="D148" s="21">
        <v>220</v>
      </c>
      <c r="E148" s="22">
        <v>31.2</v>
      </c>
      <c r="F148" s="21">
        <v>320</v>
      </c>
      <c r="G148" s="22">
        <v>45.3</v>
      </c>
      <c r="H148" s="21">
        <v>370</v>
      </c>
      <c r="I148" s="4">
        <v>52.3</v>
      </c>
      <c r="J148" s="21">
        <v>250</v>
      </c>
      <c r="K148" s="22">
        <v>35.4</v>
      </c>
      <c r="L148" s="21">
        <v>370</v>
      </c>
      <c r="M148" s="22">
        <v>52.3</v>
      </c>
      <c r="N148" s="21">
        <v>480</v>
      </c>
      <c r="O148" s="23">
        <v>68</v>
      </c>
      <c r="P148" s="21">
        <v>630</v>
      </c>
      <c r="Q148" s="22">
        <v>89.2</v>
      </c>
      <c r="R148" s="11" t="s">
        <v>148</v>
      </c>
      <c r="S148" s="21">
        <v>730</v>
      </c>
      <c r="T148" s="22">
        <v>103.2</v>
      </c>
      <c r="U148" s="21">
        <v>730</v>
      </c>
      <c r="V148" s="22">
        <v>103.3</v>
      </c>
      <c r="W148" s="19">
        <v>930</v>
      </c>
      <c r="X148" s="22">
        <v>131.6</v>
      </c>
      <c r="Y148" s="19">
        <v>730</v>
      </c>
      <c r="Z148" s="22">
        <v>103.3</v>
      </c>
      <c r="AA148" s="19">
        <v>1110</v>
      </c>
      <c r="AB148" s="22">
        <v>157</v>
      </c>
      <c r="AC148" s="19">
        <v>900</v>
      </c>
      <c r="AD148" s="22">
        <v>127.4</v>
      </c>
      <c r="AE148" s="19">
        <v>1070</v>
      </c>
      <c r="AF148" s="22">
        <v>151.4</v>
      </c>
      <c r="AG148" s="19">
        <v>1370</v>
      </c>
      <c r="AH148" s="20">
        <v>193.7</v>
      </c>
      <c r="AI148" s="19">
        <v>1480</v>
      </c>
      <c r="AJ148" s="20">
        <v>208.7</v>
      </c>
      <c r="AK148" s="19">
        <v>1650</v>
      </c>
      <c r="AL148" s="18">
        <v>233.61653475999998</v>
      </c>
      <c r="AM148" s="11" t="s">
        <v>148</v>
      </c>
      <c r="AN148" s="19">
        <v>1780</v>
      </c>
      <c r="AO148" s="20">
        <v>251.62793019999998</v>
      </c>
      <c r="AP148" s="19">
        <v>2070</v>
      </c>
      <c r="AQ148" s="20">
        <v>293.07294701999996</v>
      </c>
      <c r="AR148" s="19">
        <v>2290</v>
      </c>
      <c r="AS148" s="20">
        <v>323.75733561000004</v>
      </c>
      <c r="AT148" s="19">
        <v>2750</v>
      </c>
      <c r="AU148" s="20">
        <v>389.26062936</v>
      </c>
      <c r="AV148" s="19">
        <v>3500</v>
      </c>
      <c r="AW148" s="20">
        <v>495.06466502999996</v>
      </c>
      <c r="AX148" s="11" t="s">
        <v>148</v>
      </c>
      <c r="AY148" s="19">
        <v>4190</v>
      </c>
      <c r="AZ148" s="20">
        <v>592.5</v>
      </c>
      <c r="BB148" s="75"/>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73"/>
      <c r="DF148" s="73"/>
    </row>
    <row r="149" spans="1:112" x14ac:dyDescent="0.2">
      <c r="A149" s="11" t="s">
        <v>149</v>
      </c>
      <c r="B149" s="4">
        <v>190</v>
      </c>
      <c r="C149" s="4">
        <v>27.1</v>
      </c>
      <c r="D149" s="21">
        <v>240</v>
      </c>
      <c r="E149" s="22">
        <v>34.200000000000003</v>
      </c>
      <c r="F149" s="21">
        <v>220</v>
      </c>
      <c r="G149" s="22">
        <v>31.3</v>
      </c>
      <c r="H149" s="21">
        <v>250</v>
      </c>
      <c r="I149" s="4">
        <v>35.6</v>
      </c>
      <c r="J149" s="21">
        <v>180</v>
      </c>
      <c r="K149" s="22">
        <v>25.6</v>
      </c>
      <c r="L149" s="21">
        <v>290</v>
      </c>
      <c r="M149" s="22">
        <v>41.4</v>
      </c>
      <c r="N149" s="21">
        <v>450</v>
      </c>
      <c r="O149" s="22">
        <v>64.2</v>
      </c>
      <c r="P149" s="21">
        <v>410</v>
      </c>
      <c r="Q149" s="22">
        <v>58.4</v>
      </c>
      <c r="R149" s="11" t="s">
        <v>149</v>
      </c>
      <c r="S149" s="21">
        <v>710</v>
      </c>
      <c r="T149" s="22">
        <v>101.2</v>
      </c>
      <c r="U149" s="21">
        <v>880</v>
      </c>
      <c r="V149" s="22">
        <v>125.4</v>
      </c>
      <c r="W149" s="19">
        <v>550</v>
      </c>
      <c r="X149" s="22">
        <v>78.400000000000006</v>
      </c>
      <c r="Y149" s="19">
        <v>490</v>
      </c>
      <c r="Z149" s="22">
        <v>69.900000000000006</v>
      </c>
      <c r="AA149" s="19">
        <v>700</v>
      </c>
      <c r="AB149" s="22">
        <v>99.7</v>
      </c>
      <c r="AC149" s="19">
        <v>800</v>
      </c>
      <c r="AD149" s="22">
        <v>114</v>
      </c>
      <c r="AE149" s="19">
        <v>980</v>
      </c>
      <c r="AF149" s="22">
        <v>139.69999999999999</v>
      </c>
      <c r="AG149" s="19">
        <v>1380</v>
      </c>
      <c r="AH149" s="20">
        <v>196.8</v>
      </c>
      <c r="AI149" s="19">
        <v>1450</v>
      </c>
      <c r="AJ149" s="20">
        <v>205.9</v>
      </c>
      <c r="AK149" s="19">
        <v>1590</v>
      </c>
      <c r="AL149" s="18">
        <v>227.16964781999999</v>
      </c>
      <c r="AM149" s="11" t="s">
        <v>149</v>
      </c>
      <c r="AN149" s="19">
        <v>1840</v>
      </c>
      <c r="AO149" s="20">
        <v>262.62318312000002</v>
      </c>
      <c r="AP149" s="19">
        <v>2170</v>
      </c>
      <c r="AQ149" s="20">
        <v>309.66820833999998</v>
      </c>
      <c r="AR149" s="19">
        <v>2260</v>
      </c>
      <c r="AS149" s="20">
        <v>322.49882773000002</v>
      </c>
      <c r="AT149" s="19">
        <v>2760</v>
      </c>
      <c r="AU149" s="20">
        <v>392.60950627</v>
      </c>
      <c r="AV149" s="19">
        <v>3310</v>
      </c>
      <c r="AW149" s="20">
        <v>470.97542842000001</v>
      </c>
      <c r="AX149" s="11" t="s">
        <v>149</v>
      </c>
      <c r="AY149" s="19">
        <v>4150</v>
      </c>
      <c r="AZ149" s="20">
        <v>590.6</v>
      </c>
      <c r="BB149" s="75"/>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73"/>
      <c r="DF149" s="73"/>
    </row>
    <row r="150" spans="1:112" x14ac:dyDescent="0.2">
      <c r="A150" s="11" t="s">
        <v>150</v>
      </c>
      <c r="B150" s="4">
        <v>430</v>
      </c>
      <c r="C150" s="4">
        <v>61.7</v>
      </c>
      <c r="D150" s="21">
        <v>270</v>
      </c>
      <c r="E150" s="22">
        <v>38.799999999999997</v>
      </c>
      <c r="F150" s="21">
        <v>230</v>
      </c>
      <c r="G150" s="23">
        <v>33</v>
      </c>
      <c r="H150" s="21">
        <v>230</v>
      </c>
      <c r="I150" s="24">
        <v>33</v>
      </c>
      <c r="J150" s="21">
        <v>450</v>
      </c>
      <c r="K150" s="22">
        <v>64.599999999999994</v>
      </c>
      <c r="L150" s="21">
        <v>530</v>
      </c>
      <c r="M150" s="22">
        <v>76.099999999999994</v>
      </c>
      <c r="N150" s="21">
        <v>650</v>
      </c>
      <c r="O150" s="22">
        <v>93.3</v>
      </c>
      <c r="P150" s="21">
        <v>470</v>
      </c>
      <c r="Q150" s="22">
        <v>67.5</v>
      </c>
      <c r="R150" s="11" t="s">
        <v>150</v>
      </c>
      <c r="S150" s="21">
        <v>640</v>
      </c>
      <c r="T150" s="22">
        <v>91.8</v>
      </c>
      <c r="U150" s="21">
        <v>480</v>
      </c>
      <c r="V150" s="22">
        <v>68.900000000000006</v>
      </c>
      <c r="W150" s="19">
        <v>1320</v>
      </c>
      <c r="X150" s="22">
        <v>189.5</v>
      </c>
      <c r="Y150" s="19">
        <v>950</v>
      </c>
      <c r="Z150" s="22">
        <v>136.30000000000001</v>
      </c>
      <c r="AA150" s="19">
        <v>970</v>
      </c>
      <c r="AB150" s="22">
        <v>139.19999999999999</v>
      </c>
      <c r="AC150" s="19">
        <v>1130</v>
      </c>
      <c r="AD150" s="22">
        <v>162.30000000000001</v>
      </c>
      <c r="AE150" s="19">
        <v>810</v>
      </c>
      <c r="AF150" s="22">
        <v>116.3</v>
      </c>
      <c r="AG150" s="19">
        <v>1280</v>
      </c>
      <c r="AH150" s="20">
        <v>183.4</v>
      </c>
      <c r="AI150" s="19">
        <v>1390</v>
      </c>
      <c r="AJ150" s="20">
        <v>199.5</v>
      </c>
      <c r="AK150" s="19">
        <v>1560</v>
      </c>
      <c r="AL150" s="18">
        <v>224.02914093000001</v>
      </c>
      <c r="AM150" s="11" t="s">
        <v>150</v>
      </c>
      <c r="AN150" s="19">
        <v>1750</v>
      </c>
      <c r="AO150" s="20">
        <v>251.28940444</v>
      </c>
      <c r="AP150" s="19">
        <v>2040</v>
      </c>
      <c r="AQ150" s="20">
        <v>293.07858804</v>
      </c>
      <c r="AR150" s="19">
        <v>2120</v>
      </c>
      <c r="AS150" s="20">
        <v>304.09681422000006</v>
      </c>
      <c r="AT150" s="19">
        <v>2590</v>
      </c>
      <c r="AU150" s="20">
        <v>371.08235424000003</v>
      </c>
      <c r="AV150" s="19">
        <v>3210</v>
      </c>
      <c r="AW150" s="20">
        <v>460.94780929000001</v>
      </c>
      <c r="AX150" s="11" t="s">
        <v>150</v>
      </c>
      <c r="AY150" s="19">
        <v>4220</v>
      </c>
      <c r="AZ150" s="20">
        <v>606</v>
      </c>
      <c r="BB150" s="75"/>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73"/>
      <c r="DF150" s="73"/>
    </row>
    <row r="151" spans="1:112" x14ac:dyDescent="0.2">
      <c r="A151" s="11" t="s">
        <v>151</v>
      </c>
      <c r="B151" s="4">
        <v>250</v>
      </c>
      <c r="C151" s="4">
        <v>36.200000000000003</v>
      </c>
      <c r="D151" s="21">
        <v>230</v>
      </c>
      <c r="E151" s="22">
        <v>33.200000000000003</v>
      </c>
      <c r="F151" s="21">
        <v>240</v>
      </c>
      <c r="G151" s="23">
        <v>34.6</v>
      </c>
      <c r="H151" s="21">
        <v>270</v>
      </c>
      <c r="I151" s="24">
        <v>39</v>
      </c>
      <c r="J151" s="21">
        <v>370</v>
      </c>
      <c r="K151" s="23">
        <v>53.4</v>
      </c>
      <c r="L151" s="21">
        <v>310</v>
      </c>
      <c r="M151" s="22">
        <v>44.8</v>
      </c>
      <c r="N151" s="21">
        <v>540</v>
      </c>
      <c r="O151" s="22">
        <v>78.099999999999994</v>
      </c>
      <c r="P151" s="21">
        <v>790</v>
      </c>
      <c r="Q151" s="22">
        <v>114.2</v>
      </c>
      <c r="R151" s="11" t="s">
        <v>151</v>
      </c>
      <c r="S151" s="21">
        <v>670</v>
      </c>
      <c r="T151" s="22">
        <v>96.8</v>
      </c>
      <c r="U151" s="21">
        <v>470</v>
      </c>
      <c r="V151" s="22">
        <v>67.900000000000006</v>
      </c>
      <c r="W151" s="19">
        <v>710</v>
      </c>
      <c r="X151" s="22">
        <v>102.7</v>
      </c>
      <c r="Y151" s="19">
        <v>1030</v>
      </c>
      <c r="Z151" s="22">
        <v>148.9</v>
      </c>
      <c r="AA151" s="19">
        <v>1230</v>
      </c>
      <c r="AB151" s="22">
        <v>177.7</v>
      </c>
      <c r="AC151" s="19">
        <v>1010</v>
      </c>
      <c r="AD151" s="22">
        <v>145.9</v>
      </c>
      <c r="AE151" s="19">
        <v>1270</v>
      </c>
      <c r="AF151" s="22">
        <v>183.5</v>
      </c>
      <c r="AG151" s="19">
        <v>1340</v>
      </c>
      <c r="AH151" s="20">
        <v>193.5</v>
      </c>
      <c r="AI151" s="19">
        <v>1390</v>
      </c>
      <c r="AJ151" s="20">
        <v>200.5</v>
      </c>
      <c r="AK151" s="19">
        <v>1630</v>
      </c>
      <c r="AL151" s="18">
        <v>235.31323492999999</v>
      </c>
      <c r="AM151" s="11" t="s">
        <v>151</v>
      </c>
      <c r="AN151" s="19">
        <v>1880</v>
      </c>
      <c r="AO151" s="20">
        <v>272.16066436</v>
      </c>
      <c r="AP151" s="19">
        <v>2040</v>
      </c>
      <c r="AQ151" s="20">
        <v>295.42075464999999</v>
      </c>
      <c r="AR151" s="19">
        <v>2230</v>
      </c>
      <c r="AS151" s="20">
        <v>321.58102445999998</v>
      </c>
      <c r="AT151" s="19">
        <v>2650</v>
      </c>
      <c r="AU151" s="20">
        <v>382.23960647000001</v>
      </c>
      <c r="AV151" s="19">
        <v>3280</v>
      </c>
      <c r="AW151" s="20">
        <v>473.71780831000001</v>
      </c>
      <c r="AX151" s="11" t="s">
        <v>151</v>
      </c>
      <c r="AY151" s="19">
        <v>4110</v>
      </c>
      <c r="AZ151" s="20">
        <v>593.5</v>
      </c>
      <c r="BB151" s="75"/>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73"/>
      <c r="DF151" s="73"/>
    </row>
    <row r="152" spans="1:112" x14ac:dyDescent="0.2">
      <c r="A152" s="11" t="s">
        <v>152</v>
      </c>
      <c r="B152" s="4">
        <v>100</v>
      </c>
      <c r="C152" s="4">
        <v>14.5</v>
      </c>
      <c r="D152" s="21">
        <v>320</v>
      </c>
      <c r="E152" s="22">
        <v>46.6</v>
      </c>
      <c r="F152" s="21">
        <v>240</v>
      </c>
      <c r="G152" s="23">
        <v>34.9</v>
      </c>
      <c r="H152" s="21">
        <v>300</v>
      </c>
      <c r="I152" s="4">
        <v>43.6</v>
      </c>
      <c r="J152" s="21">
        <v>250</v>
      </c>
      <c r="K152" s="23">
        <v>36.4</v>
      </c>
      <c r="L152" s="21">
        <v>330</v>
      </c>
      <c r="M152" s="23">
        <v>48</v>
      </c>
      <c r="N152" s="21">
        <v>470</v>
      </c>
      <c r="O152" s="23">
        <v>68.400000000000006</v>
      </c>
      <c r="P152" s="21">
        <v>550</v>
      </c>
      <c r="Q152" s="23">
        <v>80</v>
      </c>
      <c r="R152" s="11" t="s">
        <v>152</v>
      </c>
      <c r="S152" s="21">
        <v>820</v>
      </c>
      <c r="T152" s="23">
        <v>119.4</v>
      </c>
      <c r="U152" s="21">
        <v>490</v>
      </c>
      <c r="V152" s="23">
        <v>71.400000000000006</v>
      </c>
      <c r="W152" s="19">
        <v>660</v>
      </c>
      <c r="X152" s="23">
        <v>96</v>
      </c>
      <c r="Y152" s="19">
        <v>670</v>
      </c>
      <c r="Z152" s="23">
        <v>97.4</v>
      </c>
      <c r="AA152" s="19">
        <v>810</v>
      </c>
      <c r="AB152" s="23">
        <v>117.9</v>
      </c>
      <c r="AC152" s="19">
        <v>1300</v>
      </c>
      <c r="AD152" s="23">
        <v>189.1</v>
      </c>
      <c r="AE152" s="19">
        <v>1120</v>
      </c>
      <c r="AF152" s="23">
        <v>163</v>
      </c>
      <c r="AG152" s="19">
        <v>1300</v>
      </c>
      <c r="AH152" s="20">
        <v>189.2</v>
      </c>
      <c r="AI152" s="19">
        <v>1390</v>
      </c>
      <c r="AJ152" s="20">
        <v>202.4</v>
      </c>
      <c r="AK152" s="19">
        <v>1470</v>
      </c>
      <c r="AL152" s="18">
        <v>213.30217664</v>
      </c>
      <c r="AM152" s="11" t="s">
        <v>152</v>
      </c>
      <c r="AN152" s="19">
        <v>1680</v>
      </c>
      <c r="AO152" s="20">
        <v>243.99880536000001</v>
      </c>
      <c r="AP152" s="19">
        <v>1960</v>
      </c>
      <c r="AQ152" s="20">
        <v>285.18692707999998</v>
      </c>
      <c r="AR152" s="19">
        <v>2060</v>
      </c>
      <c r="AS152" s="20">
        <v>299.57282169000001</v>
      </c>
      <c r="AT152" s="19">
        <v>2540</v>
      </c>
      <c r="AU152" s="20">
        <v>369.5402373</v>
      </c>
      <c r="AV152" s="19">
        <v>3170</v>
      </c>
      <c r="AW152" s="20">
        <v>460.92459227000001</v>
      </c>
      <c r="AX152" s="11" t="s">
        <v>152</v>
      </c>
      <c r="AY152" s="19">
        <v>4060</v>
      </c>
      <c r="AZ152" s="20">
        <v>590</v>
      </c>
      <c r="BB152" s="75"/>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row>
    <row r="153" spans="1:112" x14ac:dyDescent="0.2">
      <c r="A153" s="11" t="s">
        <v>153</v>
      </c>
      <c r="B153" s="4">
        <v>110</v>
      </c>
      <c r="C153" s="4">
        <v>16.100000000000001</v>
      </c>
      <c r="D153" s="21">
        <v>280</v>
      </c>
      <c r="E153" s="23">
        <v>41</v>
      </c>
      <c r="F153" s="21">
        <v>280</v>
      </c>
      <c r="G153" s="23">
        <v>41</v>
      </c>
      <c r="H153" s="21">
        <v>230</v>
      </c>
      <c r="I153" s="4">
        <v>33.700000000000003</v>
      </c>
      <c r="J153" s="21">
        <v>350</v>
      </c>
      <c r="K153" s="23">
        <v>51.2</v>
      </c>
      <c r="L153" s="21">
        <v>430</v>
      </c>
      <c r="M153" s="23">
        <v>63</v>
      </c>
      <c r="N153" s="21">
        <v>420</v>
      </c>
      <c r="O153" s="23">
        <v>61.6</v>
      </c>
      <c r="P153" s="21">
        <v>520</v>
      </c>
      <c r="Q153" s="23">
        <v>76.099999999999994</v>
      </c>
      <c r="R153" s="11" t="s">
        <v>153</v>
      </c>
      <c r="S153" s="21">
        <v>700</v>
      </c>
      <c r="T153" s="23">
        <v>102.6</v>
      </c>
      <c r="U153" s="21">
        <v>580</v>
      </c>
      <c r="V153" s="23">
        <v>85</v>
      </c>
      <c r="W153" s="19">
        <v>870</v>
      </c>
      <c r="X153" s="23">
        <v>127.4</v>
      </c>
      <c r="Y153" s="19">
        <v>730</v>
      </c>
      <c r="Z153" s="23">
        <v>107</v>
      </c>
      <c r="AA153" s="19">
        <v>620</v>
      </c>
      <c r="AB153" s="23">
        <v>90.8</v>
      </c>
      <c r="AC153" s="19">
        <v>940</v>
      </c>
      <c r="AD153" s="23">
        <v>137.69999999999999</v>
      </c>
      <c r="AE153" s="19">
        <v>1080</v>
      </c>
      <c r="AF153" s="23">
        <v>158.19999999999999</v>
      </c>
      <c r="AG153" s="19">
        <v>1170</v>
      </c>
      <c r="AH153" s="20">
        <v>170.7</v>
      </c>
      <c r="AI153" s="19">
        <v>1240</v>
      </c>
      <c r="AJ153" s="20">
        <v>180.9</v>
      </c>
      <c r="AK153" s="19">
        <v>1450</v>
      </c>
      <c r="AL153" s="18">
        <v>211.70311262999999</v>
      </c>
      <c r="AM153" s="11" t="s">
        <v>153</v>
      </c>
      <c r="AN153" s="19">
        <v>1540</v>
      </c>
      <c r="AO153" s="20">
        <v>225.48311902</v>
      </c>
      <c r="AP153" s="19">
        <v>1850</v>
      </c>
      <c r="AQ153" s="20">
        <v>271.16588000000002</v>
      </c>
      <c r="AR153" s="19">
        <v>2070</v>
      </c>
      <c r="AS153" s="20">
        <v>302.95819482000002</v>
      </c>
      <c r="AT153" s="19">
        <v>2420</v>
      </c>
      <c r="AU153" s="20">
        <v>354.06372556999997</v>
      </c>
      <c r="AV153" s="19">
        <v>2960</v>
      </c>
      <c r="AW153" s="20">
        <v>433.39811901000002</v>
      </c>
      <c r="AX153" s="11" t="s">
        <v>153</v>
      </c>
      <c r="AY153" s="19">
        <v>3930</v>
      </c>
      <c r="AZ153" s="20">
        <v>575.6</v>
      </c>
      <c r="BB153" s="75"/>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73"/>
      <c r="DF153" s="73"/>
    </row>
    <row r="154" spans="1:112" x14ac:dyDescent="0.2">
      <c r="A154" s="11" t="s">
        <v>154</v>
      </c>
      <c r="B154" s="4">
        <v>170</v>
      </c>
      <c r="C154" s="4">
        <v>25.1</v>
      </c>
      <c r="D154" s="21">
        <v>260</v>
      </c>
      <c r="E154" s="22">
        <v>38.299999999999997</v>
      </c>
      <c r="F154" s="21">
        <v>110</v>
      </c>
      <c r="G154" s="23">
        <v>16.2</v>
      </c>
      <c r="H154" s="21">
        <v>390</v>
      </c>
      <c r="I154" s="4">
        <v>57.5</v>
      </c>
      <c r="J154" s="21">
        <v>250</v>
      </c>
      <c r="K154" s="23">
        <v>36.9</v>
      </c>
      <c r="L154" s="21">
        <v>320</v>
      </c>
      <c r="M154" s="22">
        <v>47.2</v>
      </c>
      <c r="N154" s="21">
        <v>560</v>
      </c>
      <c r="O154" s="22">
        <v>82.6</v>
      </c>
      <c r="P154" s="21">
        <v>600</v>
      </c>
      <c r="Q154" s="22">
        <v>88.5</v>
      </c>
      <c r="R154" s="11" t="s">
        <v>154</v>
      </c>
      <c r="S154" s="21">
        <v>760</v>
      </c>
      <c r="T154" s="22">
        <v>112.2</v>
      </c>
      <c r="U154" s="21">
        <v>730</v>
      </c>
      <c r="V154" s="22">
        <v>107.7</v>
      </c>
      <c r="W154" s="19">
        <v>910</v>
      </c>
      <c r="X154" s="22">
        <v>134.19999999999999</v>
      </c>
      <c r="Y154" s="19">
        <v>810</v>
      </c>
      <c r="Z154" s="22">
        <v>119.5</v>
      </c>
      <c r="AA154" s="19">
        <v>990</v>
      </c>
      <c r="AB154" s="22">
        <v>146</v>
      </c>
      <c r="AC154" s="19">
        <v>1020</v>
      </c>
      <c r="AD154" s="22">
        <v>150.5</v>
      </c>
      <c r="AE154" s="19">
        <v>1120</v>
      </c>
      <c r="AF154" s="22">
        <v>165.1</v>
      </c>
      <c r="AG154" s="19">
        <v>1130</v>
      </c>
      <c r="AH154" s="20">
        <v>166.4</v>
      </c>
      <c r="AI154" s="19">
        <v>1250</v>
      </c>
      <c r="AJ154" s="20">
        <v>185</v>
      </c>
      <c r="AK154" s="19">
        <v>1450</v>
      </c>
      <c r="AL154" s="18">
        <v>213.58493023</v>
      </c>
      <c r="AM154" s="11" t="s">
        <v>154</v>
      </c>
      <c r="AN154" s="19">
        <v>1540</v>
      </c>
      <c r="AO154" s="20">
        <v>227.60001903</v>
      </c>
      <c r="AP154" s="19">
        <v>1810</v>
      </c>
      <c r="AQ154" s="20">
        <v>266.51786754</v>
      </c>
      <c r="AR154" s="19">
        <v>1950</v>
      </c>
      <c r="AS154" s="20">
        <v>287.63019300999997</v>
      </c>
      <c r="AT154" s="19">
        <v>2420</v>
      </c>
      <c r="AU154" s="20">
        <v>357.55501019999997</v>
      </c>
      <c r="AV154" s="19">
        <v>3040</v>
      </c>
      <c r="AW154" s="20">
        <v>448.54004829000002</v>
      </c>
      <c r="AX154" s="11" t="s">
        <v>154</v>
      </c>
      <c r="AY154" s="19">
        <v>3650</v>
      </c>
      <c r="AZ154" s="20">
        <v>539</v>
      </c>
      <c r="BB154" s="75"/>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73"/>
      <c r="DF154" s="73"/>
    </row>
    <row r="155" spans="1:112" x14ac:dyDescent="0.2">
      <c r="A155" s="11" t="s">
        <v>155</v>
      </c>
      <c r="B155" s="4">
        <v>90</v>
      </c>
      <c r="C155" s="4">
        <v>13.4</v>
      </c>
      <c r="D155" s="21">
        <v>190</v>
      </c>
      <c r="E155" s="22">
        <v>28.2</v>
      </c>
      <c r="F155" s="21">
        <v>300</v>
      </c>
      <c r="G155" s="23">
        <v>44.5</v>
      </c>
      <c r="H155" s="21">
        <v>240</v>
      </c>
      <c r="I155" s="4">
        <v>35.6</v>
      </c>
      <c r="J155" s="21">
        <v>370</v>
      </c>
      <c r="K155" s="23">
        <v>55</v>
      </c>
      <c r="L155" s="21">
        <v>340</v>
      </c>
      <c r="M155" s="22">
        <v>50.5</v>
      </c>
      <c r="N155" s="21">
        <v>500</v>
      </c>
      <c r="O155" s="22">
        <v>74.3</v>
      </c>
      <c r="P155" s="21">
        <v>350</v>
      </c>
      <c r="Q155" s="22">
        <v>52</v>
      </c>
      <c r="R155" s="11" t="s">
        <v>155</v>
      </c>
      <c r="S155" s="21">
        <v>430</v>
      </c>
      <c r="T155" s="22">
        <v>63.8</v>
      </c>
      <c r="U155" s="21">
        <v>650</v>
      </c>
      <c r="V155" s="22">
        <v>96.5</v>
      </c>
      <c r="W155" s="19">
        <v>500</v>
      </c>
      <c r="X155" s="22">
        <v>74.3</v>
      </c>
      <c r="Y155" s="19">
        <v>620</v>
      </c>
      <c r="Z155" s="22">
        <v>92.1</v>
      </c>
      <c r="AA155" s="19">
        <v>1000</v>
      </c>
      <c r="AB155" s="22">
        <v>148.5</v>
      </c>
      <c r="AC155" s="19">
        <v>1160</v>
      </c>
      <c r="AD155" s="22">
        <v>172.2</v>
      </c>
      <c r="AE155" s="19">
        <v>750</v>
      </c>
      <c r="AF155" s="22">
        <v>111.3</v>
      </c>
      <c r="AG155" s="19">
        <v>1110</v>
      </c>
      <c r="AH155" s="20">
        <v>164.5</v>
      </c>
      <c r="AI155" s="19">
        <v>1200</v>
      </c>
      <c r="AJ155" s="20">
        <v>178.8</v>
      </c>
      <c r="AK155" s="19">
        <v>1310</v>
      </c>
      <c r="AL155" s="18">
        <v>195.13647115999999</v>
      </c>
      <c r="AM155" s="11" t="s">
        <v>155</v>
      </c>
      <c r="AN155" s="19">
        <v>1470</v>
      </c>
      <c r="AO155" s="20">
        <v>217.87853172000001</v>
      </c>
      <c r="AP155" s="19">
        <v>1700</v>
      </c>
      <c r="AQ155" s="20">
        <v>253.04154302000001</v>
      </c>
      <c r="AR155" s="19">
        <v>1760</v>
      </c>
      <c r="AS155" s="20">
        <v>260.93548119000002</v>
      </c>
      <c r="AT155" s="19">
        <v>2260</v>
      </c>
      <c r="AU155" s="20">
        <v>336.06820195999995</v>
      </c>
      <c r="AV155" s="19">
        <v>2780</v>
      </c>
      <c r="AW155" s="20">
        <v>413.22502277999996</v>
      </c>
      <c r="AX155" s="11" t="s">
        <v>155</v>
      </c>
      <c r="AY155" s="19">
        <v>3450</v>
      </c>
      <c r="AZ155" s="20">
        <v>512.5</v>
      </c>
      <c r="BB155" s="75"/>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73"/>
      <c r="DF155" s="73"/>
    </row>
    <row r="156" spans="1:112" x14ac:dyDescent="0.2">
      <c r="A156" s="11" t="s">
        <v>156</v>
      </c>
      <c r="B156" s="4">
        <v>220</v>
      </c>
      <c r="C156" s="4">
        <v>32.9</v>
      </c>
      <c r="D156" s="21">
        <v>330</v>
      </c>
      <c r="E156" s="22">
        <v>49.4</v>
      </c>
      <c r="F156" s="21">
        <v>350</v>
      </c>
      <c r="G156" s="23">
        <v>52.4</v>
      </c>
      <c r="H156" s="21">
        <v>240</v>
      </c>
      <c r="I156" s="4">
        <v>35.9</v>
      </c>
      <c r="J156" s="21">
        <v>260</v>
      </c>
      <c r="K156" s="23">
        <v>38.9</v>
      </c>
      <c r="L156" s="21">
        <v>550</v>
      </c>
      <c r="M156" s="22">
        <v>82.3</v>
      </c>
      <c r="N156" s="21">
        <v>510</v>
      </c>
      <c r="O156" s="22">
        <v>76.3</v>
      </c>
      <c r="P156" s="21">
        <v>790</v>
      </c>
      <c r="Q156" s="22">
        <v>118.2</v>
      </c>
      <c r="R156" s="11" t="s">
        <v>156</v>
      </c>
      <c r="S156" s="19">
        <v>1100</v>
      </c>
      <c r="T156" s="22">
        <v>164.6</v>
      </c>
      <c r="U156" s="19">
        <v>1130</v>
      </c>
      <c r="V156" s="22">
        <v>169.1</v>
      </c>
      <c r="W156" s="19">
        <v>880</v>
      </c>
      <c r="X156" s="22">
        <v>131.69999999999999</v>
      </c>
      <c r="Y156" s="19">
        <v>1440</v>
      </c>
      <c r="Z156" s="22">
        <v>215.5</v>
      </c>
      <c r="AA156" s="19">
        <v>1010</v>
      </c>
      <c r="AB156" s="22">
        <v>151.19999999999999</v>
      </c>
      <c r="AC156" s="19">
        <v>1670</v>
      </c>
      <c r="AD156" s="23">
        <v>250</v>
      </c>
      <c r="AE156" s="19">
        <v>1700</v>
      </c>
      <c r="AF156" s="23">
        <v>254.3</v>
      </c>
      <c r="AG156" s="19">
        <v>1610</v>
      </c>
      <c r="AH156" s="20">
        <v>241.2</v>
      </c>
      <c r="AI156" s="19">
        <v>1710</v>
      </c>
      <c r="AJ156" s="20">
        <v>255.2</v>
      </c>
      <c r="AK156" s="19">
        <v>1920</v>
      </c>
      <c r="AL156" s="18">
        <v>287.20630020999999</v>
      </c>
      <c r="AM156" s="11" t="s">
        <v>156</v>
      </c>
      <c r="AN156" s="19">
        <v>2140</v>
      </c>
      <c r="AO156" s="20">
        <v>320.54263393000002</v>
      </c>
      <c r="AP156" s="19">
        <v>2150</v>
      </c>
      <c r="AQ156" s="20">
        <v>321.07628226999998</v>
      </c>
      <c r="AR156" s="19">
        <v>2310</v>
      </c>
      <c r="AS156" s="20">
        <v>346.18858097000003</v>
      </c>
      <c r="AT156" s="19">
        <v>2740</v>
      </c>
      <c r="AU156" s="20">
        <v>409.30683233999997</v>
      </c>
      <c r="AV156" s="19">
        <v>3440</v>
      </c>
      <c r="AW156" s="20">
        <v>514.59950027000002</v>
      </c>
      <c r="AX156" s="11" t="s">
        <v>156</v>
      </c>
      <c r="AY156" s="19">
        <v>4320</v>
      </c>
      <c r="AZ156" s="20">
        <v>646.5</v>
      </c>
      <c r="BB156" s="75"/>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73"/>
      <c r="DF156" s="73"/>
    </row>
    <row r="157" spans="1:112" x14ac:dyDescent="0.2">
      <c r="A157" s="11" t="s">
        <v>157</v>
      </c>
      <c r="B157" s="17">
        <v>9540</v>
      </c>
      <c r="C157" s="18">
        <v>2285.5</v>
      </c>
      <c r="D157" s="19">
        <v>11230</v>
      </c>
      <c r="E157" s="20">
        <v>2831.4</v>
      </c>
      <c r="F157" s="19">
        <v>12880</v>
      </c>
      <c r="G157" s="20">
        <v>3073.5</v>
      </c>
      <c r="H157" s="19">
        <v>15080</v>
      </c>
      <c r="I157" s="18">
        <v>3669.6</v>
      </c>
      <c r="J157" s="19">
        <v>16790</v>
      </c>
      <c r="K157" s="20">
        <v>3962.7</v>
      </c>
      <c r="L157" s="19">
        <v>19650</v>
      </c>
      <c r="M157" s="20">
        <v>4749.8999999999996</v>
      </c>
      <c r="N157" s="19">
        <v>23440</v>
      </c>
      <c r="O157" s="20">
        <v>5686.4</v>
      </c>
      <c r="P157" s="19">
        <v>26710</v>
      </c>
      <c r="Q157" s="20">
        <v>6211</v>
      </c>
      <c r="R157" s="11" t="s">
        <v>158</v>
      </c>
      <c r="S157" s="19">
        <v>510</v>
      </c>
      <c r="T157" s="20">
        <v>76.8</v>
      </c>
      <c r="U157" s="19">
        <v>660</v>
      </c>
      <c r="V157" s="20">
        <v>99.3</v>
      </c>
      <c r="W157" s="19">
        <v>640</v>
      </c>
      <c r="X157" s="20">
        <v>96.3</v>
      </c>
      <c r="Y157" s="19">
        <v>830</v>
      </c>
      <c r="Z157" s="20">
        <v>124.9</v>
      </c>
      <c r="AA157" s="19">
        <v>1310</v>
      </c>
      <c r="AB157" s="20">
        <v>197.1</v>
      </c>
      <c r="AC157" s="19">
        <v>1020</v>
      </c>
      <c r="AD157" s="20">
        <v>153.5</v>
      </c>
      <c r="AE157" s="19">
        <v>1220</v>
      </c>
      <c r="AF157" s="20">
        <v>183.6</v>
      </c>
      <c r="AG157" s="19">
        <v>1110</v>
      </c>
      <c r="AH157" s="20">
        <v>167.2</v>
      </c>
      <c r="AI157" s="19">
        <v>1190</v>
      </c>
      <c r="AJ157" s="20">
        <v>179.4</v>
      </c>
      <c r="AK157" s="19">
        <v>1430</v>
      </c>
      <c r="AL157" s="18">
        <v>215.04592331000001</v>
      </c>
      <c r="AM157" s="11" t="s">
        <v>158</v>
      </c>
      <c r="AN157" s="19">
        <v>1570</v>
      </c>
      <c r="AO157" s="20">
        <v>236.55985228</v>
      </c>
      <c r="AP157" s="19">
        <v>1950</v>
      </c>
      <c r="AQ157" s="20">
        <v>293.66468674999999</v>
      </c>
      <c r="AR157" s="19">
        <v>2050</v>
      </c>
      <c r="AS157" s="20">
        <v>308.60418261000001</v>
      </c>
      <c r="AT157" s="19">
        <v>2630</v>
      </c>
      <c r="AU157" s="20">
        <v>396.09334439999998</v>
      </c>
      <c r="AV157" s="19">
        <v>3190</v>
      </c>
      <c r="AW157" s="20">
        <v>479.5508188</v>
      </c>
      <c r="AX157" s="11" t="s">
        <v>158</v>
      </c>
      <c r="AY157" s="19">
        <v>4030</v>
      </c>
      <c r="AZ157" s="20">
        <v>606.70000000000005</v>
      </c>
      <c r="BB157" s="4" t="s">
        <v>257</v>
      </c>
      <c r="BC157" s="17">
        <f>SUM(S157:S166)</f>
        <v>5200</v>
      </c>
      <c r="BD157" s="17">
        <f>SUM(T157:T166)</f>
        <v>804.09999999999991</v>
      </c>
      <c r="BE157" s="17">
        <f>SUM(U157:U166)</f>
        <v>6000</v>
      </c>
      <c r="BF157" s="17">
        <f>SUM(V157:V166)</f>
        <v>927.8</v>
      </c>
      <c r="BG157" s="17">
        <f>SUM(W157:W166)</f>
        <v>5400</v>
      </c>
      <c r="BH157" s="17">
        <f>SUM(X157:X166)</f>
        <v>834.79999999999984</v>
      </c>
      <c r="BI157" s="17">
        <f>SUM(Y157:Y166)</f>
        <v>6150</v>
      </c>
      <c r="BJ157" s="17">
        <f>SUM(Z157:Z166)</f>
        <v>950.5</v>
      </c>
      <c r="BK157" s="17">
        <f>SUM(AA157:AA166)</f>
        <v>8070</v>
      </c>
      <c r="BL157" s="17">
        <f>SUM(AB157:AB166)</f>
        <v>1246.8000000000002</v>
      </c>
      <c r="BM157" s="17">
        <f>SUM(AC157:AC166)</f>
        <v>7890</v>
      </c>
      <c r="BN157" s="17">
        <f>SUM(AD157:AD166)</f>
        <v>1222.5999999999999</v>
      </c>
      <c r="BO157" s="17">
        <f>SUM(AE157:AE166)</f>
        <v>9670</v>
      </c>
      <c r="BP157" s="17">
        <f>SUM(AF157:AF166)</f>
        <v>1496.4999999999998</v>
      </c>
      <c r="BQ157" s="17">
        <f>SUM(AG157:AG166)</f>
        <v>10000</v>
      </c>
      <c r="BR157" s="17">
        <f>SUM(AH157:AH166)</f>
        <v>1549.6999999999998</v>
      </c>
      <c r="BS157" s="17">
        <f>SUM(AI157:AI166)</f>
        <v>10830</v>
      </c>
      <c r="BT157" s="17">
        <f>SUM(AJ157:AJ166)</f>
        <v>1678</v>
      </c>
      <c r="BU157" s="17">
        <f>SUM(AK157:AK166)</f>
        <v>12090</v>
      </c>
      <c r="BV157" s="17">
        <f>SUM(AL157:AL166)</f>
        <v>1869.8763527900003</v>
      </c>
      <c r="BW157" s="17">
        <f>SUM(AN157:AN166)</f>
        <v>13500</v>
      </c>
      <c r="BX157" s="17">
        <f>SUM(AO157:AO166)</f>
        <v>2090.4053170099996</v>
      </c>
      <c r="BY157" s="17">
        <f>SUM(AP157:AP166)</f>
        <v>15670</v>
      </c>
      <c r="BZ157" s="17">
        <f>SUM(AQ157:AQ166)</f>
        <v>2422.0147810599997</v>
      </c>
      <c r="CA157" s="17">
        <f>SUM(AR157:AR166)</f>
        <v>16570</v>
      </c>
      <c r="CB157" s="17">
        <f>SUM(AS157:AS166)</f>
        <v>2565.4602692199996</v>
      </c>
      <c r="CC157" s="17">
        <f>SUM(AT157:AT166)</f>
        <v>20600</v>
      </c>
      <c r="CD157" s="17">
        <f>SUM(AU157:AU166)</f>
        <v>3185.0893503499997</v>
      </c>
      <c r="CE157" s="17">
        <f>SUM(AV157:AV166)</f>
        <v>25320</v>
      </c>
      <c r="CF157" s="17">
        <f>SUM(AW157:AW166)</f>
        <v>3917.9797261600002</v>
      </c>
      <c r="CG157" s="17">
        <f t="shared" ref="CG157" si="30">SUM(AY157:AY166)</f>
        <v>32090</v>
      </c>
      <c r="CH157" s="17">
        <f t="shared" ref="CH157" si="31">SUM(AZ157:AZ166)</f>
        <v>4967.2999999999993</v>
      </c>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row>
    <row r="158" spans="1:112" x14ac:dyDescent="0.2">
      <c r="A158" s="11"/>
      <c r="B158" s="17"/>
      <c r="C158" s="18"/>
      <c r="D158" s="19"/>
      <c r="E158" s="20"/>
      <c r="F158" s="19"/>
      <c r="G158" s="20"/>
      <c r="H158" s="19"/>
      <c r="I158" s="18"/>
      <c r="J158" s="19"/>
      <c r="K158" s="20"/>
      <c r="L158" s="19"/>
      <c r="M158" s="20"/>
      <c r="N158" s="19"/>
      <c r="O158" s="20"/>
      <c r="P158" s="19"/>
      <c r="Q158" s="20"/>
      <c r="R158" s="11" t="s">
        <v>159</v>
      </c>
      <c r="S158" s="19">
        <v>610</v>
      </c>
      <c r="T158" s="20">
        <v>92.4</v>
      </c>
      <c r="U158" s="19">
        <v>650</v>
      </c>
      <c r="V158" s="20">
        <v>98.4</v>
      </c>
      <c r="W158" s="19">
        <v>750</v>
      </c>
      <c r="X158" s="20">
        <v>113.6</v>
      </c>
      <c r="Y158" s="19">
        <v>780</v>
      </c>
      <c r="Z158" s="20">
        <v>118.2</v>
      </c>
      <c r="AA158" s="19">
        <v>790</v>
      </c>
      <c r="AB158" s="20">
        <v>119.7</v>
      </c>
      <c r="AC158" s="19">
        <v>570</v>
      </c>
      <c r="AD158" s="20">
        <v>86.3</v>
      </c>
      <c r="AE158" s="19">
        <v>930</v>
      </c>
      <c r="AF158" s="20">
        <v>141</v>
      </c>
      <c r="AG158" s="19">
        <v>1030</v>
      </c>
      <c r="AH158" s="20">
        <v>155.69999999999999</v>
      </c>
      <c r="AI158" s="19">
        <v>1130</v>
      </c>
      <c r="AJ158" s="20">
        <v>170.7</v>
      </c>
      <c r="AK158" s="19">
        <v>1250</v>
      </c>
      <c r="AL158" s="18">
        <v>189.83620078999999</v>
      </c>
      <c r="AM158" s="11" t="s">
        <v>159</v>
      </c>
      <c r="AN158" s="19">
        <v>1370</v>
      </c>
      <c r="AO158" s="20">
        <v>206.96235963000001</v>
      </c>
      <c r="AP158" s="19">
        <v>1630</v>
      </c>
      <c r="AQ158" s="20">
        <v>247.40612721000002</v>
      </c>
      <c r="AR158" s="19">
        <v>1740</v>
      </c>
      <c r="AS158" s="20">
        <v>264.07532302999999</v>
      </c>
      <c r="AT158" s="19">
        <v>2200</v>
      </c>
      <c r="AU158" s="20">
        <v>332.97900289999995</v>
      </c>
      <c r="AV158" s="19">
        <v>2650</v>
      </c>
      <c r="AW158" s="20">
        <v>400.86205845000001</v>
      </c>
      <c r="AX158" s="11" t="s">
        <v>159</v>
      </c>
      <c r="AY158" s="19">
        <v>3320</v>
      </c>
      <c r="AZ158" s="20">
        <v>503.6</v>
      </c>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73"/>
      <c r="DF158" s="73"/>
    </row>
    <row r="159" spans="1:112" x14ac:dyDescent="0.2">
      <c r="A159" s="13"/>
      <c r="B159" s="25"/>
      <c r="C159" s="26"/>
      <c r="D159" s="27"/>
      <c r="E159" s="28"/>
      <c r="F159" s="27"/>
      <c r="G159" s="28"/>
      <c r="H159" s="27"/>
      <c r="I159" s="26"/>
      <c r="J159" s="27"/>
      <c r="K159" s="28"/>
      <c r="L159" s="27"/>
      <c r="M159" s="28"/>
      <c r="N159" s="27"/>
      <c r="O159" s="28"/>
      <c r="P159" s="27"/>
      <c r="Q159" s="28"/>
      <c r="R159" s="11" t="s">
        <v>160</v>
      </c>
      <c r="S159" s="19">
        <v>550</v>
      </c>
      <c r="T159" s="20">
        <v>83.9</v>
      </c>
      <c r="U159" s="19">
        <v>720</v>
      </c>
      <c r="V159" s="20">
        <v>109.9</v>
      </c>
      <c r="W159" s="19">
        <v>520</v>
      </c>
      <c r="X159" s="20">
        <v>79.400000000000006</v>
      </c>
      <c r="Y159" s="19">
        <v>640</v>
      </c>
      <c r="Z159" s="20">
        <v>97.6</v>
      </c>
      <c r="AA159" s="19">
        <v>910</v>
      </c>
      <c r="AB159" s="20">
        <v>138.69999999999999</v>
      </c>
      <c r="AC159" s="19">
        <v>1050</v>
      </c>
      <c r="AD159" s="20">
        <v>160.19999999999999</v>
      </c>
      <c r="AE159" s="19">
        <v>930</v>
      </c>
      <c r="AF159" s="20">
        <v>141.9</v>
      </c>
      <c r="AG159" s="19">
        <v>1130</v>
      </c>
      <c r="AH159" s="20">
        <v>172.8</v>
      </c>
      <c r="AI159" s="19">
        <v>1090</v>
      </c>
      <c r="AJ159" s="20">
        <v>166.5</v>
      </c>
      <c r="AK159" s="19">
        <v>1290</v>
      </c>
      <c r="AL159" s="18">
        <v>196.128297</v>
      </c>
      <c r="AM159" s="11" t="s">
        <v>160</v>
      </c>
      <c r="AN159" s="19">
        <v>1410</v>
      </c>
      <c r="AO159" s="20">
        <v>215.66617416</v>
      </c>
      <c r="AP159" s="19">
        <v>1670</v>
      </c>
      <c r="AQ159" s="20">
        <v>254.72420084000001</v>
      </c>
      <c r="AR159" s="19">
        <v>1810</v>
      </c>
      <c r="AS159" s="20">
        <v>275.29242711000001</v>
      </c>
      <c r="AT159" s="19">
        <v>2110</v>
      </c>
      <c r="AU159" s="20">
        <v>321.18659886</v>
      </c>
      <c r="AV159" s="19">
        <v>2630</v>
      </c>
      <c r="AW159" s="20">
        <v>401.25038982999996</v>
      </c>
      <c r="AX159" s="11" t="s">
        <v>160</v>
      </c>
      <c r="AY159" s="19">
        <v>3360</v>
      </c>
      <c r="AZ159" s="20">
        <v>512</v>
      </c>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73"/>
      <c r="DF159" s="73"/>
    </row>
    <row r="160" spans="1:112" x14ac:dyDescent="0.2">
      <c r="A160" s="29" t="s">
        <v>161</v>
      </c>
      <c r="B160" s="30">
        <v>1961030</v>
      </c>
      <c r="C160" s="31">
        <v>49885.899999999987</v>
      </c>
      <c r="D160" s="32">
        <v>2010030</v>
      </c>
      <c r="E160" s="33">
        <v>53188.600000000006</v>
      </c>
      <c r="F160" s="32">
        <v>2071490</v>
      </c>
      <c r="G160" s="33">
        <v>56924.3</v>
      </c>
      <c r="H160" s="32">
        <v>2129200</v>
      </c>
      <c r="I160" s="31">
        <v>61526.799999999974</v>
      </c>
      <c r="J160" s="32">
        <v>2205820</v>
      </c>
      <c r="K160" s="33">
        <v>66148.599999999991</v>
      </c>
      <c r="L160" s="32">
        <v>2275660</v>
      </c>
      <c r="M160" s="33">
        <v>71207.199999999983</v>
      </c>
      <c r="N160" s="32">
        <v>2328930</v>
      </c>
      <c r="O160" s="33">
        <v>76293.699999999953</v>
      </c>
      <c r="P160" s="32">
        <v>2379770</v>
      </c>
      <c r="Q160" s="33">
        <v>82233.199999999953</v>
      </c>
      <c r="R160" s="11" t="s">
        <v>162</v>
      </c>
      <c r="S160" s="19">
        <v>780</v>
      </c>
      <c r="T160" s="20">
        <v>119.7</v>
      </c>
      <c r="U160" s="19">
        <v>670</v>
      </c>
      <c r="V160" s="20">
        <v>102.9</v>
      </c>
      <c r="W160" s="19">
        <v>480</v>
      </c>
      <c r="X160" s="20">
        <v>73.7</v>
      </c>
      <c r="Y160" s="19">
        <v>570</v>
      </c>
      <c r="Z160" s="20">
        <v>87.6</v>
      </c>
      <c r="AA160" s="19">
        <v>850</v>
      </c>
      <c r="AB160" s="20">
        <v>130.5</v>
      </c>
      <c r="AC160" s="19">
        <v>780</v>
      </c>
      <c r="AD160" s="20">
        <v>119.8</v>
      </c>
      <c r="AE160" s="19">
        <v>910</v>
      </c>
      <c r="AF160" s="20">
        <v>139.69999999999999</v>
      </c>
      <c r="AG160" s="19">
        <v>1000</v>
      </c>
      <c r="AH160" s="20">
        <v>153.19999999999999</v>
      </c>
      <c r="AI160" s="19">
        <v>1150</v>
      </c>
      <c r="AJ160" s="20">
        <v>176.7</v>
      </c>
      <c r="AK160" s="19">
        <v>1220</v>
      </c>
      <c r="AL160" s="18">
        <v>187.28128454</v>
      </c>
      <c r="AM160" s="11" t="s">
        <v>162</v>
      </c>
      <c r="AN160" s="19">
        <v>1420</v>
      </c>
      <c r="AO160" s="20">
        <v>217.2236633</v>
      </c>
      <c r="AP160" s="19">
        <v>1560</v>
      </c>
      <c r="AQ160" s="20">
        <v>238.70015069999999</v>
      </c>
      <c r="AR160" s="19">
        <v>1600</v>
      </c>
      <c r="AS160" s="20">
        <v>245.89278046000001</v>
      </c>
      <c r="AT160" s="19">
        <v>2090</v>
      </c>
      <c r="AU160" s="20">
        <v>320.03894924999997</v>
      </c>
      <c r="AV160" s="19">
        <v>2460</v>
      </c>
      <c r="AW160" s="20">
        <v>377.16666506999996</v>
      </c>
      <c r="AX160" s="11" t="s">
        <v>162</v>
      </c>
      <c r="AY160" s="19">
        <v>3110</v>
      </c>
      <c r="AZ160" s="20">
        <v>477.9</v>
      </c>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73"/>
      <c r="DF160" s="73"/>
    </row>
    <row r="161" spans="3:112" x14ac:dyDescent="0.2">
      <c r="Q161" s="20"/>
      <c r="R161" s="11" t="s">
        <v>163</v>
      </c>
      <c r="S161" s="19">
        <v>650</v>
      </c>
      <c r="T161" s="20">
        <v>100.5</v>
      </c>
      <c r="U161" s="19">
        <v>620</v>
      </c>
      <c r="V161" s="20">
        <v>95.8</v>
      </c>
      <c r="W161" s="19">
        <v>580</v>
      </c>
      <c r="X161" s="20">
        <v>89.6</v>
      </c>
      <c r="Y161" s="19">
        <v>780</v>
      </c>
      <c r="Z161" s="20">
        <v>120.5</v>
      </c>
      <c r="AA161" s="19">
        <v>770</v>
      </c>
      <c r="AB161" s="20">
        <v>119</v>
      </c>
      <c r="AC161" s="19">
        <v>540</v>
      </c>
      <c r="AD161" s="20">
        <v>83.4</v>
      </c>
      <c r="AE161" s="19">
        <v>1340</v>
      </c>
      <c r="AF161" s="20">
        <v>207</v>
      </c>
      <c r="AG161" s="19">
        <v>1050</v>
      </c>
      <c r="AH161" s="20">
        <v>162.69999999999999</v>
      </c>
      <c r="AI161" s="19">
        <v>1100</v>
      </c>
      <c r="AJ161" s="20">
        <v>169.8</v>
      </c>
      <c r="AK161" s="19">
        <v>1300</v>
      </c>
      <c r="AL161" s="18">
        <v>200.74517344</v>
      </c>
      <c r="AM161" s="11" t="s">
        <v>163</v>
      </c>
      <c r="AN161" s="19">
        <v>1370</v>
      </c>
      <c r="AO161" s="20">
        <v>211.86509811000002</v>
      </c>
      <c r="AP161" s="19">
        <v>1560</v>
      </c>
      <c r="AQ161" s="20">
        <v>240.27621747999999</v>
      </c>
      <c r="AR161" s="19">
        <v>1660</v>
      </c>
      <c r="AS161" s="20">
        <v>256.82402052000003</v>
      </c>
      <c r="AT161" s="19">
        <v>2020</v>
      </c>
      <c r="AU161" s="20">
        <v>312.12564398000001</v>
      </c>
      <c r="AV161" s="19">
        <v>2550</v>
      </c>
      <c r="AW161" s="20">
        <v>394.62055829000002</v>
      </c>
      <c r="AX161" s="11" t="s">
        <v>163</v>
      </c>
      <c r="AY161" s="19">
        <v>3220</v>
      </c>
      <c r="AZ161" s="20">
        <v>498.1</v>
      </c>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73"/>
      <c r="DF161" s="73"/>
    </row>
    <row r="162" spans="3:112" x14ac:dyDescent="0.2">
      <c r="C162" s="67"/>
      <c r="E162" s="67"/>
      <c r="G162" s="67"/>
      <c r="I162" s="67"/>
      <c r="K162" s="67"/>
      <c r="M162" s="67"/>
      <c r="O162" s="67"/>
      <c r="Q162" s="66"/>
      <c r="R162" s="11" t="s">
        <v>164</v>
      </c>
      <c r="S162" s="19">
        <v>360</v>
      </c>
      <c r="T162" s="20">
        <v>56</v>
      </c>
      <c r="U162" s="19">
        <v>590</v>
      </c>
      <c r="V162" s="20">
        <v>91.8</v>
      </c>
      <c r="W162" s="19">
        <v>800</v>
      </c>
      <c r="X162" s="20">
        <v>124.4</v>
      </c>
      <c r="Y162" s="19">
        <v>530</v>
      </c>
      <c r="Z162" s="20">
        <v>82.4</v>
      </c>
      <c r="AA162" s="19">
        <v>750</v>
      </c>
      <c r="AB162" s="20">
        <v>116.7</v>
      </c>
      <c r="AC162" s="19">
        <v>670</v>
      </c>
      <c r="AD162" s="20">
        <v>104.3</v>
      </c>
      <c r="AE162" s="19">
        <v>1070</v>
      </c>
      <c r="AF162" s="20">
        <v>166.4</v>
      </c>
      <c r="AG162" s="19">
        <v>1060</v>
      </c>
      <c r="AH162" s="20">
        <v>165</v>
      </c>
      <c r="AI162" s="19">
        <v>1100</v>
      </c>
      <c r="AJ162" s="20">
        <v>171.5</v>
      </c>
      <c r="AK162" s="19">
        <v>1180</v>
      </c>
      <c r="AL162" s="18">
        <v>183.52616067</v>
      </c>
      <c r="AM162" s="11" t="s">
        <v>164</v>
      </c>
      <c r="AN162" s="19">
        <v>1410</v>
      </c>
      <c r="AO162" s="20">
        <v>218.99250587999998</v>
      </c>
      <c r="AP162" s="19">
        <v>1580</v>
      </c>
      <c r="AQ162" s="20">
        <v>244.93426608999999</v>
      </c>
      <c r="AR162" s="19">
        <v>1650</v>
      </c>
      <c r="AS162" s="20">
        <v>256.90590406000001</v>
      </c>
      <c r="AT162" s="19">
        <v>2040</v>
      </c>
      <c r="AU162" s="20">
        <v>317.84205992</v>
      </c>
      <c r="AV162" s="19">
        <v>2610</v>
      </c>
      <c r="AW162" s="20">
        <v>406.01197794000001</v>
      </c>
      <c r="AX162" s="11" t="s">
        <v>164</v>
      </c>
      <c r="AY162" s="19">
        <v>3350</v>
      </c>
      <c r="AZ162" s="20">
        <v>520.1</v>
      </c>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row>
    <row r="163" spans="3:112" x14ac:dyDescent="0.2">
      <c r="Q163" s="20"/>
      <c r="R163" s="11" t="s">
        <v>165</v>
      </c>
      <c r="S163" s="19">
        <v>510</v>
      </c>
      <c r="T163" s="20">
        <v>79.8</v>
      </c>
      <c r="U163" s="19">
        <v>590</v>
      </c>
      <c r="V163" s="20">
        <v>92.3</v>
      </c>
      <c r="W163" s="19">
        <v>370</v>
      </c>
      <c r="X163" s="20">
        <v>58</v>
      </c>
      <c r="Y163" s="19">
        <v>530</v>
      </c>
      <c r="Z163" s="20">
        <v>83</v>
      </c>
      <c r="AA163" s="19">
        <v>540</v>
      </c>
      <c r="AB163" s="20">
        <v>84.5</v>
      </c>
      <c r="AC163" s="19">
        <v>840</v>
      </c>
      <c r="AD163" s="20">
        <v>131.5</v>
      </c>
      <c r="AE163" s="19">
        <v>770</v>
      </c>
      <c r="AF163" s="20">
        <v>120.5</v>
      </c>
      <c r="AG163" s="19">
        <v>850</v>
      </c>
      <c r="AH163" s="20">
        <v>133.5</v>
      </c>
      <c r="AI163" s="19">
        <v>990</v>
      </c>
      <c r="AJ163" s="20">
        <v>154.9</v>
      </c>
      <c r="AK163" s="19">
        <v>1090</v>
      </c>
      <c r="AL163" s="18">
        <v>170.73462327999999</v>
      </c>
      <c r="AM163" s="11" t="s">
        <v>165</v>
      </c>
      <c r="AN163" s="19">
        <v>1240</v>
      </c>
      <c r="AO163" s="20">
        <v>194.36731816</v>
      </c>
      <c r="AP163" s="19">
        <v>1400</v>
      </c>
      <c r="AQ163" s="20">
        <v>218.48243034999999</v>
      </c>
      <c r="AR163" s="19">
        <v>1560</v>
      </c>
      <c r="AS163" s="20">
        <v>244.14598358000001</v>
      </c>
      <c r="AT163" s="19">
        <v>1890</v>
      </c>
      <c r="AU163" s="20">
        <v>294.98561644</v>
      </c>
      <c r="AV163" s="19">
        <v>2290</v>
      </c>
      <c r="AW163" s="20">
        <v>358.98089155000002</v>
      </c>
      <c r="AX163" s="11" t="s">
        <v>165</v>
      </c>
      <c r="AY163" s="19">
        <v>2980</v>
      </c>
      <c r="AZ163" s="20">
        <v>466.5</v>
      </c>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73"/>
      <c r="DF163" s="73"/>
    </row>
    <row r="164" spans="3:112" x14ac:dyDescent="0.2">
      <c r="Q164" s="20"/>
      <c r="R164" s="11" t="s">
        <v>166</v>
      </c>
      <c r="S164" s="19">
        <v>530</v>
      </c>
      <c r="T164" s="20">
        <v>83.6</v>
      </c>
      <c r="U164" s="19">
        <v>630</v>
      </c>
      <c r="V164" s="20">
        <v>99.1</v>
      </c>
      <c r="W164" s="19">
        <v>380</v>
      </c>
      <c r="X164" s="20">
        <v>59.8</v>
      </c>
      <c r="Y164" s="19">
        <v>440</v>
      </c>
      <c r="Z164" s="20">
        <v>69.3</v>
      </c>
      <c r="AA164" s="19">
        <v>890</v>
      </c>
      <c r="AB164" s="20">
        <v>140.19999999999999</v>
      </c>
      <c r="AC164" s="19">
        <v>850</v>
      </c>
      <c r="AD164" s="20">
        <v>133.9</v>
      </c>
      <c r="AE164" s="19">
        <v>840</v>
      </c>
      <c r="AF164" s="20">
        <v>132.30000000000001</v>
      </c>
      <c r="AG164" s="19">
        <v>880</v>
      </c>
      <c r="AH164" s="20">
        <v>138.80000000000001</v>
      </c>
      <c r="AI164" s="19">
        <v>970</v>
      </c>
      <c r="AJ164" s="20">
        <v>152.5</v>
      </c>
      <c r="AK164" s="19">
        <v>1110</v>
      </c>
      <c r="AL164" s="18">
        <v>174.04735864</v>
      </c>
      <c r="AM164" s="11" t="s">
        <v>166</v>
      </c>
      <c r="AN164" s="19">
        <v>1190</v>
      </c>
      <c r="AO164" s="20">
        <v>187.41539424000001</v>
      </c>
      <c r="AP164" s="19">
        <v>1390</v>
      </c>
      <c r="AQ164" s="20">
        <v>218.61210944999999</v>
      </c>
      <c r="AR164" s="19">
        <v>1520</v>
      </c>
      <c r="AS164" s="20">
        <v>239.25553288999998</v>
      </c>
      <c r="AT164" s="19">
        <v>1880</v>
      </c>
      <c r="AU164" s="20">
        <v>295.78918431</v>
      </c>
      <c r="AV164" s="19">
        <v>2230</v>
      </c>
      <c r="AW164" s="20">
        <v>350.74728630999999</v>
      </c>
      <c r="AX164" s="11" t="s">
        <v>166</v>
      </c>
      <c r="AY164" s="19">
        <v>2930</v>
      </c>
      <c r="AZ164" s="20">
        <v>461.2</v>
      </c>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73"/>
      <c r="DF164" s="73"/>
    </row>
    <row r="165" spans="3:112" x14ac:dyDescent="0.2">
      <c r="Q165" s="20"/>
      <c r="R165" s="11" t="s">
        <v>167</v>
      </c>
      <c r="S165" s="19">
        <v>330</v>
      </c>
      <c r="T165" s="20">
        <v>52.3</v>
      </c>
      <c r="U165" s="19">
        <v>500</v>
      </c>
      <c r="V165" s="20">
        <v>79.3</v>
      </c>
      <c r="W165" s="19">
        <v>420</v>
      </c>
      <c r="X165" s="20">
        <v>66.599999999999994</v>
      </c>
      <c r="Y165" s="19">
        <v>550</v>
      </c>
      <c r="Z165" s="20">
        <v>87.2</v>
      </c>
      <c r="AA165" s="19">
        <v>570</v>
      </c>
      <c r="AB165" s="20">
        <v>90.4</v>
      </c>
      <c r="AC165" s="19">
        <v>760</v>
      </c>
      <c r="AD165" s="20">
        <v>120.4</v>
      </c>
      <c r="AE165" s="19">
        <v>830</v>
      </c>
      <c r="AF165" s="20">
        <v>131.6</v>
      </c>
      <c r="AG165" s="19">
        <v>890</v>
      </c>
      <c r="AH165" s="20">
        <v>140.6</v>
      </c>
      <c r="AI165" s="19">
        <v>980</v>
      </c>
      <c r="AJ165" s="20">
        <v>156</v>
      </c>
      <c r="AK165" s="19">
        <v>1020</v>
      </c>
      <c r="AL165" s="18">
        <v>161.34467386</v>
      </c>
      <c r="AM165" s="11" t="s">
        <v>167</v>
      </c>
      <c r="AN165" s="19">
        <v>1170</v>
      </c>
      <c r="AO165" s="20">
        <v>185.60589958</v>
      </c>
      <c r="AP165" s="19">
        <v>1410</v>
      </c>
      <c r="AQ165" s="20">
        <v>222.84701040000002</v>
      </c>
      <c r="AR165" s="19">
        <v>1400</v>
      </c>
      <c r="AS165" s="20">
        <v>222.51426925999999</v>
      </c>
      <c r="AT165" s="19">
        <v>1800</v>
      </c>
      <c r="AU165" s="20">
        <v>284.80993627999999</v>
      </c>
      <c r="AV165" s="19">
        <v>2260</v>
      </c>
      <c r="AW165" s="20">
        <v>357.40883495999998</v>
      </c>
      <c r="AX165" s="11" t="s">
        <v>167</v>
      </c>
      <c r="AY165" s="19">
        <v>2820</v>
      </c>
      <c r="AZ165" s="20">
        <v>446.8</v>
      </c>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73"/>
      <c r="DF165" s="73"/>
    </row>
    <row r="166" spans="3:112" x14ac:dyDescent="0.2">
      <c r="Q166" s="20"/>
      <c r="R166" s="11" t="s">
        <v>168</v>
      </c>
      <c r="S166" s="19">
        <v>370</v>
      </c>
      <c r="T166" s="20">
        <v>59.1</v>
      </c>
      <c r="U166" s="19">
        <v>370</v>
      </c>
      <c r="V166" s="20">
        <v>59</v>
      </c>
      <c r="W166" s="19">
        <v>460</v>
      </c>
      <c r="X166" s="20">
        <v>73.400000000000006</v>
      </c>
      <c r="Y166" s="19">
        <v>500</v>
      </c>
      <c r="Z166" s="20">
        <v>79.8</v>
      </c>
      <c r="AA166" s="19">
        <v>690</v>
      </c>
      <c r="AB166" s="20">
        <v>110</v>
      </c>
      <c r="AC166" s="19">
        <v>810</v>
      </c>
      <c r="AD166" s="20">
        <v>129.30000000000001</v>
      </c>
      <c r="AE166" s="19">
        <v>830</v>
      </c>
      <c r="AF166" s="20">
        <v>132.5</v>
      </c>
      <c r="AG166" s="19">
        <v>1000</v>
      </c>
      <c r="AH166" s="20">
        <v>160.19999999999999</v>
      </c>
      <c r="AI166" s="19">
        <v>1130</v>
      </c>
      <c r="AJ166" s="20">
        <v>180</v>
      </c>
      <c r="AK166" s="19">
        <v>1200</v>
      </c>
      <c r="AL166" s="18">
        <v>191.18665726</v>
      </c>
      <c r="AM166" s="11" t="s">
        <v>168</v>
      </c>
      <c r="AN166" s="19">
        <v>1350</v>
      </c>
      <c r="AO166" s="20">
        <v>215.74705166999999</v>
      </c>
      <c r="AP166" s="19">
        <v>1520</v>
      </c>
      <c r="AQ166" s="20">
        <v>242.36758179</v>
      </c>
      <c r="AR166" s="19">
        <v>1580</v>
      </c>
      <c r="AS166" s="20">
        <v>251.9498457</v>
      </c>
      <c r="AT166" s="19">
        <v>1940</v>
      </c>
      <c r="AU166" s="20">
        <v>309.23901401000001</v>
      </c>
      <c r="AV166" s="19">
        <v>2450</v>
      </c>
      <c r="AW166" s="20">
        <v>391.38024495999997</v>
      </c>
      <c r="AX166" s="11" t="s">
        <v>168</v>
      </c>
      <c r="AY166" s="19">
        <v>2970</v>
      </c>
      <c r="AZ166" s="20">
        <v>474.4</v>
      </c>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73"/>
      <c r="DF166" s="73"/>
    </row>
    <row r="167" spans="3:112" x14ac:dyDescent="0.2">
      <c r="Q167" s="20"/>
      <c r="R167" s="11" t="s">
        <v>169</v>
      </c>
      <c r="S167" s="19">
        <v>320</v>
      </c>
      <c r="T167" s="20">
        <v>51.3</v>
      </c>
      <c r="U167" s="19">
        <v>470</v>
      </c>
      <c r="V167" s="20">
        <v>75.400000000000006</v>
      </c>
      <c r="W167" s="19">
        <v>530</v>
      </c>
      <c r="X167" s="20">
        <v>85</v>
      </c>
      <c r="Y167" s="19">
        <v>480</v>
      </c>
      <c r="Z167" s="20">
        <v>77.099999999999994</v>
      </c>
      <c r="AA167" s="19">
        <v>790</v>
      </c>
      <c r="AB167" s="20">
        <v>126.9</v>
      </c>
      <c r="AC167" s="19">
        <v>770</v>
      </c>
      <c r="AD167" s="20">
        <v>123.6</v>
      </c>
      <c r="AE167" s="19">
        <v>810</v>
      </c>
      <c r="AF167" s="20">
        <v>130.1</v>
      </c>
      <c r="AG167" s="19">
        <v>840</v>
      </c>
      <c r="AH167" s="20">
        <v>135.5</v>
      </c>
      <c r="AI167" s="19">
        <v>910</v>
      </c>
      <c r="AJ167" s="20">
        <v>145.30000000000001</v>
      </c>
      <c r="AK167" s="19">
        <v>1010</v>
      </c>
      <c r="AL167" s="18">
        <v>162.72883286999999</v>
      </c>
      <c r="AM167" s="11" t="s">
        <v>169</v>
      </c>
      <c r="AN167" s="19">
        <v>1120</v>
      </c>
      <c r="AO167" s="20">
        <v>180.23670053000001</v>
      </c>
      <c r="AP167" s="19">
        <v>1330</v>
      </c>
      <c r="AQ167" s="20">
        <v>213.43639053000001</v>
      </c>
      <c r="AR167" s="19">
        <v>1490</v>
      </c>
      <c r="AS167" s="20">
        <v>239.26847948</v>
      </c>
      <c r="AT167" s="19">
        <v>1850</v>
      </c>
      <c r="AU167" s="20">
        <v>296.2116575</v>
      </c>
      <c r="AV167" s="19">
        <v>2290</v>
      </c>
      <c r="AW167" s="20">
        <v>367.64796143000001</v>
      </c>
      <c r="AX167" s="11" t="s">
        <v>169</v>
      </c>
      <c r="AY167" s="19">
        <v>3000</v>
      </c>
      <c r="AZ167" s="20">
        <v>481.6</v>
      </c>
      <c r="BB167" s="4" t="s">
        <v>258</v>
      </c>
      <c r="BC167" s="17">
        <f>SUM(S167:S176)</f>
        <v>4190</v>
      </c>
      <c r="BD167" s="17">
        <f>SUM(T167:T176)</f>
        <v>690.70000000000016</v>
      </c>
      <c r="BE167" s="17">
        <f>SUM(U167:U176)</f>
        <v>3850</v>
      </c>
      <c r="BF167" s="17">
        <f>SUM(V167:V176)</f>
        <v>634.40000000000009</v>
      </c>
      <c r="BG167" s="17">
        <f>SUM(W167:W176)</f>
        <v>5210</v>
      </c>
      <c r="BH167" s="17">
        <f>SUM(X167:X176)</f>
        <v>858.50000000000011</v>
      </c>
      <c r="BI167" s="17">
        <f>SUM(Y167:Y176)</f>
        <v>4970</v>
      </c>
      <c r="BJ167" s="17">
        <f>SUM(Z167:Z176)</f>
        <v>819.9</v>
      </c>
      <c r="BK167" s="17">
        <f>SUM(AA167:AA176)</f>
        <v>6120</v>
      </c>
      <c r="BL167" s="17">
        <f>SUM(AB167:AB176)</f>
        <v>1008.9</v>
      </c>
      <c r="BM167" s="17">
        <f>SUM(AC167:AC176)</f>
        <v>6170</v>
      </c>
      <c r="BN167" s="17">
        <f>SUM(AD167:AD176)</f>
        <v>1018.3</v>
      </c>
      <c r="BO167" s="17">
        <f>SUM(AE167:AE176)</f>
        <v>7120</v>
      </c>
      <c r="BP167" s="17">
        <f>SUM(AF167:AF176)</f>
        <v>1173.0999999999999</v>
      </c>
      <c r="BQ167" s="17">
        <f>SUM(AG167:AG176)</f>
        <v>7760</v>
      </c>
      <c r="BR167" s="17">
        <f>SUM(AH167:AH176)</f>
        <v>1277.6000000000001</v>
      </c>
      <c r="BS167" s="17">
        <f>SUM(AI167:AI176)</f>
        <v>8230</v>
      </c>
      <c r="BT167" s="17">
        <f>SUM(AJ167:AJ176)</f>
        <v>1356.1000000000001</v>
      </c>
      <c r="BU167" s="17">
        <f>SUM(AK167:AK176)</f>
        <v>9320</v>
      </c>
      <c r="BV167" s="17">
        <f>SUM(AL167:AL176)</f>
        <v>1536.7115739000001</v>
      </c>
      <c r="BW167" s="17">
        <f>SUM(AN167:AN176)</f>
        <v>10300</v>
      </c>
      <c r="BX167" s="17">
        <f>SUM(AO167:AO176)</f>
        <v>1699.98772472</v>
      </c>
      <c r="BY167" s="17">
        <f>SUM(AP167:AP176)</f>
        <v>11840</v>
      </c>
      <c r="BZ167" s="17">
        <f>SUM(AQ167:AQ176)</f>
        <v>1949.7002462100002</v>
      </c>
      <c r="CA167" s="17">
        <f>SUM(AR167:AR176)</f>
        <v>12820</v>
      </c>
      <c r="CB167" s="17">
        <f>SUM(AS167:AS176)</f>
        <v>2111.8909662299998</v>
      </c>
      <c r="CC167" s="17">
        <f>SUM(AT167:AT176)</f>
        <v>15730</v>
      </c>
      <c r="CD167" s="17">
        <f>SUM(AU167:AU176)</f>
        <v>2590.2549718399996</v>
      </c>
      <c r="CE167" s="17">
        <f>SUM(AV167:AV176)</f>
        <v>19670</v>
      </c>
      <c r="CF167" s="17">
        <f>SUM(AW167:AW176)</f>
        <v>3241.4559797700003</v>
      </c>
      <c r="CG167" s="17">
        <f t="shared" ref="CG167" si="32">SUM(AY167:AY176)</f>
        <v>24860</v>
      </c>
      <c r="CH167" s="17">
        <f t="shared" ref="CH167" si="33">SUM(AZ167:AZ176)</f>
        <v>4096.5</v>
      </c>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row>
    <row r="168" spans="3:112" x14ac:dyDescent="0.2">
      <c r="Q168" s="20"/>
      <c r="R168" s="11" t="s">
        <v>170</v>
      </c>
      <c r="S168" s="19">
        <v>540</v>
      </c>
      <c r="T168" s="20">
        <v>87.2</v>
      </c>
      <c r="U168" s="19">
        <v>400</v>
      </c>
      <c r="V168" s="20">
        <v>64.599999999999994</v>
      </c>
      <c r="W168" s="19">
        <v>840</v>
      </c>
      <c r="X168" s="20">
        <v>135.6</v>
      </c>
      <c r="Y168" s="19">
        <v>410</v>
      </c>
      <c r="Z168" s="20">
        <v>66.2</v>
      </c>
      <c r="AA168" s="19">
        <v>580</v>
      </c>
      <c r="AB168" s="20">
        <v>93.8</v>
      </c>
      <c r="AC168" s="19">
        <v>730</v>
      </c>
      <c r="AD168" s="20">
        <v>117.9</v>
      </c>
      <c r="AE168" s="19">
        <v>820</v>
      </c>
      <c r="AF168" s="20">
        <v>132.4</v>
      </c>
      <c r="AG168" s="19">
        <v>810</v>
      </c>
      <c r="AH168" s="20">
        <v>131</v>
      </c>
      <c r="AI168" s="19">
        <v>890</v>
      </c>
      <c r="AJ168" s="20">
        <v>143.4</v>
      </c>
      <c r="AK168" s="19">
        <v>980</v>
      </c>
      <c r="AL168" s="18">
        <v>157.94150716999999</v>
      </c>
      <c r="AM168" s="11" t="s">
        <v>170</v>
      </c>
      <c r="AN168" s="19">
        <v>1100</v>
      </c>
      <c r="AO168" s="20">
        <v>178.14712915000001</v>
      </c>
      <c r="AP168" s="19">
        <v>1240</v>
      </c>
      <c r="AQ168" s="20">
        <v>199.78147016</v>
      </c>
      <c r="AR168" s="19">
        <v>1430</v>
      </c>
      <c r="AS168" s="20">
        <v>230.78290149</v>
      </c>
      <c r="AT168" s="19">
        <v>1610</v>
      </c>
      <c r="AU168" s="20">
        <v>260.67550732000001</v>
      </c>
      <c r="AV168" s="19">
        <v>2050</v>
      </c>
      <c r="AW168" s="20">
        <v>330.90834977999998</v>
      </c>
      <c r="AX168" s="11" t="s">
        <v>170</v>
      </c>
      <c r="AY168" s="19">
        <v>2760</v>
      </c>
      <c r="AZ168" s="20">
        <v>446.2</v>
      </c>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73"/>
      <c r="DF168" s="73"/>
    </row>
    <row r="169" spans="3:112" x14ac:dyDescent="0.2">
      <c r="Q169" s="20"/>
      <c r="R169" s="11" t="s">
        <v>171</v>
      </c>
      <c r="S169" s="19">
        <v>360</v>
      </c>
      <c r="T169" s="20">
        <v>58.5</v>
      </c>
      <c r="U169" s="19">
        <v>400</v>
      </c>
      <c r="V169" s="20">
        <v>65</v>
      </c>
      <c r="W169" s="19">
        <v>440</v>
      </c>
      <c r="X169" s="20">
        <v>71.5</v>
      </c>
      <c r="Y169" s="19">
        <v>550</v>
      </c>
      <c r="Z169" s="20">
        <v>89.4</v>
      </c>
      <c r="AA169" s="19">
        <v>620</v>
      </c>
      <c r="AB169" s="20">
        <v>100.8</v>
      </c>
      <c r="AC169" s="19">
        <v>460</v>
      </c>
      <c r="AD169" s="20">
        <v>74.8</v>
      </c>
      <c r="AE169" s="19">
        <v>560</v>
      </c>
      <c r="AF169" s="20">
        <v>91</v>
      </c>
      <c r="AG169" s="19">
        <v>830</v>
      </c>
      <c r="AH169" s="20">
        <v>134.4</v>
      </c>
      <c r="AI169" s="19">
        <v>860</v>
      </c>
      <c r="AJ169" s="20">
        <v>140.1</v>
      </c>
      <c r="AK169" s="19">
        <v>940</v>
      </c>
      <c r="AL169" s="18">
        <v>152.10076996000001</v>
      </c>
      <c r="AM169" s="11" t="s">
        <v>171</v>
      </c>
      <c r="AN169" s="19">
        <v>1060</v>
      </c>
      <c r="AO169" s="20">
        <v>172.56362915</v>
      </c>
      <c r="AP169" s="19">
        <v>1250</v>
      </c>
      <c r="AQ169" s="20">
        <v>203.60879721000001</v>
      </c>
      <c r="AR169" s="19">
        <v>1350</v>
      </c>
      <c r="AS169" s="20">
        <v>219.37432138</v>
      </c>
      <c r="AT169" s="19">
        <v>1610</v>
      </c>
      <c r="AU169" s="20">
        <v>261.61229672000002</v>
      </c>
      <c r="AV169" s="19">
        <v>2000</v>
      </c>
      <c r="AW169" s="20">
        <v>324.34298629</v>
      </c>
      <c r="AX169" s="11" t="s">
        <v>171</v>
      </c>
      <c r="AY169" s="19">
        <v>2610</v>
      </c>
      <c r="AZ169" s="20">
        <v>423.6</v>
      </c>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73"/>
      <c r="DF169" s="73"/>
    </row>
    <row r="170" spans="3:112" x14ac:dyDescent="0.2">
      <c r="Q170" s="20"/>
      <c r="R170" s="11" t="s">
        <v>172</v>
      </c>
      <c r="S170" s="19">
        <v>560</v>
      </c>
      <c r="T170" s="20">
        <v>91.6</v>
      </c>
      <c r="U170" s="19">
        <v>320</v>
      </c>
      <c r="V170" s="20">
        <v>52.3</v>
      </c>
      <c r="W170" s="19">
        <v>460</v>
      </c>
      <c r="X170" s="20">
        <v>75.3</v>
      </c>
      <c r="Y170" s="19">
        <v>520</v>
      </c>
      <c r="Z170" s="20">
        <v>85</v>
      </c>
      <c r="AA170" s="19">
        <v>500</v>
      </c>
      <c r="AB170" s="20">
        <v>81.8</v>
      </c>
      <c r="AC170" s="19">
        <v>660</v>
      </c>
      <c r="AD170" s="20">
        <v>107.8</v>
      </c>
      <c r="AE170" s="19">
        <v>610</v>
      </c>
      <c r="AF170" s="20">
        <v>99.7</v>
      </c>
      <c r="AG170" s="19">
        <v>730</v>
      </c>
      <c r="AH170" s="20">
        <v>119.2</v>
      </c>
      <c r="AI170" s="19">
        <v>840</v>
      </c>
      <c r="AJ170" s="20">
        <v>137.30000000000001</v>
      </c>
      <c r="AK170" s="19">
        <v>940</v>
      </c>
      <c r="AL170" s="18">
        <v>153.37899599000002</v>
      </c>
      <c r="AM170" s="11" t="s">
        <v>172</v>
      </c>
      <c r="AN170" s="19">
        <v>1070</v>
      </c>
      <c r="AO170" s="20">
        <v>174.60689284</v>
      </c>
      <c r="AP170" s="19">
        <v>1230</v>
      </c>
      <c r="AQ170" s="20">
        <v>201.09397485</v>
      </c>
      <c r="AR170" s="19">
        <v>1290</v>
      </c>
      <c r="AS170" s="20">
        <v>211.07064434</v>
      </c>
      <c r="AT170" s="19">
        <v>1600</v>
      </c>
      <c r="AU170" s="20">
        <v>261.43857878</v>
      </c>
      <c r="AV170" s="19">
        <v>1950</v>
      </c>
      <c r="AW170" s="20">
        <v>318.47082626999998</v>
      </c>
      <c r="AX170" s="11" t="s">
        <v>172</v>
      </c>
      <c r="AY170" s="19">
        <v>2520</v>
      </c>
      <c r="AZ170" s="20">
        <v>411.9</v>
      </c>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73"/>
      <c r="DF170" s="73"/>
    </row>
    <row r="171" spans="3:112" x14ac:dyDescent="0.2">
      <c r="Q171" s="20"/>
      <c r="R171" s="11" t="s">
        <v>173</v>
      </c>
      <c r="S171" s="19">
        <v>490</v>
      </c>
      <c r="T171" s="20">
        <v>80.599999999999994</v>
      </c>
      <c r="U171" s="19">
        <v>400</v>
      </c>
      <c r="V171" s="20">
        <v>65.8</v>
      </c>
      <c r="W171" s="19">
        <v>380</v>
      </c>
      <c r="X171" s="20">
        <v>62.6</v>
      </c>
      <c r="Y171" s="19">
        <v>610</v>
      </c>
      <c r="Z171" s="20">
        <v>100.3</v>
      </c>
      <c r="AA171" s="19">
        <v>890</v>
      </c>
      <c r="AB171" s="20">
        <v>146.5</v>
      </c>
      <c r="AC171" s="19">
        <v>520</v>
      </c>
      <c r="AD171" s="20">
        <v>85.6</v>
      </c>
      <c r="AE171" s="19">
        <v>980</v>
      </c>
      <c r="AF171" s="20">
        <v>161.30000000000001</v>
      </c>
      <c r="AG171" s="19">
        <v>830</v>
      </c>
      <c r="AH171" s="20">
        <v>136.1</v>
      </c>
      <c r="AI171" s="19">
        <v>860</v>
      </c>
      <c r="AJ171" s="20">
        <v>141.19999999999999</v>
      </c>
      <c r="AK171" s="19">
        <v>1020</v>
      </c>
      <c r="AL171" s="18">
        <v>167.83551316</v>
      </c>
      <c r="AM171" s="11" t="s">
        <v>173</v>
      </c>
      <c r="AN171" s="19">
        <v>1150</v>
      </c>
      <c r="AO171" s="20">
        <v>189.55860441999999</v>
      </c>
      <c r="AP171" s="19">
        <v>1250</v>
      </c>
      <c r="AQ171" s="20">
        <v>205.00589538999998</v>
      </c>
      <c r="AR171" s="19">
        <v>1350</v>
      </c>
      <c r="AS171" s="20">
        <v>222.77619772999998</v>
      </c>
      <c r="AT171" s="19">
        <v>1600</v>
      </c>
      <c r="AU171" s="20">
        <v>263.71519638999996</v>
      </c>
      <c r="AV171" s="19">
        <v>2060</v>
      </c>
      <c r="AW171" s="20">
        <v>338.42791975</v>
      </c>
      <c r="AX171" s="11" t="s">
        <v>173</v>
      </c>
      <c r="AY171" s="19">
        <v>2470</v>
      </c>
      <c r="AZ171" s="20">
        <v>405.9</v>
      </c>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73"/>
      <c r="DF171" s="73"/>
    </row>
    <row r="172" spans="3:112" x14ac:dyDescent="0.2">
      <c r="Q172" s="20"/>
      <c r="R172" s="11" t="s">
        <v>174</v>
      </c>
      <c r="S172" s="19">
        <v>440</v>
      </c>
      <c r="T172" s="20">
        <v>72.8</v>
      </c>
      <c r="U172" s="19">
        <v>390</v>
      </c>
      <c r="V172" s="20">
        <v>64.5</v>
      </c>
      <c r="W172" s="19">
        <v>510</v>
      </c>
      <c r="X172" s="20">
        <v>84.4</v>
      </c>
      <c r="Y172" s="19">
        <v>560</v>
      </c>
      <c r="Z172" s="20">
        <v>92.7</v>
      </c>
      <c r="AA172" s="19">
        <v>600</v>
      </c>
      <c r="AB172" s="20">
        <v>99.3</v>
      </c>
      <c r="AC172" s="19">
        <v>460</v>
      </c>
      <c r="AD172" s="20">
        <v>76.099999999999994</v>
      </c>
      <c r="AE172" s="19">
        <v>1020</v>
      </c>
      <c r="AF172" s="20">
        <v>168.8</v>
      </c>
      <c r="AG172" s="19">
        <v>790</v>
      </c>
      <c r="AH172" s="20">
        <v>130.1</v>
      </c>
      <c r="AI172" s="19">
        <v>810</v>
      </c>
      <c r="AJ172" s="20">
        <v>134.69999999999999</v>
      </c>
      <c r="AK172" s="19">
        <v>830</v>
      </c>
      <c r="AL172" s="18">
        <v>137.20376089999999</v>
      </c>
      <c r="AM172" s="11" t="s">
        <v>174</v>
      </c>
      <c r="AN172" s="19">
        <v>1050</v>
      </c>
      <c r="AO172" s="20">
        <v>173.25486322999998</v>
      </c>
      <c r="AP172" s="19">
        <v>1170</v>
      </c>
      <c r="AQ172" s="20">
        <v>193.80931497999998</v>
      </c>
      <c r="AR172" s="19">
        <v>1250</v>
      </c>
      <c r="AS172" s="20">
        <v>206.67153308000002</v>
      </c>
      <c r="AT172" s="19">
        <v>1580</v>
      </c>
      <c r="AU172" s="20">
        <v>260.61851561999998</v>
      </c>
      <c r="AV172" s="19">
        <v>2000</v>
      </c>
      <c r="AW172" s="20">
        <v>331.60567514999997</v>
      </c>
      <c r="AX172" s="11" t="s">
        <v>174</v>
      </c>
      <c r="AY172" s="19">
        <v>2500</v>
      </c>
      <c r="AZ172" s="20">
        <v>414.2</v>
      </c>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row>
    <row r="173" spans="3:112" x14ac:dyDescent="0.2">
      <c r="Q173" s="20"/>
      <c r="R173" s="11" t="s">
        <v>175</v>
      </c>
      <c r="S173" s="19">
        <v>310</v>
      </c>
      <c r="T173" s="20">
        <v>51.6</v>
      </c>
      <c r="U173" s="19">
        <v>380</v>
      </c>
      <c r="V173" s="20">
        <v>63.3</v>
      </c>
      <c r="W173" s="19">
        <v>640</v>
      </c>
      <c r="X173" s="20">
        <v>106.5</v>
      </c>
      <c r="Y173" s="19">
        <v>360</v>
      </c>
      <c r="Z173" s="20">
        <v>59.9</v>
      </c>
      <c r="AA173" s="19">
        <v>410</v>
      </c>
      <c r="AB173" s="20">
        <v>68.2</v>
      </c>
      <c r="AC173" s="19">
        <v>430</v>
      </c>
      <c r="AD173" s="20">
        <v>71.599999999999994</v>
      </c>
      <c r="AE173" s="19">
        <v>490</v>
      </c>
      <c r="AF173" s="20">
        <v>81.599999999999994</v>
      </c>
      <c r="AG173" s="19">
        <v>750</v>
      </c>
      <c r="AH173" s="20">
        <v>124</v>
      </c>
      <c r="AI173" s="19">
        <v>730</v>
      </c>
      <c r="AJ173" s="20">
        <v>121.7</v>
      </c>
      <c r="AK173" s="19">
        <v>860</v>
      </c>
      <c r="AL173" s="18">
        <v>143.18776656999998</v>
      </c>
      <c r="AM173" s="11" t="s">
        <v>175</v>
      </c>
      <c r="AN173" s="19">
        <v>940</v>
      </c>
      <c r="AO173" s="20">
        <v>157.01329150999999</v>
      </c>
      <c r="AP173" s="19">
        <v>1150</v>
      </c>
      <c r="AQ173" s="20">
        <v>191.12138615000001</v>
      </c>
      <c r="AR173" s="19">
        <v>1200</v>
      </c>
      <c r="AS173" s="20">
        <v>200.46602577000002</v>
      </c>
      <c r="AT173" s="19">
        <v>1590</v>
      </c>
      <c r="AU173" s="20">
        <v>264.37857100999997</v>
      </c>
      <c r="AV173" s="19">
        <v>1860</v>
      </c>
      <c r="AW173" s="20">
        <v>310.15734347</v>
      </c>
      <c r="AX173" s="11" t="s">
        <v>175</v>
      </c>
      <c r="AY173" s="19">
        <v>2310</v>
      </c>
      <c r="AZ173" s="20">
        <v>384.8</v>
      </c>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73"/>
      <c r="DF173" s="73"/>
    </row>
    <row r="174" spans="3:112" x14ac:dyDescent="0.2">
      <c r="Q174" s="20"/>
      <c r="R174" s="11" t="s">
        <v>176</v>
      </c>
      <c r="S174" s="19">
        <v>420</v>
      </c>
      <c r="T174" s="20">
        <v>70.3</v>
      </c>
      <c r="U174" s="19">
        <v>500</v>
      </c>
      <c r="V174" s="20">
        <v>83.8</v>
      </c>
      <c r="W174" s="19">
        <v>500</v>
      </c>
      <c r="X174" s="20">
        <v>83.8</v>
      </c>
      <c r="Y174" s="19">
        <v>620</v>
      </c>
      <c r="Z174" s="20">
        <v>103.8</v>
      </c>
      <c r="AA174" s="19">
        <v>520</v>
      </c>
      <c r="AB174" s="20">
        <v>87.1</v>
      </c>
      <c r="AC174" s="19">
        <v>650</v>
      </c>
      <c r="AD174" s="20">
        <v>108.9</v>
      </c>
      <c r="AE174" s="19">
        <v>730</v>
      </c>
      <c r="AF174" s="20">
        <v>122.3</v>
      </c>
      <c r="AG174" s="19">
        <v>770</v>
      </c>
      <c r="AH174" s="20">
        <v>128.5</v>
      </c>
      <c r="AI174" s="19">
        <v>750</v>
      </c>
      <c r="AJ174" s="20">
        <v>126.3</v>
      </c>
      <c r="AK174" s="19">
        <v>900</v>
      </c>
      <c r="AL174" s="18">
        <v>150.43095571000001</v>
      </c>
      <c r="AM174" s="11" t="s">
        <v>176</v>
      </c>
      <c r="AN174" s="19">
        <v>940</v>
      </c>
      <c r="AO174" s="20">
        <v>157.96171168000001</v>
      </c>
      <c r="AP174" s="19">
        <v>1040</v>
      </c>
      <c r="AQ174" s="20">
        <v>174.88068066</v>
      </c>
      <c r="AR174" s="19">
        <v>1120</v>
      </c>
      <c r="AS174" s="20">
        <v>187.08992761000002</v>
      </c>
      <c r="AT174" s="19">
        <v>1420</v>
      </c>
      <c r="AU174" s="20">
        <v>237.01893928000001</v>
      </c>
      <c r="AV174" s="19">
        <v>1840</v>
      </c>
      <c r="AW174" s="20">
        <v>308.85519060000001</v>
      </c>
      <c r="AX174" s="11" t="s">
        <v>176</v>
      </c>
      <c r="AY174" s="19">
        <v>2200</v>
      </c>
      <c r="AZ174" s="20">
        <v>368.9</v>
      </c>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73"/>
      <c r="DF174" s="73"/>
    </row>
    <row r="175" spans="3:112" x14ac:dyDescent="0.2">
      <c r="Q175" s="20"/>
      <c r="R175" s="11" t="s">
        <v>177</v>
      </c>
      <c r="S175" s="19">
        <v>330</v>
      </c>
      <c r="T175" s="20">
        <v>55.6</v>
      </c>
      <c r="U175" s="19">
        <v>310</v>
      </c>
      <c r="V175" s="20">
        <v>52.2</v>
      </c>
      <c r="W175" s="19">
        <v>410</v>
      </c>
      <c r="X175" s="20">
        <v>69.099999999999994</v>
      </c>
      <c r="Y175" s="19">
        <v>360</v>
      </c>
      <c r="Z175" s="20">
        <v>60.7</v>
      </c>
      <c r="AA175" s="19">
        <v>560</v>
      </c>
      <c r="AB175" s="20">
        <v>94.3</v>
      </c>
      <c r="AC175" s="19">
        <v>690</v>
      </c>
      <c r="AD175" s="20">
        <v>116.3</v>
      </c>
      <c r="AE175" s="19">
        <v>620</v>
      </c>
      <c r="AF175" s="20">
        <v>104.5</v>
      </c>
      <c r="AG175" s="19">
        <v>690</v>
      </c>
      <c r="AH175" s="20">
        <v>116.6</v>
      </c>
      <c r="AI175" s="19">
        <v>720</v>
      </c>
      <c r="AJ175" s="20">
        <v>121</v>
      </c>
      <c r="AK175" s="19">
        <v>880</v>
      </c>
      <c r="AL175" s="18">
        <v>148.78473859000002</v>
      </c>
      <c r="AM175" s="11" t="s">
        <v>177</v>
      </c>
      <c r="AN175" s="19">
        <v>900</v>
      </c>
      <c r="AO175" s="20">
        <v>151.98645271000001</v>
      </c>
      <c r="AP175" s="19">
        <v>1070</v>
      </c>
      <c r="AQ175" s="20">
        <v>179.60477384000001</v>
      </c>
      <c r="AR175" s="19">
        <v>1100</v>
      </c>
      <c r="AS175" s="20">
        <v>184.67062771000002</v>
      </c>
      <c r="AT175" s="19">
        <v>1420</v>
      </c>
      <c r="AU175" s="20">
        <v>239.09062671999999</v>
      </c>
      <c r="AV175" s="19">
        <v>1730</v>
      </c>
      <c r="AW175" s="20">
        <v>291.13628575000001</v>
      </c>
      <c r="AX175" s="11" t="s">
        <v>177</v>
      </c>
      <c r="AY175" s="19">
        <v>2200</v>
      </c>
      <c r="AZ175" s="20">
        <v>371</v>
      </c>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73"/>
      <c r="DF175" s="73"/>
    </row>
    <row r="176" spans="3:112" x14ac:dyDescent="0.2">
      <c r="Q176" s="20"/>
      <c r="R176" s="11" t="s">
        <v>178</v>
      </c>
      <c r="S176" s="19">
        <v>420</v>
      </c>
      <c r="T176" s="20">
        <v>71.2</v>
      </c>
      <c r="U176" s="19">
        <v>280</v>
      </c>
      <c r="V176" s="20">
        <v>47.5</v>
      </c>
      <c r="W176" s="19">
        <v>500</v>
      </c>
      <c r="X176" s="20">
        <v>84.7</v>
      </c>
      <c r="Y176" s="19">
        <v>500</v>
      </c>
      <c r="Z176" s="20">
        <v>84.8</v>
      </c>
      <c r="AA176" s="19">
        <v>650</v>
      </c>
      <c r="AB176" s="20">
        <v>110.2</v>
      </c>
      <c r="AC176" s="19">
        <v>800</v>
      </c>
      <c r="AD176" s="20">
        <v>135.69999999999999</v>
      </c>
      <c r="AE176" s="19">
        <v>480</v>
      </c>
      <c r="AF176" s="20">
        <v>81.400000000000006</v>
      </c>
      <c r="AG176" s="19">
        <v>720</v>
      </c>
      <c r="AH176" s="20">
        <v>122.2</v>
      </c>
      <c r="AI176" s="19">
        <v>860</v>
      </c>
      <c r="AJ176" s="20">
        <v>145.1</v>
      </c>
      <c r="AK176" s="19">
        <v>960</v>
      </c>
      <c r="AL176" s="18">
        <v>163.11873297999998</v>
      </c>
      <c r="AM176" s="11" t="s">
        <v>178</v>
      </c>
      <c r="AN176" s="19">
        <v>970</v>
      </c>
      <c r="AO176" s="20">
        <v>164.65844949999999</v>
      </c>
      <c r="AP176" s="19">
        <v>1110</v>
      </c>
      <c r="AQ176" s="20">
        <v>187.35756244000001</v>
      </c>
      <c r="AR176" s="19">
        <v>1240</v>
      </c>
      <c r="AS176" s="20">
        <v>209.72030763999999</v>
      </c>
      <c r="AT176" s="19">
        <v>1450</v>
      </c>
      <c r="AU176" s="20">
        <v>245.4950825</v>
      </c>
      <c r="AV176" s="19">
        <v>1890</v>
      </c>
      <c r="AW176" s="20">
        <v>319.90344127999998</v>
      </c>
      <c r="AX176" s="11" t="s">
        <v>178</v>
      </c>
      <c r="AY176" s="19">
        <v>2290</v>
      </c>
      <c r="AZ176" s="20">
        <v>388.4</v>
      </c>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73"/>
      <c r="DF176" s="73"/>
    </row>
    <row r="177" spans="17:112" x14ac:dyDescent="0.2">
      <c r="Q177" s="20"/>
      <c r="R177" s="11" t="s">
        <v>179</v>
      </c>
      <c r="S177" s="19">
        <v>370</v>
      </c>
      <c r="T177" s="20">
        <v>63.1</v>
      </c>
      <c r="U177" s="19">
        <v>370</v>
      </c>
      <c r="V177" s="20">
        <v>63.1</v>
      </c>
      <c r="W177" s="19">
        <v>540</v>
      </c>
      <c r="X177" s="20">
        <v>92.1</v>
      </c>
      <c r="Y177" s="19">
        <v>370</v>
      </c>
      <c r="Z177" s="20">
        <v>63.1</v>
      </c>
      <c r="AA177" s="19">
        <v>600</v>
      </c>
      <c r="AB177" s="20">
        <v>102.4</v>
      </c>
      <c r="AC177" s="19">
        <v>350</v>
      </c>
      <c r="AD177" s="20">
        <v>59.7</v>
      </c>
      <c r="AE177" s="19">
        <v>550</v>
      </c>
      <c r="AF177" s="20">
        <v>93.7</v>
      </c>
      <c r="AG177" s="19">
        <v>660</v>
      </c>
      <c r="AH177" s="20">
        <v>112.9</v>
      </c>
      <c r="AI177" s="19">
        <v>730</v>
      </c>
      <c r="AJ177" s="20">
        <v>125</v>
      </c>
      <c r="AK177" s="19">
        <v>830</v>
      </c>
      <c r="AL177" s="18">
        <v>141.33316360000001</v>
      </c>
      <c r="AM177" s="11" t="s">
        <v>179</v>
      </c>
      <c r="AN177" s="19">
        <v>930</v>
      </c>
      <c r="AO177" s="20">
        <v>158.92796268999999</v>
      </c>
      <c r="AP177" s="19">
        <v>1030</v>
      </c>
      <c r="AQ177" s="20">
        <v>175.60995143</v>
      </c>
      <c r="AR177" s="19">
        <v>1080</v>
      </c>
      <c r="AS177" s="20">
        <v>183.61533444999998</v>
      </c>
      <c r="AT177" s="19">
        <v>1460</v>
      </c>
      <c r="AU177" s="20">
        <v>249.58135658</v>
      </c>
      <c r="AV177" s="19">
        <v>1750</v>
      </c>
      <c r="AW177" s="20">
        <v>298.48141767999999</v>
      </c>
      <c r="AX177" s="11" t="s">
        <v>179</v>
      </c>
      <c r="AY177" s="19">
        <v>2260</v>
      </c>
      <c r="AZ177" s="20">
        <v>385.2</v>
      </c>
      <c r="BB177" s="4" t="s">
        <v>259</v>
      </c>
      <c r="BC177" s="17">
        <f>SUM(S177:S186)</f>
        <v>3130</v>
      </c>
      <c r="BD177" s="17">
        <f>SUM(T177:T186)</f>
        <v>548</v>
      </c>
      <c r="BE177" s="17">
        <f>SUM(U177:U186)</f>
        <v>3490</v>
      </c>
      <c r="BF177" s="17">
        <f>SUM(V177:V186)</f>
        <v>611.70000000000005</v>
      </c>
      <c r="BG177" s="17">
        <f>SUM(W177:W186)</f>
        <v>3610</v>
      </c>
      <c r="BH177" s="17">
        <f>SUM(X177:X186)</f>
        <v>629.9</v>
      </c>
      <c r="BI177" s="17">
        <f>SUM(Y177:Y186)</f>
        <v>4050</v>
      </c>
      <c r="BJ177" s="17">
        <f>SUM(Z177:Z186)</f>
        <v>707.8</v>
      </c>
      <c r="BK177" s="17">
        <f>SUM(AA177:AA186)</f>
        <v>4700</v>
      </c>
      <c r="BL177" s="17">
        <f>SUM(AB177:AB186)</f>
        <v>823.40000000000009</v>
      </c>
      <c r="BM177" s="17">
        <f>SUM(AC177:AC186)</f>
        <v>4690</v>
      </c>
      <c r="BN177" s="17">
        <f>SUM(AD177:AD186)</f>
        <v>819.1</v>
      </c>
      <c r="BO177" s="17">
        <f>SUM(AE177:AE186)</f>
        <v>5680</v>
      </c>
      <c r="BP177" s="17">
        <f>SUM(AF177:AF186)</f>
        <v>995.09999999999991</v>
      </c>
      <c r="BQ177" s="17">
        <f>SUM(AG177:AG186)</f>
        <v>6250</v>
      </c>
      <c r="BR177" s="17">
        <f>SUM(AH177:AH186)</f>
        <v>1097.3000000000002</v>
      </c>
      <c r="BS177" s="17">
        <f>SUM(AI177:AI186)</f>
        <v>6680</v>
      </c>
      <c r="BT177" s="17">
        <f>SUM(AJ177:AJ186)</f>
        <v>1168.0999999999999</v>
      </c>
      <c r="BU177" s="17">
        <f>SUM(AK177:AK186)</f>
        <v>7510</v>
      </c>
      <c r="BV177" s="17">
        <f>SUM(AL177:AL186)</f>
        <v>1313.23099209</v>
      </c>
      <c r="BW177" s="17">
        <f>SUM(AN177:AN186)</f>
        <v>8490</v>
      </c>
      <c r="BX177" s="17">
        <f>SUM(AO177:AO186)</f>
        <v>1482.9977160599999</v>
      </c>
      <c r="BY177" s="17">
        <f>SUM(AP177:AP186)</f>
        <v>9420</v>
      </c>
      <c r="BZ177" s="17">
        <f>SUM(AQ177:AQ186)</f>
        <v>1644.84661542</v>
      </c>
      <c r="CA177" s="17">
        <f>SUM(AR177:AR186)</f>
        <v>10010</v>
      </c>
      <c r="CB177" s="17">
        <f>SUM(AS177:AS186)</f>
        <v>1748.4797381599999</v>
      </c>
      <c r="CC177" s="17">
        <f>SUM(AT177:AT186)</f>
        <v>12710</v>
      </c>
      <c r="CD177" s="17">
        <f>SUM(AU177:AU186)</f>
        <v>2225.2663542999999</v>
      </c>
      <c r="CE177" s="17">
        <f>SUM(AV177:AV186)</f>
        <v>15800</v>
      </c>
      <c r="CF177" s="17">
        <f>SUM(AW177:AW186)</f>
        <v>2765.2298827999994</v>
      </c>
      <c r="CG177" s="17">
        <f t="shared" ref="CG177" si="34">SUM(AY177:AY186)</f>
        <v>19820</v>
      </c>
      <c r="CH177" s="17">
        <f t="shared" ref="CH177" si="35">SUM(AZ177:AZ186)</f>
        <v>3464.4</v>
      </c>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row>
    <row r="178" spans="17:112" x14ac:dyDescent="0.2">
      <c r="Q178" s="20"/>
      <c r="R178" s="11" t="s">
        <v>180</v>
      </c>
      <c r="S178" s="19">
        <v>170</v>
      </c>
      <c r="T178" s="20">
        <v>29.2</v>
      </c>
      <c r="U178" s="19">
        <v>410</v>
      </c>
      <c r="V178" s="20">
        <v>70.2</v>
      </c>
      <c r="W178" s="19">
        <v>440</v>
      </c>
      <c r="X178" s="20">
        <v>75.5</v>
      </c>
      <c r="Y178" s="19">
        <v>560</v>
      </c>
      <c r="Z178" s="20">
        <v>96</v>
      </c>
      <c r="AA178" s="19">
        <v>290</v>
      </c>
      <c r="AB178" s="20">
        <v>49.7</v>
      </c>
      <c r="AC178" s="19">
        <v>490</v>
      </c>
      <c r="AD178" s="20">
        <v>84</v>
      </c>
      <c r="AE178" s="19">
        <v>610</v>
      </c>
      <c r="AF178" s="20">
        <v>104.6</v>
      </c>
      <c r="AG178" s="19">
        <v>660</v>
      </c>
      <c r="AH178" s="20">
        <v>113.5</v>
      </c>
      <c r="AI178" s="19">
        <v>700</v>
      </c>
      <c r="AJ178" s="20">
        <v>120.6</v>
      </c>
      <c r="AK178" s="19">
        <v>760</v>
      </c>
      <c r="AL178" s="18">
        <v>130.35076176999999</v>
      </c>
      <c r="AM178" s="11" t="s">
        <v>180</v>
      </c>
      <c r="AN178" s="19">
        <v>890</v>
      </c>
      <c r="AO178" s="20">
        <v>152.65089316999999</v>
      </c>
      <c r="AP178" s="19">
        <v>1000</v>
      </c>
      <c r="AQ178" s="20">
        <v>170.64124525</v>
      </c>
      <c r="AR178" s="19">
        <v>980</v>
      </c>
      <c r="AS178" s="20">
        <v>168.24128693</v>
      </c>
      <c r="AT178" s="19">
        <v>1280</v>
      </c>
      <c r="AU178" s="20">
        <v>219.70008031999998</v>
      </c>
      <c r="AV178" s="19">
        <v>1610</v>
      </c>
      <c r="AW178" s="20">
        <v>275.95694839999999</v>
      </c>
      <c r="AX178" s="11" t="s">
        <v>180</v>
      </c>
      <c r="AY178" s="19">
        <v>2060</v>
      </c>
      <c r="AZ178" s="20">
        <v>352.4</v>
      </c>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73"/>
      <c r="DF178" s="73"/>
    </row>
    <row r="179" spans="17:112" x14ac:dyDescent="0.2">
      <c r="Q179" s="20"/>
      <c r="R179" s="11" t="s">
        <v>181</v>
      </c>
      <c r="S179" s="19">
        <v>230</v>
      </c>
      <c r="T179" s="20">
        <v>39.700000000000003</v>
      </c>
      <c r="U179" s="19">
        <v>240</v>
      </c>
      <c r="V179" s="20">
        <v>41.4</v>
      </c>
      <c r="W179" s="19">
        <v>400</v>
      </c>
      <c r="X179" s="20">
        <v>69</v>
      </c>
      <c r="Y179" s="19">
        <v>440</v>
      </c>
      <c r="Z179" s="20">
        <v>75.900000000000006</v>
      </c>
      <c r="AA179" s="19">
        <v>300</v>
      </c>
      <c r="AB179" s="20">
        <v>51.7</v>
      </c>
      <c r="AC179" s="19">
        <v>780</v>
      </c>
      <c r="AD179" s="20">
        <v>134.5</v>
      </c>
      <c r="AE179" s="19">
        <v>650</v>
      </c>
      <c r="AF179" s="20">
        <v>112.1</v>
      </c>
      <c r="AG179" s="19">
        <v>630</v>
      </c>
      <c r="AH179" s="20">
        <v>109.2</v>
      </c>
      <c r="AI179" s="19">
        <v>690</v>
      </c>
      <c r="AJ179" s="20">
        <v>119</v>
      </c>
      <c r="AK179" s="19">
        <v>730</v>
      </c>
      <c r="AL179" s="18">
        <v>126.61114119</v>
      </c>
      <c r="AM179" s="11" t="s">
        <v>181</v>
      </c>
      <c r="AN179" s="19">
        <v>810</v>
      </c>
      <c r="AO179" s="20">
        <v>139.72619778000001</v>
      </c>
      <c r="AP179" s="19">
        <v>860</v>
      </c>
      <c r="AQ179" s="20">
        <v>147.83064931999999</v>
      </c>
      <c r="AR179" s="19">
        <v>1040</v>
      </c>
      <c r="AS179" s="20">
        <v>179.90966900000001</v>
      </c>
      <c r="AT179" s="19">
        <v>1270</v>
      </c>
      <c r="AU179" s="20">
        <v>219.24127063999998</v>
      </c>
      <c r="AV179" s="19">
        <v>1670</v>
      </c>
      <c r="AW179" s="20">
        <v>288.74027641000004</v>
      </c>
      <c r="AX179" s="11" t="s">
        <v>181</v>
      </c>
      <c r="AY179" s="19">
        <v>1950</v>
      </c>
      <c r="AZ179" s="20">
        <v>335.9</v>
      </c>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73"/>
      <c r="DF179" s="73"/>
    </row>
    <row r="180" spans="17:112" x14ac:dyDescent="0.2">
      <c r="Q180" s="20"/>
      <c r="R180" s="11" t="s">
        <v>182</v>
      </c>
      <c r="S180" s="19">
        <v>410</v>
      </c>
      <c r="T180" s="20">
        <v>71.099999999999994</v>
      </c>
      <c r="U180" s="19">
        <v>220</v>
      </c>
      <c r="V180" s="20">
        <v>38.200000000000003</v>
      </c>
      <c r="W180" s="19">
        <v>330</v>
      </c>
      <c r="X180" s="20">
        <v>57.2</v>
      </c>
      <c r="Y180" s="19">
        <v>330</v>
      </c>
      <c r="Z180" s="20">
        <v>57.3</v>
      </c>
      <c r="AA180" s="19">
        <v>500</v>
      </c>
      <c r="AB180" s="20">
        <v>86.8</v>
      </c>
      <c r="AC180" s="19">
        <v>590</v>
      </c>
      <c r="AD180" s="20">
        <v>102.4</v>
      </c>
      <c r="AE180" s="19">
        <v>390</v>
      </c>
      <c r="AF180" s="20">
        <v>67.7</v>
      </c>
      <c r="AG180" s="19">
        <v>630</v>
      </c>
      <c r="AH180" s="20">
        <v>109.3</v>
      </c>
      <c r="AI180" s="19">
        <v>650</v>
      </c>
      <c r="AJ180" s="20">
        <v>113.1</v>
      </c>
      <c r="AK180" s="19">
        <v>710</v>
      </c>
      <c r="AL180" s="18">
        <v>123.35085676</v>
      </c>
      <c r="AM180" s="11" t="s">
        <v>182</v>
      </c>
      <c r="AN180" s="19">
        <v>880</v>
      </c>
      <c r="AO180" s="20">
        <v>153.03707072999998</v>
      </c>
      <c r="AP180" s="19">
        <v>950</v>
      </c>
      <c r="AQ180" s="20">
        <v>164.46465397999998</v>
      </c>
      <c r="AR180" s="19">
        <v>1050</v>
      </c>
      <c r="AS180" s="20">
        <v>182.34825925999999</v>
      </c>
      <c r="AT180" s="19">
        <v>1310</v>
      </c>
      <c r="AU180" s="20">
        <v>227.98742976</v>
      </c>
      <c r="AV180" s="19">
        <v>1500</v>
      </c>
      <c r="AW180" s="20">
        <v>260.75847421999998</v>
      </c>
      <c r="AX180" s="11" t="s">
        <v>182</v>
      </c>
      <c r="AY180" s="19">
        <v>2000</v>
      </c>
      <c r="AZ180" s="20">
        <v>346.8</v>
      </c>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73"/>
      <c r="DF180" s="73"/>
    </row>
    <row r="181" spans="17:112" x14ac:dyDescent="0.2">
      <c r="Q181" s="20"/>
      <c r="R181" s="11" t="s">
        <v>183</v>
      </c>
      <c r="S181" s="19">
        <v>380</v>
      </c>
      <c r="T181" s="20">
        <v>66.3</v>
      </c>
      <c r="U181" s="19">
        <v>380</v>
      </c>
      <c r="V181" s="20">
        <v>66.3</v>
      </c>
      <c r="W181" s="19">
        <v>440</v>
      </c>
      <c r="X181" s="20">
        <v>76.8</v>
      </c>
      <c r="Y181" s="19">
        <v>470</v>
      </c>
      <c r="Z181" s="20">
        <v>82</v>
      </c>
      <c r="AA181" s="19">
        <v>430</v>
      </c>
      <c r="AB181" s="20">
        <v>75</v>
      </c>
      <c r="AC181" s="19">
        <v>500</v>
      </c>
      <c r="AD181" s="20">
        <v>87.3</v>
      </c>
      <c r="AE181" s="19">
        <v>620</v>
      </c>
      <c r="AF181" s="20">
        <v>108.2</v>
      </c>
      <c r="AG181" s="19">
        <v>690</v>
      </c>
      <c r="AH181" s="20">
        <v>121</v>
      </c>
      <c r="AI181" s="19">
        <v>720</v>
      </c>
      <c r="AJ181" s="20">
        <v>125.9</v>
      </c>
      <c r="AK181" s="19">
        <v>830</v>
      </c>
      <c r="AL181" s="18">
        <v>145.25744693000001</v>
      </c>
      <c r="AM181" s="11" t="s">
        <v>183</v>
      </c>
      <c r="AN181" s="19">
        <v>890</v>
      </c>
      <c r="AO181" s="20">
        <v>154.49713258000003</v>
      </c>
      <c r="AP181" s="19">
        <v>1000</v>
      </c>
      <c r="AQ181" s="20">
        <v>174.91349593999999</v>
      </c>
      <c r="AR181" s="19">
        <v>1100</v>
      </c>
      <c r="AS181" s="20">
        <v>191.13218663999999</v>
      </c>
      <c r="AT181" s="19">
        <v>1300</v>
      </c>
      <c r="AU181" s="20">
        <v>226.01096053000001</v>
      </c>
      <c r="AV181" s="19">
        <v>1710</v>
      </c>
      <c r="AW181" s="20">
        <v>299.15448391000001</v>
      </c>
      <c r="AX181" s="11" t="s">
        <v>183</v>
      </c>
      <c r="AY181" s="19">
        <v>2000</v>
      </c>
      <c r="AZ181" s="20">
        <v>349.6</v>
      </c>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73"/>
      <c r="DF181" s="73"/>
    </row>
    <row r="182" spans="17:112" x14ac:dyDescent="0.2">
      <c r="Q182" s="20"/>
      <c r="R182" s="11" t="s">
        <v>184</v>
      </c>
      <c r="S182" s="19">
        <v>400</v>
      </c>
      <c r="T182" s="20">
        <v>70.2</v>
      </c>
      <c r="U182" s="19">
        <v>260</v>
      </c>
      <c r="V182" s="20">
        <v>45.7</v>
      </c>
      <c r="W182" s="19">
        <v>250</v>
      </c>
      <c r="X182" s="20">
        <v>43.9</v>
      </c>
      <c r="Y182" s="19">
        <v>360</v>
      </c>
      <c r="Z182" s="20">
        <v>63.2</v>
      </c>
      <c r="AA182" s="19">
        <v>670</v>
      </c>
      <c r="AB182" s="20">
        <v>117.7</v>
      </c>
      <c r="AC182" s="19">
        <v>550</v>
      </c>
      <c r="AD182" s="20">
        <v>96.5</v>
      </c>
      <c r="AE182" s="19">
        <v>300</v>
      </c>
      <c r="AF182" s="20">
        <v>52.7</v>
      </c>
      <c r="AG182" s="19">
        <v>570</v>
      </c>
      <c r="AH182" s="20">
        <v>100.7</v>
      </c>
      <c r="AI182" s="19">
        <v>630</v>
      </c>
      <c r="AJ182" s="20">
        <v>110.9</v>
      </c>
      <c r="AK182" s="19">
        <v>740</v>
      </c>
      <c r="AL182" s="18">
        <v>129.16338229999999</v>
      </c>
      <c r="AM182" s="11" t="s">
        <v>184</v>
      </c>
      <c r="AN182" s="19">
        <v>840</v>
      </c>
      <c r="AO182" s="20">
        <v>147.24191855000001</v>
      </c>
      <c r="AP182" s="19">
        <v>960</v>
      </c>
      <c r="AQ182" s="20">
        <v>167.58533419999998</v>
      </c>
      <c r="AR182" s="19">
        <v>960</v>
      </c>
      <c r="AS182" s="20">
        <v>167.76509268000001</v>
      </c>
      <c r="AT182" s="19">
        <v>1340</v>
      </c>
      <c r="AU182" s="20">
        <v>235.8305637</v>
      </c>
      <c r="AV182" s="19">
        <v>1550</v>
      </c>
      <c r="AW182" s="20">
        <v>272.14416306999999</v>
      </c>
      <c r="AX182" s="11" t="s">
        <v>184</v>
      </c>
      <c r="AY182" s="19">
        <v>1940</v>
      </c>
      <c r="AZ182" s="20">
        <v>340.7</v>
      </c>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row>
    <row r="183" spans="17:112" x14ac:dyDescent="0.2">
      <c r="Q183" s="20"/>
      <c r="R183" s="11" t="s">
        <v>185</v>
      </c>
      <c r="S183" s="19">
        <v>270</v>
      </c>
      <c r="T183" s="20">
        <v>47.7</v>
      </c>
      <c r="U183" s="19">
        <v>330</v>
      </c>
      <c r="V183" s="20">
        <v>58.2</v>
      </c>
      <c r="W183" s="19">
        <v>270</v>
      </c>
      <c r="X183" s="20">
        <v>47.7</v>
      </c>
      <c r="Y183" s="19">
        <v>360</v>
      </c>
      <c r="Z183" s="20">
        <v>63.5</v>
      </c>
      <c r="AA183" s="19">
        <v>500</v>
      </c>
      <c r="AB183" s="20">
        <v>88.3</v>
      </c>
      <c r="AC183" s="19">
        <v>370</v>
      </c>
      <c r="AD183" s="20">
        <v>65.3</v>
      </c>
      <c r="AE183" s="19">
        <v>510</v>
      </c>
      <c r="AF183" s="20">
        <v>90</v>
      </c>
      <c r="AG183" s="19">
        <v>590</v>
      </c>
      <c r="AH183" s="20">
        <v>104.8</v>
      </c>
      <c r="AI183" s="19">
        <v>610</v>
      </c>
      <c r="AJ183" s="20">
        <v>107.1</v>
      </c>
      <c r="AK183" s="19">
        <v>680</v>
      </c>
      <c r="AL183" s="18">
        <v>119.13727158</v>
      </c>
      <c r="AM183" s="11" t="s">
        <v>185</v>
      </c>
      <c r="AN183" s="19">
        <v>780</v>
      </c>
      <c r="AO183" s="20">
        <v>137.67628481</v>
      </c>
      <c r="AP183" s="19">
        <v>850</v>
      </c>
      <c r="AQ183" s="20">
        <v>149.67998741999997</v>
      </c>
      <c r="AR183" s="19">
        <v>970</v>
      </c>
      <c r="AS183" s="20">
        <v>170.50473543999999</v>
      </c>
      <c r="AT183" s="19">
        <v>1190</v>
      </c>
      <c r="AU183" s="20">
        <v>209.85306302000001</v>
      </c>
      <c r="AV183" s="19">
        <v>1470</v>
      </c>
      <c r="AW183" s="20">
        <v>259.46694172000002</v>
      </c>
      <c r="AX183" s="11" t="s">
        <v>185</v>
      </c>
      <c r="AY183" s="19">
        <v>1830</v>
      </c>
      <c r="AZ183" s="20">
        <v>322.5</v>
      </c>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73"/>
      <c r="DF183" s="73"/>
    </row>
    <row r="184" spans="17:112" x14ac:dyDescent="0.2">
      <c r="Q184" s="20"/>
      <c r="R184" s="11" t="s">
        <v>186</v>
      </c>
      <c r="S184" s="19">
        <v>230</v>
      </c>
      <c r="T184" s="20">
        <v>40.799999999999997</v>
      </c>
      <c r="U184" s="19">
        <v>450</v>
      </c>
      <c r="V184" s="20">
        <v>79.900000000000006</v>
      </c>
      <c r="W184" s="19">
        <v>370</v>
      </c>
      <c r="X184" s="20">
        <v>65.7</v>
      </c>
      <c r="Y184" s="19">
        <v>490</v>
      </c>
      <c r="Z184" s="20">
        <v>87</v>
      </c>
      <c r="AA184" s="19">
        <v>450</v>
      </c>
      <c r="AB184" s="20">
        <v>79.900000000000006</v>
      </c>
      <c r="AC184" s="19">
        <v>340</v>
      </c>
      <c r="AD184" s="20">
        <v>60.3</v>
      </c>
      <c r="AE184" s="19">
        <v>680</v>
      </c>
      <c r="AF184" s="20">
        <v>120.8</v>
      </c>
      <c r="AG184" s="19">
        <v>580</v>
      </c>
      <c r="AH184" s="20">
        <v>103.1</v>
      </c>
      <c r="AI184" s="19">
        <v>600</v>
      </c>
      <c r="AJ184" s="20">
        <v>105.8</v>
      </c>
      <c r="AK184" s="19">
        <v>670</v>
      </c>
      <c r="AL184" s="18">
        <v>118.57410443000001</v>
      </c>
      <c r="AM184" s="11" t="s">
        <v>186</v>
      </c>
      <c r="AN184" s="19">
        <v>740</v>
      </c>
      <c r="AO184" s="20">
        <v>130.45567061</v>
      </c>
      <c r="AP184" s="19">
        <v>830</v>
      </c>
      <c r="AQ184" s="20">
        <v>147.69329158000002</v>
      </c>
      <c r="AR184" s="19">
        <v>870</v>
      </c>
      <c r="AS184" s="20">
        <v>154.78775158000002</v>
      </c>
      <c r="AT184" s="19">
        <v>1120</v>
      </c>
      <c r="AU184" s="20">
        <v>198.63115912000001</v>
      </c>
      <c r="AV184" s="19">
        <v>1410</v>
      </c>
      <c r="AW184" s="20">
        <v>249.5723121</v>
      </c>
      <c r="AX184" s="11" t="s">
        <v>186</v>
      </c>
      <c r="AY184" s="19">
        <v>1920</v>
      </c>
      <c r="AZ184" s="20">
        <v>340.8</v>
      </c>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73"/>
      <c r="DF184" s="73"/>
    </row>
    <row r="185" spans="17:112" x14ac:dyDescent="0.2">
      <c r="Q185" s="20"/>
      <c r="R185" s="11" t="s">
        <v>187</v>
      </c>
      <c r="S185" s="19">
        <v>340</v>
      </c>
      <c r="T185" s="20">
        <v>60.6</v>
      </c>
      <c r="U185" s="19">
        <v>350</v>
      </c>
      <c r="V185" s="20">
        <v>62.5</v>
      </c>
      <c r="W185" s="19">
        <v>240</v>
      </c>
      <c r="X185" s="20">
        <v>42.8</v>
      </c>
      <c r="Y185" s="19">
        <v>490</v>
      </c>
      <c r="Z185" s="20">
        <v>87.5</v>
      </c>
      <c r="AA185" s="19">
        <v>410</v>
      </c>
      <c r="AB185" s="20">
        <v>73.2</v>
      </c>
      <c r="AC185" s="19">
        <v>210</v>
      </c>
      <c r="AD185" s="20">
        <v>37.5</v>
      </c>
      <c r="AE185" s="19">
        <v>680</v>
      </c>
      <c r="AF185" s="20">
        <v>121.3</v>
      </c>
      <c r="AG185" s="19">
        <v>560</v>
      </c>
      <c r="AH185" s="20">
        <v>100.1</v>
      </c>
      <c r="AI185" s="19">
        <v>560</v>
      </c>
      <c r="AJ185" s="20">
        <v>99.1</v>
      </c>
      <c r="AK185" s="19">
        <v>680</v>
      </c>
      <c r="AL185" s="18">
        <v>121.55824654999999</v>
      </c>
      <c r="AM185" s="11" t="s">
        <v>187</v>
      </c>
      <c r="AN185" s="19">
        <v>780</v>
      </c>
      <c r="AO185" s="20">
        <v>138.33490332</v>
      </c>
      <c r="AP185" s="19">
        <v>850</v>
      </c>
      <c r="AQ185" s="20">
        <v>150.82491059</v>
      </c>
      <c r="AR185" s="19">
        <v>870</v>
      </c>
      <c r="AS185" s="20">
        <v>154.76338378</v>
      </c>
      <c r="AT185" s="19">
        <v>1100</v>
      </c>
      <c r="AU185" s="20">
        <v>197.07359448</v>
      </c>
      <c r="AV185" s="19">
        <v>1410</v>
      </c>
      <c r="AW185" s="20">
        <v>251.87905202000002</v>
      </c>
      <c r="AX185" s="11" t="s">
        <v>187</v>
      </c>
      <c r="AY185" s="19">
        <v>1740</v>
      </c>
      <c r="AZ185" s="20">
        <v>310.2</v>
      </c>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73"/>
      <c r="DF185" s="73"/>
    </row>
    <row r="186" spans="17:112" x14ac:dyDescent="0.2">
      <c r="Q186" s="20"/>
      <c r="R186" s="11" t="s">
        <v>188</v>
      </c>
      <c r="S186" s="19">
        <v>330</v>
      </c>
      <c r="T186" s="20">
        <v>59.3</v>
      </c>
      <c r="U186" s="19">
        <v>480</v>
      </c>
      <c r="V186" s="20">
        <v>86.2</v>
      </c>
      <c r="W186" s="19">
        <v>330</v>
      </c>
      <c r="X186" s="20">
        <v>59.2</v>
      </c>
      <c r="Y186" s="19">
        <v>180</v>
      </c>
      <c r="Z186" s="20">
        <v>32.299999999999997</v>
      </c>
      <c r="AA186" s="19">
        <v>550</v>
      </c>
      <c r="AB186" s="20">
        <v>98.7</v>
      </c>
      <c r="AC186" s="19">
        <v>510</v>
      </c>
      <c r="AD186" s="20">
        <v>91.6</v>
      </c>
      <c r="AE186" s="19">
        <v>690</v>
      </c>
      <c r="AF186" s="20">
        <v>124</v>
      </c>
      <c r="AG186" s="19">
        <v>680</v>
      </c>
      <c r="AH186" s="20">
        <v>122.7</v>
      </c>
      <c r="AI186" s="19">
        <v>790</v>
      </c>
      <c r="AJ186" s="20">
        <v>141.6</v>
      </c>
      <c r="AK186" s="19">
        <v>880</v>
      </c>
      <c r="AL186" s="18">
        <v>157.89461698</v>
      </c>
      <c r="AM186" s="11" t="s">
        <v>188</v>
      </c>
      <c r="AN186" s="19">
        <v>950</v>
      </c>
      <c r="AO186" s="20">
        <v>170.44968182</v>
      </c>
      <c r="AP186" s="19">
        <v>1090</v>
      </c>
      <c r="AQ186" s="20">
        <v>195.60309571000002</v>
      </c>
      <c r="AR186" s="19">
        <v>1090</v>
      </c>
      <c r="AS186" s="20">
        <v>195.4120384</v>
      </c>
      <c r="AT186" s="19">
        <v>1340</v>
      </c>
      <c r="AU186" s="20">
        <v>241.35687615000001</v>
      </c>
      <c r="AV186" s="19">
        <v>1720</v>
      </c>
      <c r="AW186" s="20">
        <v>309.07581326999997</v>
      </c>
      <c r="AX186" s="11" t="s">
        <v>188</v>
      </c>
      <c r="AY186" s="19">
        <v>2120</v>
      </c>
      <c r="AZ186" s="20">
        <v>380.3</v>
      </c>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73"/>
      <c r="DF186" s="73"/>
    </row>
    <row r="187" spans="17:112" x14ac:dyDescent="0.2">
      <c r="Q187" s="20"/>
      <c r="R187" s="11" t="s">
        <v>189</v>
      </c>
      <c r="S187" s="19">
        <v>230</v>
      </c>
      <c r="T187" s="20">
        <v>41.5</v>
      </c>
      <c r="U187" s="19">
        <v>370</v>
      </c>
      <c r="V187" s="20">
        <v>66.8</v>
      </c>
      <c r="W187" s="19">
        <v>320</v>
      </c>
      <c r="X187" s="20">
        <v>57.8</v>
      </c>
      <c r="Y187" s="19">
        <v>370</v>
      </c>
      <c r="Z187" s="20">
        <v>66.8</v>
      </c>
      <c r="AA187" s="19">
        <v>480</v>
      </c>
      <c r="AB187" s="20">
        <v>86.7</v>
      </c>
      <c r="AC187" s="19">
        <v>510</v>
      </c>
      <c r="AD187" s="20">
        <v>92.1</v>
      </c>
      <c r="AE187" s="19">
        <v>360</v>
      </c>
      <c r="AF187" s="20">
        <v>65</v>
      </c>
      <c r="AG187" s="19">
        <v>540</v>
      </c>
      <c r="AH187" s="20">
        <v>98</v>
      </c>
      <c r="AI187" s="19">
        <v>570</v>
      </c>
      <c r="AJ187" s="20">
        <v>103.4</v>
      </c>
      <c r="AK187" s="19">
        <v>690</v>
      </c>
      <c r="AL187" s="18">
        <v>123.63143131</v>
      </c>
      <c r="AM187" s="11" t="s">
        <v>189</v>
      </c>
      <c r="AN187" s="19">
        <v>730</v>
      </c>
      <c r="AO187" s="20">
        <v>131.76732742999999</v>
      </c>
      <c r="AP187" s="19">
        <v>880</v>
      </c>
      <c r="AQ187" s="20">
        <v>158.28611863999998</v>
      </c>
      <c r="AR187" s="19">
        <v>910</v>
      </c>
      <c r="AS187" s="20">
        <v>163.69790955000002</v>
      </c>
      <c r="AT187" s="19">
        <v>1330</v>
      </c>
      <c r="AU187" s="20">
        <v>239.21361722</v>
      </c>
      <c r="AV187" s="19">
        <v>1760</v>
      </c>
      <c r="AW187" s="20">
        <v>317.47381537000001</v>
      </c>
      <c r="AX187" s="11" t="s">
        <v>189</v>
      </c>
      <c r="AY187" s="19">
        <v>2250</v>
      </c>
      <c r="AZ187" s="20">
        <v>405.9</v>
      </c>
      <c r="BB187" s="4" t="s">
        <v>260</v>
      </c>
      <c r="BC187" s="17">
        <f>SUM(S187:S196)</f>
        <v>2610</v>
      </c>
      <c r="BD187" s="17">
        <f>SUM(T187:T196)</f>
        <v>482.40000000000003</v>
      </c>
      <c r="BE187" s="17">
        <f>SUM(U187:U196)</f>
        <v>2450</v>
      </c>
      <c r="BF187" s="17">
        <f>SUM(V187:V196)</f>
        <v>453</v>
      </c>
      <c r="BG187" s="17">
        <f>SUM(W187:W196)</f>
        <v>3020</v>
      </c>
      <c r="BH187" s="17">
        <f>SUM(X187:X196)</f>
        <v>557.70000000000005</v>
      </c>
      <c r="BI187" s="17">
        <f>SUM(Y187:Y196)</f>
        <v>3590</v>
      </c>
      <c r="BJ187" s="17">
        <f>SUM(Z187:Z196)</f>
        <v>663.3</v>
      </c>
      <c r="BK187" s="17">
        <f>SUM(AA187:AA196)</f>
        <v>2860</v>
      </c>
      <c r="BL187" s="17">
        <f>SUM(AB187:AB196)</f>
        <v>527.59999999999991</v>
      </c>
      <c r="BM187" s="17">
        <f>SUM(AC187:AC196)</f>
        <v>4430</v>
      </c>
      <c r="BN187" s="17">
        <f>SUM(AD187:AD196)</f>
        <v>817.7</v>
      </c>
      <c r="BO187" s="17">
        <f>SUM(AE187:AE196)</f>
        <v>4300</v>
      </c>
      <c r="BP187" s="17">
        <f>SUM(AF187:AF196)</f>
        <v>796.4</v>
      </c>
      <c r="BQ187" s="17">
        <f>SUM(AG187:AG196)</f>
        <v>5030</v>
      </c>
      <c r="BR187" s="17">
        <f>SUM(AH187:AH196)</f>
        <v>926.7</v>
      </c>
      <c r="BS187" s="17">
        <f>SUM(AI187:AI196)</f>
        <v>5400</v>
      </c>
      <c r="BT187" s="17">
        <f>SUM(AJ187:AJ196)</f>
        <v>998.8</v>
      </c>
      <c r="BU187" s="17">
        <f>SUM(AK187:AK196)</f>
        <v>5860</v>
      </c>
      <c r="BV187" s="17">
        <f>SUM(AL187:AL196)</f>
        <v>1080.7902566400001</v>
      </c>
      <c r="BW187" s="17">
        <f>SUM(AN187:AN196)</f>
        <v>6720</v>
      </c>
      <c r="BX187" s="17">
        <f>SUM(AO187:AO196)</f>
        <v>1244.0545588800001</v>
      </c>
      <c r="BY187" s="17">
        <f>SUM(AP187:AP196)</f>
        <v>7620</v>
      </c>
      <c r="BZ187" s="17">
        <f>SUM(AQ187:AQ196)</f>
        <v>1404.24292859</v>
      </c>
      <c r="CA187" s="17">
        <f>SUM(AR187:AR196)</f>
        <v>8020</v>
      </c>
      <c r="CB187" s="17">
        <f>SUM(AS187:AS196)</f>
        <v>1481.5115399400001</v>
      </c>
      <c r="CC187" s="17">
        <f>SUM(AT187:AT196)</f>
        <v>10070</v>
      </c>
      <c r="CD187" s="17">
        <f>SUM(AU187:AU196)</f>
        <v>1856.7117987199999</v>
      </c>
      <c r="CE187" s="17">
        <f>SUM(AV187:AV196)</f>
        <v>12530</v>
      </c>
      <c r="CF187" s="17">
        <f>SUM(AW187:AW196)</f>
        <v>2311.7133851600001</v>
      </c>
      <c r="CG187" s="17">
        <f t="shared" ref="CG187" si="36">SUM(AY187:AY196)</f>
        <v>15650</v>
      </c>
      <c r="CH187" s="17">
        <f t="shared" ref="CH187" si="37">SUM(AZ187:AZ196)</f>
        <v>2888.6000000000004</v>
      </c>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row>
    <row r="188" spans="17:112" x14ac:dyDescent="0.2">
      <c r="Q188" s="20"/>
      <c r="R188" s="11" t="s">
        <v>190</v>
      </c>
      <c r="S188" s="19">
        <v>270</v>
      </c>
      <c r="T188" s="20">
        <v>49</v>
      </c>
      <c r="U188" s="19">
        <v>250</v>
      </c>
      <c r="V188" s="20">
        <v>45.4</v>
      </c>
      <c r="W188" s="19">
        <v>510</v>
      </c>
      <c r="X188" s="20">
        <v>92.5</v>
      </c>
      <c r="Y188" s="19">
        <v>390</v>
      </c>
      <c r="Z188" s="20">
        <v>70.8</v>
      </c>
      <c r="AA188" s="19">
        <v>450</v>
      </c>
      <c r="AB188" s="20">
        <v>81.599999999999994</v>
      </c>
      <c r="AC188" s="19">
        <v>590</v>
      </c>
      <c r="AD188" s="20">
        <v>107.1</v>
      </c>
      <c r="AE188" s="19">
        <v>250</v>
      </c>
      <c r="AF188" s="20">
        <v>45.4</v>
      </c>
      <c r="AG188" s="19">
        <v>530</v>
      </c>
      <c r="AH188" s="20">
        <v>95.3</v>
      </c>
      <c r="AI188" s="19">
        <v>540</v>
      </c>
      <c r="AJ188" s="20">
        <v>97.8</v>
      </c>
      <c r="AK188" s="19">
        <v>610</v>
      </c>
      <c r="AL188" s="18">
        <v>111.08770829000001</v>
      </c>
      <c r="AM188" s="11" t="s">
        <v>190</v>
      </c>
      <c r="AN188" s="19">
        <v>660</v>
      </c>
      <c r="AO188" s="20">
        <v>120.51872656</v>
      </c>
      <c r="AP188" s="19">
        <v>820</v>
      </c>
      <c r="AQ188" s="20">
        <v>148.12783826</v>
      </c>
      <c r="AR188" s="19">
        <v>830</v>
      </c>
      <c r="AS188" s="20">
        <v>151.36412322999999</v>
      </c>
      <c r="AT188" s="19">
        <v>1110</v>
      </c>
      <c r="AU188" s="20">
        <v>201.47139838999999</v>
      </c>
      <c r="AV188" s="19">
        <v>1310</v>
      </c>
      <c r="AW188" s="20">
        <v>237.40121353999999</v>
      </c>
      <c r="AX188" s="11" t="s">
        <v>190</v>
      </c>
      <c r="AY188" s="19">
        <v>1600</v>
      </c>
      <c r="AZ188" s="20">
        <v>290</v>
      </c>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73"/>
      <c r="DF188" s="73"/>
    </row>
    <row r="189" spans="17:112" x14ac:dyDescent="0.2">
      <c r="Q189" s="20"/>
      <c r="R189" s="11" t="s">
        <v>191</v>
      </c>
      <c r="S189" s="19">
        <v>380</v>
      </c>
      <c r="T189" s="20">
        <v>69.3</v>
      </c>
      <c r="U189" s="19">
        <v>350</v>
      </c>
      <c r="V189" s="20">
        <v>63.9</v>
      </c>
      <c r="W189" s="19">
        <v>180</v>
      </c>
      <c r="X189" s="20">
        <v>32.9</v>
      </c>
      <c r="Y189" s="19">
        <v>340</v>
      </c>
      <c r="Z189" s="20">
        <v>62</v>
      </c>
      <c r="AA189" s="19">
        <v>280</v>
      </c>
      <c r="AB189" s="20">
        <v>51.1</v>
      </c>
      <c r="AC189" s="19">
        <v>530</v>
      </c>
      <c r="AD189" s="20">
        <v>96.7</v>
      </c>
      <c r="AE189" s="19">
        <v>520</v>
      </c>
      <c r="AF189" s="20">
        <v>94.9</v>
      </c>
      <c r="AG189" s="19">
        <v>490</v>
      </c>
      <c r="AH189" s="20">
        <v>88.5</v>
      </c>
      <c r="AI189" s="19">
        <v>580</v>
      </c>
      <c r="AJ189" s="20">
        <v>105.1</v>
      </c>
      <c r="AK189" s="19">
        <v>560</v>
      </c>
      <c r="AL189" s="18">
        <v>102.93434531999999</v>
      </c>
      <c r="AM189" s="11" t="s">
        <v>191</v>
      </c>
      <c r="AN189" s="19">
        <v>660</v>
      </c>
      <c r="AO189" s="20">
        <v>120.07967470999999</v>
      </c>
      <c r="AP189" s="19">
        <v>790</v>
      </c>
      <c r="AQ189" s="20">
        <v>143.61718238999998</v>
      </c>
      <c r="AR189" s="19">
        <v>820</v>
      </c>
      <c r="AS189" s="20">
        <v>150.00399646</v>
      </c>
      <c r="AT189" s="19">
        <v>1020</v>
      </c>
      <c r="AU189" s="20">
        <v>185.77649316999998</v>
      </c>
      <c r="AV189" s="19">
        <v>1210</v>
      </c>
      <c r="AW189" s="20">
        <v>220.09792487999999</v>
      </c>
      <c r="AX189" s="11" t="s">
        <v>191</v>
      </c>
      <c r="AY189" s="19">
        <v>1550</v>
      </c>
      <c r="AZ189" s="20">
        <v>283.3</v>
      </c>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73"/>
      <c r="DF189" s="73"/>
    </row>
    <row r="190" spans="17:112" x14ac:dyDescent="0.2">
      <c r="Q190" s="20"/>
      <c r="R190" s="11" t="s">
        <v>192</v>
      </c>
      <c r="S190" s="19">
        <v>250</v>
      </c>
      <c r="T190" s="20">
        <v>45.9</v>
      </c>
      <c r="U190" s="19">
        <v>160</v>
      </c>
      <c r="V190" s="20">
        <v>29.4</v>
      </c>
      <c r="W190" s="19">
        <v>320</v>
      </c>
      <c r="X190" s="20">
        <v>58.8</v>
      </c>
      <c r="Y190" s="19">
        <v>510</v>
      </c>
      <c r="Z190" s="20">
        <v>93.6</v>
      </c>
      <c r="AA190" s="19">
        <v>170</v>
      </c>
      <c r="AB190" s="20">
        <v>31.2</v>
      </c>
      <c r="AC190" s="19">
        <v>520</v>
      </c>
      <c r="AD190" s="20">
        <v>95.4</v>
      </c>
      <c r="AE190" s="19">
        <v>700</v>
      </c>
      <c r="AF190" s="20">
        <v>128.4</v>
      </c>
      <c r="AG190" s="19">
        <v>560</v>
      </c>
      <c r="AH190" s="20">
        <v>102.8</v>
      </c>
      <c r="AI190" s="19">
        <v>530</v>
      </c>
      <c r="AJ190" s="20">
        <v>97.8</v>
      </c>
      <c r="AK190" s="19">
        <v>630</v>
      </c>
      <c r="AL190" s="18">
        <v>115.04677342000001</v>
      </c>
      <c r="AM190" s="11" t="s">
        <v>192</v>
      </c>
      <c r="AN190" s="19">
        <v>720</v>
      </c>
      <c r="AO190" s="20">
        <v>132.50725736000001</v>
      </c>
      <c r="AP190" s="19">
        <v>820</v>
      </c>
      <c r="AQ190" s="20">
        <v>150.47002033000001</v>
      </c>
      <c r="AR190" s="19">
        <v>860</v>
      </c>
      <c r="AS190" s="20">
        <v>156.87967800000001</v>
      </c>
      <c r="AT190" s="19">
        <v>990</v>
      </c>
      <c r="AU190" s="20">
        <v>181.65187922999999</v>
      </c>
      <c r="AV190" s="19">
        <v>1270</v>
      </c>
      <c r="AW190" s="20">
        <v>233.41355686000003</v>
      </c>
      <c r="AX190" s="11" t="s">
        <v>192</v>
      </c>
      <c r="AY190" s="19">
        <v>1590</v>
      </c>
      <c r="AZ190" s="20">
        <v>291</v>
      </c>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73"/>
      <c r="DF190" s="73"/>
    </row>
    <row r="191" spans="17:112" x14ac:dyDescent="0.2">
      <c r="Q191" s="20"/>
      <c r="R191" s="11" t="s">
        <v>193</v>
      </c>
      <c r="S191" s="19">
        <v>230</v>
      </c>
      <c r="T191" s="20">
        <v>42.5</v>
      </c>
      <c r="U191" s="19">
        <v>150</v>
      </c>
      <c r="V191" s="20">
        <v>27.7</v>
      </c>
      <c r="W191" s="19">
        <v>270</v>
      </c>
      <c r="X191" s="20">
        <v>49.8</v>
      </c>
      <c r="Y191" s="19">
        <v>390</v>
      </c>
      <c r="Z191" s="20">
        <v>72</v>
      </c>
      <c r="AA191" s="19">
        <v>170</v>
      </c>
      <c r="AB191" s="20">
        <v>31.4</v>
      </c>
      <c r="AC191" s="19">
        <v>380</v>
      </c>
      <c r="AD191" s="20">
        <v>70.099999999999994</v>
      </c>
      <c r="AE191" s="19">
        <v>300</v>
      </c>
      <c r="AF191" s="20">
        <v>55.4</v>
      </c>
      <c r="AG191" s="19">
        <v>540</v>
      </c>
      <c r="AH191" s="20">
        <v>99.7</v>
      </c>
      <c r="AI191" s="19">
        <v>570</v>
      </c>
      <c r="AJ191" s="20">
        <v>104.3</v>
      </c>
      <c r="AK191" s="19">
        <v>650</v>
      </c>
      <c r="AL191" s="18">
        <v>119.02020687000001</v>
      </c>
      <c r="AM191" s="11" t="s">
        <v>193</v>
      </c>
      <c r="AN191" s="19">
        <v>720</v>
      </c>
      <c r="AO191" s="20">
        <v>132.31907297000001</v>
      </c>
      <c r="AP191" s="19">
        <v>790</v>
      </c>
      <c r="AQ191" s="20">
        <v>145.21938575999999</v>
      </c>
      <c r="AR191" s="19">
        <v>790</v>
      </c>
      <c r="AS191" s="20">
        <v>145.97558425</v>
      </c>
      <c r="AT191" s="19">
        <v>980</v>
      </c>
      <c r="AU191" s="20">
        <v>179.91794793</v>
      </c>
      <c r="AV191" s="19">
        <v>1300</v>
      </c>
      <c r="AW191" s="20">
        <v>240.06427772000001</v>
      </c>
      <c r="AX191" s="11" t="s">
        <v>193</v>
      </c>
      <c r="AY191" s="19">
        <v>1560</v>
      </c>
      <c r="AZ191" s="20">
        <v>288.60000000000002</v>
      </c>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73"/>
      <c r="DF191" s="73"/>
    </row>
    <row r="192" spans="17:112" x14ac:dyDescent="0.2">
      <c r="Q192" s="20"/>
      <c r="R192" s="11" t="s">
        <v>194</v>
      </c>
      <c r="S192" s="19">
        <v>310</v>
      </c>
      <c r="T192" s="20">
        <v>57.5</v>
      </c>
      <c r="U192" s="19">
        <v>220</v>
      </c>
      <c r="V192" s="20">
        <v>40.799999999999997</v>
      </c>
      <c r="W192" s="19">
        <v>370</v>
      </c>
      <c r="X192" s="20">
        <v>68.7</v>
      </c>
      <c r="Y192" s="19">
        <v>230</v>
      </c>
      <c r="Z192" s="20">
        <v>42.6</v>
      </c>
      <c r="AA192" s="19">
        <v>260</v>
      </c>
      <c r="AB192" s="20">
        <v>48.2</v>
      </c>
      <c r="AC192" s="19">
        <v>310</v>
      </c>
      <c r="AD192" s="20">
        <v>57.5</v>
      </c>
      <c r="AE192" s="19">
        <v>320</v>
      </c>
      <c r="AF192" s="20">
        <v>59.4</v>
      </c>
      <c r="AG192" s="19">
        <v>480</v>
      </c>
      <c r="AH192" s="20">
        <v>89</v>
      </c>
      <c r="AI192" s="19">
        <v>550</v>
      </c>
      <c r="AJ192" s="20">
        <v>102.8</v>
      </c>
      <c r="AK192" s="19">
        <v>530</v>
      </c>
      <c r="AL192" s="18">
        <v>98.504093120000007</v>
      </c>
      <c r="AM192" s="11" t="s">
        <v>194</v>
      </c>
      <c r="AN192" s="19">
        <v>650</v>
      </c>
      <c r="AO192" s="20">
        <v>120.75370342000001</v>
      </c>
      <c r="AP192" s="19">
        <v>750</v>
      </c>
      <c r="AQ192" s="20">
        <v>138.76454594</v>
      </c>
      <c r="AR192" s="19">
        <v>840</v>
      </c>
      <c r="AS192" s="20">
        <v>155.24484659000001</v>
      </c>
      <c r="AT192" s="19">
        <v>990</v>
      </c>
      <c r="AU192" s="20">
        <v>183.62437097999998</v>
      </c>
      <c r="AV192" s="19">
        <v>1230</v>
      </c>
      <c r="AW192" s="20">
        <v>227.58040066000001</v>
      </c>
      <c r="AX192" s="11" t="s">
        <v>194</v>
      </c>
      <c r="AY192" s="19">
        <v>1550</v>
      </c>
      <c r="AZ192" s="20">
        <v>287.5</v>
      </c>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row>
    <row r="193" spans="17:113" x14ac:dyDescent="0.2">
      <c r="Q193" s="20"/>
      <c r="R193" s="11" t="s">
        <v>195</v>
      </c>
      <c r="S193" s="19">
        <v>230</v>
      </c>
      <c r="T193" s="20">
        <v>42.9</v>
      </c>
      <c r="U193" s="19">
        <v>120</v>
      </c>
      <c r="V193" s="20">
        <v>22.4</v>
      </c>
      <c r="W193" s="19">
        <v>260</v>
      </c>
      <c r="X193" s="20">
        <v>48.5</v>
      </c>
      <c r="Y193" s="19">
        <v>380</v>
      </c>
      <c r="Z193" s="20">
        <v>70.8</v>
      </c>
      <c r="AA193" s="19">
        <v>250</v>
      </c>
      <c r="AB193" s="20">
        <v>46.6</v>
      </c>
      <c r="AC193" s="19">
        <v>480</v>
      </c>
      <c r="AD193" s="20">
        <v>89.5</v>
      </c>
      <c r="AE193" s="19">
        <v>450</v>
      </c>
      <c r="AF193" s="20">
        <v>83.9</v>
      </c>
      <c r="AG193" s="19">
        <v>480</v>
      </c>
      <c r="AH193" s="20">
        <v>89</v>
      </c>
      <c r="AI193" s="19">
        <v>530</v>
      </c>
      <c r="AJ193" s="20">
        <v>98.1</v>
      </c>
      <c r="AK193" s="19">
        <v>530</v>
      </c>
      <c r="AL193" s="18">
        <v>98.108275680000006</v>
      </c>
      <c r="AM193" s="11" t="s">
        <v>195</v>
      </c>
      <c r="AN193" s="19">
        <v>630</v>
      </c>
      <c r="AO193" s="20">
        <v>118.05658409</v>
      </c>
      <c r="AP193" s="19">
        <v>740</v>
      </c>
      <c r="AQ193" s="20">
        <v>137.2560489</v>
      </c>
      <c r="AR193" s="19">
        <v>780</v>
      </c>
      <c r="AS193" s="20">
        <v>146.04511941999999</v>
      </c>
      <c r="AT193" s="19">
        <v>1000</v>
      </c>
      <c r="AU193" s="20">
        <v>186.88357385</v>
      </c>
      <c r="AV193" s="19">
        <v>1160</v>
      </c>
      <c r="AW193" s="20">
        <v>215.77644615</v>
      </c>
      <c r="AX193" s="11" t="s">
        <v>195</v>
      </c>
      <c r="AY193" s="19">
        <v>1370</v>
      </c>
      <c r="AZ193" s="20">
        <v>256.10000000000002</v>
      </c>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73"/>
      <c r="DF193" s="73"/>
    </row>
    <row r="194" spans="17:113" x14ac:dyDescent="0.2">
      <c r="Q194" s="20"/>
      <c r="R194" s="11" t="s">
        <v>196</v>
      </c>
      <c r="S194" s="19">
        <v>250</v>
      </c>
      <c r="T194" s="20">
        <v>46.9</v>
      </c>
      <c r="U194" s="19">
        <v>280</v>
      </c>
      <c r="V194" s="20">
        <v>52.5</v>
      </c>
      <c r="W194" s="19">
        <v>360</v>
      </c>
      <c r="X194" s="20">
        <v>67.5</v>
      </c>
      <c r="Y194" s="19">
        <v>420</v>
      </c>
      <c r="Z194" s="20">
        <v>78.8</v>
      </c>
      <c r="AA194" s="19">
        <v>330</v>
      </c>
      <c r="AB194" s="20">
        <v>61.9</v>
      </c>
      <c r="AC194" s="19">
        <v>360</v>
      </c>
      <c r="AD194" s="20">
        <v>67.5</v>
      </c>
      <c r="AE194" s="19">
        <v>430</v>
      </c>
      <c r="AF194" s="20">
        <v>80.599999999999994</v>
      </c>
      <c r="AG194" s="19">
        <v>470</v>
      </c>
      <c r="AH194" s="20">
        <v>87.7</v>
      </c>
      <c r="AI194" s="19">
        <v>450</v>
      </c>
      <c r="AJ194" s="20">
        <v>84.9</v>
      </c>
      <c r="AK194" s="19">
        <v>530</v>
      </c>
      <c r="AL194" s="18">
        <v>98.814331080000002</v>
      </c>
      <c r="AM194" s="11" t="s">
        <v>196</v>
      </c>
      <c r="AN194" s="19">
        <v>620</v>
      </c>
      <c r="AO194" s="20">
        <v>116.82744423999999</v>
      </c>
      <c r="AP194" s="19">
        <v>680</v>
      </c>
      <c r="AQ194" s="20">
        <v>127.48693643</v>
      </c>
      <c r="AR194" s="19">
        <v>710</v>
      </c>
      <c r="AS194" s="20">
        <v>132.37302853</v>
      </c>
      <c r="AT194" s="19">
        <v>920</v>
      </c>
      <c r="AU194" s="20">
        <v>172.68215265999999</v>
      </c>
      <c r="AV194" s="19">
        <v>1160</v>
      </c>
      <c r="AW194" s="20">
        <v>216.54790568999999</v>
      </c>
      <c r="AX194" s="11" t="s">
        <v>196</v>
      </c>
      <c r="AY194" s="19">
        <v>1430</v>
      </c>
      <c r="AZ194" s="20">
        <v>267.89999999999998</v>
      </c>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73"/>
      <c r="DF194" s="73"/>
    </row>
    <row r="195" spans="17:113" x14ac:dyDescent="0.2">
      <c r="Q195" s="20"/>
      <c r="R195" s="11" t="s">
        <v>197</v>
      </c>
      <c r="S195" s="19">
        <v>250</v>
      </c>
      <c r="T195" s="20">
        <v>47.1</v>
      </c>
      <c r="U195" s="19">
        <v>210</v>
      </c>
      <c r="V195" s="20">
        <v>39.6</v>
      </c>
      <c r="W195" s="19">
        <v>300</v>
      </c>
      <c r="X195" s="20">
        <v>56.5</v>
      </c>
      <c r="Y195" s="19">
        <v>250</v>
      </c>
      <c r="Z195" s="20">
        <v>47.1</v>
      </c>
      <c r="AA195" s="19">
        <v>230</v>
      </c>
      <c r="AB195" s="20">
        <v>43.4</v>
      </c>
      <c r="AC195" s="19">
        <v>370</v>
      </c>
      <c r="AD195" s="20">
        <v>69.7</v>
      </c>
      <c r="AE195" s="19">
        <v>530</v>
      </c>
      <c r="AF195" s="20">
        <v>99.9</v>
      </c>
      <c r="AG195" s="19">
        <v>450</v>
      </c>
      <c r="AH195" s="20">
        <v>84.6</v>
      </c>
      <c r="AI195" s="19">
        <v>520</v>
      </c>
      <c r="AJ195" s="20">
        <v>98.6</v>
      </c>
      <c r="AK195" s="19">
        <v>530</v>
      </c>
      <c r="AL195" s="18">
        <v>99.536375079999999</v>
      </c>
      <c r="AM195" s="11" t="s">
        <v>197</v>
      </c>
      <c r="AN195" s="19">
        <v>660</v>
      </c>
      <c r="AO195" s="20">
        <v>124.79631878000001</v>
      </c>
      <c r="AP195" s="19">
        <v>660</v>
      </c>
      <c r="AQ195" s="20">
        <v>123.47822226000001</v>
      </c>
      <c r="AR195" s="19">
        <v>750</v>
      </c>
      <c r="AS195" s="20">
        <v>140.99756636000001</v>
      </c>
      <c r="AT195" s="19">
        <v>870</v>
      </c>
      <c r="AU195" s="20">
        <v>163.23859293000001</v>
      </c>
      <c r="AV195" s="19">
        <v>1050</v>
      </c>
      <c r="AW195" s="20">
        <v>198.49015262999998</v>
      </c>
      <c r="AX195" s="11" t="s">
        <v>197</v>
      </c>
      <c r="AY195" s="19">
        <v>1350</v>
      </c>
      <c r="AZ195" s="20">
        <v>253.9</v>
      </c>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73"/>
      <c r="DF195" s="73"/>
    </row>
    <row r="196" spans="17:113" x14ac:dyDescent="0.2">
      <c r="Q196" s="20"/>
      <c r="R196" s="11" t="s">
        <v>198</v>
      </c>
      <c r="S196" s="19">
        <v>210</v>
      </c>
      <c r="T196" s="20">
        <v>39.799999999999997</v>
      </c>
      <c r="U196" s="19">
        <v>340</v>
      </c>
      <c r="V196" s="20">
        <v>64.5</v>
      </c>
      <c r="W196" s="19">
        <v>130</v>
      </c>
      <c r="X196" s="20">
        <v>24.7</v>
      </c>
      <c r="Y196" s="19">
        <v>310</v>
      </c>
      <c r="Z196" s="20">
        <v>58.8</v>
      </c>
      <c r="AA196" s="19">
        <v>240</v>
      </c>
      <c r="AB196" s="20">
        <v>45.5</v>
      </c>
      <c r="AC196" s="19">
        <v>380</v>
      </c>
      <c r="AD196" s="20">
        <v>72.099999999999994</v>
      </c>
      <c r="AE196" s="19">
        <v>440</v>
      </c>
      <c r="AF196" s="20">
        <v>83.5</v>
      </c>
      <c r="AG196" s="19">
        <v>490</v>
      </c>
      <c r="AH196" s="20">
        <v>92.1</v>
      </c>
      <c r="AI196" s="19">
        <v>560</v>
      </c>
      <c r="AJ196" s="20">
        <v>106</v>
      </c>
      <c r="AK196" s="19">
        <v>600</v>
      </c>
      <c r="AL196" s="18">
        <v>114.10671646999999</v>
      </c>
      <c r="AM196" s="11" t="s">
        <v>198</v>
      </c>
      <c r="AN196" s="19">
        <v>670</v>
      </c>
      <c r="AO196" s="20">
        <v>126.42844932</v>
      </c>
      <c r="AP196" s="19">
        <v>690</v>
      </c>
      <c r="AQ196" s="20">
        <v>131.53662968</v>
      </c>
      <c r="AR196" s="19">
        <v>730</v>
      </c>
      <c r="AS196" s="20">
        <v>138.92968755000001</v>
      </c>
      <c r="AT196" s="19">
        <v>860</v>
      </c>
      <c r="AU196" s="20">
        <v>162.25177236000002</v>
      </c>
      <c r="AV196" s="19">
        <v>1080</v>
      </c>
      <c r="AW196" s="20">
        <v>204.86769165999999</v>
      </c>
      <c r="AX196" s="11" t="s">
        <v>198</v>
      </c>
      <c r="AY196" s="19">
        <v>1400</v>
      </c>
      <c r="AZ196" s="20">
        <v>264.39999999999998</v>
      </c>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73"/>
      <c r="DF196" s="73"/>
    </row>
    <row r="197" spans="17:113" x14ac:dyDescent="0.2">
      <c r="Q197" s="20"/>
      <c r="R197" s="11" t="s">
        <v>199</v>
      </c>
      <c r="S197" s="19">
        <v>290</v>
      </c>
      <c r="T197" s="20">
        <v>55.3</v>
      </c>
      <c r="U197" s="19">
        <v>380</v>
      </c>
      <c r="V197" s="20">
        <v>72.400000000000006</v>
      </c>
      <c r="W197" s="19">
        <v>300</v>
      </c>
      <c r="X197" s="20">
        <v>57.2</v>
      </c>
      <c r="Y197" s="19">
        <v>210</v>
      </c>
      <c r="Z197" s="20">
        <v>40</v>
      </c>
      <c r="AA197" s="19">
        <v>320</v>
      </c>
      <c r="AB197" s="20">
        <v>61</v>
      </c>
      <c r="AC197" s="19">
        <v>340</v>
      </c>
      <c r="AD197" s="20">
        <v>64.7</v>
      </c>
      <c r="AE197" s="19">
        <v>430</v>
      </c>
      <c r="AF197" s="20">
        <v>81.900000000000006</v>
      </c>
      <c r="AG197" s="19">
        <v>400</v>
      </c>
      <c r="AH197" s="20">
        <v>76</v>
      </c>
      <c r="AI197" s="19">
        <v>480</v>
      </c>
      <c r="AJ197" s="20">
        <v>91.6</v>
      </c>
      <c r="AK197" s="19">
        <v>550</v>
      </c>
      <c r="AL197" s="18">
        <v>104.02390373</v>
      </c>
      <c r="AM197" s="11" t="s">
        <v>199</v>
      </c>
      <c r="AN197" s="19">
        <v>600</v>
      </c>
      <c r="AO197" s="20">
        <v>114.10588281</v>
      </c>
      <c r="AP197" s="19">
        <v>680</v>
      </c>
      <c r="AQ197" s="20">
        <v>129.33092965</v>
      </c>
      <c r="AR197" s="19">
        <v>770</v>
      </c>
      <c r="AS197" s="20">
        <v>145.90978369000001</v>
      </c>
      <c r="AT197" s="19">
        <v>890</v>
      </c>
      <c r="AU197" s="20">
        <v>169.90414368999998</v>
      </c>
      <c r="AV197" s="19">
        <v>1040</v>
      </c>
      <c r="AW197" s="20">
        <v>197.52069849</v>
      </c>
      <c r="AX197" s="11" t="s">
        <v>199</v>
      </c>
      <c r="AY197" s="19">
        <v>1410</v>
      </c>
      <c r="AZ197" s="20">
        <v>268.60000000000002</v>
      </c>
      <c r="BB197" s="4" t="s">
        <v>261</v>
      </c>
      <c r="BC197" s="17">
        <f>SUM(S197:S206)</f>
        <v>2200</v>
      </c>
      <c r="BD197" s="17">
        <f>SUM(T197:T206)</f>
        <v>428.6</v>
      </c>
      <c r="BE197" s="17">
        <f>SUM(U197:U206)</f>
        <v>2610</v>
      </c>
      <c r="BF197" s="17">
        <f>SUM(V197:V206)</f>
        <v>508.30000000000007</v>
      </c>
      <c r="BG197" s="17">
        <f>SUM(W197:W206)</f>
        <v>1820</v>
      </c>
      <c r="BH197" s="17">
        <f>SUM(X197:X206)</f>
        <v>353.99999999999994</v>
      </c>
      <c r="BI197" s="17">
        <f>SUM(Y197:Y206)</f>
        <v>2950</v>
      </c>
      <c r="BJ197" s="17">
        <f>SUM(Z197:Z206)</f>
        <v>576</v>
      </c>
      <c r="BK197" s="17">
        <f>SUM(AA197:AA206)</f>
        <v>2870</v>
      </c>
      <c r="BL197" s="17">
        <f>SUM(AB197:AB206)</f>
        <v>560</v>
      </c>
      <c r="BM197" s="17">
        <f>SUM(AC197:AC206)</f>
        <v>3390</v>
      </c>
      <c r="BN197" s="17">
        <f>SUM(AD197:AD206)</f>
        <v>660.69999999999993</v>
      </c>
      <c r="BO197" s="17">
        <f>SUM(AE197:AE206)</f>
        <v>3880</v>
      </c>
      <c r="BP197" s="17">
        <f>SUM(AF197:AF206)</f>
        <v>756.8</v>
      </c>
      <c r="BQ197" s="17">
        <f>SUM(AG197:AG206)</f>
        <v>4170</v>
      </c>
      <c r="BR197" s="17">
        <f>SUM(AH197:AH206)</f>
        <v>809.1</v>
      </c>
      <c r="BS197" s="17">
        <f>SUM(AI197:AI206)</f>
        <v>4600</v>
      </c>
      <c r="BT197" s="17">
        <f>SUM(AJ197:AJ206)</f>
        <v>897.9</v>
      </c>
      <c r="BU197" s="17">
        <f>SUM(AK197:AK206)</f>
        <v>5210</v>
      </c>
      <c r="BV197" s="17">
        <f>SUM(AL197:AL206)</f>
        <v>1014.2149216299997</v>
      </c>
      <c r="BW197" s="17">
        <f>SUM(AN197:AN206)</f>
        <v>5750</v>
      </c>
      <c r="BX197" s="17">
        <f>SUM(AO197:AO206)</f>
        <v>1123.2384002100002</v>
      </c>
      <c r="BY197" s="17">
        <f>SUM(AP197:AP206)</f>
        <v>6360</v>
      </c>
      <c r="BZ197" s="17">
        <f>SUM(AQ197:AQ206)</f>
        <v>1240.4588559499998</v>
      </c>
      <c r="CA197" s="17">
        <f>SUM(AR197:AR206)</f>
        <v>6790</v>
      </c>
      <c r="CB197" s="17">
        <f>SUM(AS197:AS206)</f>
        <v>1324.0379901400001</v>
      </c>
      <c r="CC197" s="17">
        <f>SUM(AT197:AT206)</f>
        <v>8130</v>
      </c>
      <c r="CD197" s="17">
        <f>SUM(AU197:AU206)</f>
        <v>1583.8134736999998</v>
      </c>
      <c r="CE197" s="17">
        <f>SUM(AV197:AV206)</f>
        <v>9860</v>
      </c>
      <c r="CF197" s="17">
        <f>SUM(AW197:AW206)</f>
        <v>1922.2747636499998</v>
      </c>
      <c r="CG197" s="17">
        <f t="shared" ref="CG197" si="38">SUM(AY197:AY206)</f>
        <v>12070</v>
      </c>
      <c r="CH197" s="17">
        <f t="shared" ref="CH197" si="39">SUM(AZ197:AZ206)</f>
        <v>2351.4</v>
      </c>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row>
    <row r="198" spans="17:113" x14ac:dyDescent="0.2">
      <c r="Q198" s="20"/>
      <c r="R198" s="11" t="s">
        <v>200</v>
      </c>
      <c r="S198" s="19">
        <v>190</v>
      </c>
      <c r="T198" s="20">
        <v>36.4</v>
      </c>
      <c r="U198" s="19">
        <v>310</v>
      </c>
      <c r="V198" s="20">
        <v>59.4</v>
      </c>
      <c r="W198" s="19">
        <v>180</v>
      </c>
      <c r="X198" s="20">
        <v>34.5</v>
      </c>
      <c r="Y198" s="19">
        <v>280</v>
      </c>
      <c r="Z198" s="20">
        <v>53.6</v>
      </c>
      <c r="AA198" s="19">
        <v>150</v>
      </c>
      <c r="AB198" s="20">
        <v>28.7</v>
      </c>
      <c r="AC198" s="19">
        <v>380</v>
      </c>
      <c r="AD198" s="20">
        <v>72.8</v>
      </c>
      <c r="AE198" s="19">
        <v>500</v>
      </c>
      <c r="AF198" s="20">
        <v>95.8</v>
      </c>
      <c r="AG198" s="19">
        <v>470</v>
      </c>
      <c r="AH198" s="20">
        <v>89.2</v>
      </c>
      <c r="AI198" s="19">
        <v>460</v>
      </c>
      <c r="AJ198" s="20">
        <v>87.5</v>
      </c>
      <c r="AK198" s="19">
        <v>540</v>
      </c>
      <c r="AL198" s="18">
        <v>102.83929173</v>
      </c>
      <c r="AM198" s="11" t="s">
        <v>200</v>
      </c>
      <c r="AN198" s="19">
        <v>610</v>
      </c>
      <c r="AO198" s="20">
        <v>116.25380263</v>
      </c>
      <c r="AP198" s="19">
        <v>650</v>
      </c>
      <c r="AQ198" s="20">
        <v>124.28397245000001</v>
      </c>
      <c r="AR198" s="19">
        <v>700</v>
      </c>
      <c r="AS198" s="20">
        <v>134.82444394000001</v>
      </c>
      <c r="AT198" s="19">
        <v>880</v>
      </c>
      <c r="AU198" s="20">
        <v>168.71924061999999</v>
      </c>
      <c r="AV198" s="19">
        <v>1060</v>
      </c>
      <c r="AW198" s="20">
        <v>203.18406679</v>
      </c>
      <c r="AX198" s="11" t="s">
        <v>200</v>
      </c>
      <c r="AY198" s="19">
        <v>1280</v>
      </c>
      <c r="AZ198" s="20">
        <v>244.7</v>
      </c>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73"/>
      <c r="DF198" s="73"/>
    </row>
    <row r="199" spans="17:113" x14ac:dyDescent="0.2">
      <c r="Q199" s="20"/>
      <c r="R199" s="11" t="s">
        <v>201</v>
      </c>
      <c r="S199" s="19">
        <v>210</v>
      </c>
      <c r="T199" s="20">
        <v>40.4</v>
      </c>
      <c r="U199" s="19">
        <v>210</v>
      </c>
      <c r="V199" s="20">
        <v>40.4</v>
      </c>
      <c r="W199" s="19">
        <v>260</v>
      </c>
      <c r="X199" s="20">
        <v>50.1</v>
      </c>
      <c r="Y199" s="19">
        <v>440</v>
      </c>
      <c r="Z199" s="20">
        <v>84.7</v>
      </c>
      <c r="AA199" s="19">
        <v>390</v>
      </c>
      <c r="AB199" s="20">
        <v>75.099999999999994</v>
      </c>
      <c r="AC199" s="19">
        <v>390</v>
      </c>
      <c r="AD199" s="20">
        <v>75.099999999999994</v>
      </c>
      <c r="AE199" s="19">
        <v>190</v>
      </c>
      <c r="AF199" s="20">
        <v>36.6</v>
      </c>
      <c r="AG199" s="19">
        <v>410</v>
      </c>
      <c r="AH199" s="20">
        <v>79.5</v>
      </c>
      <c r="AI199" s="19">
        <v>430</v>
      </c>
      <c r="AJ199" s="20">
        <v>83</v>
      </c>
      <c r="AK199" s="19">
        <v>530</v>
      </c>
      <c r="AL199" s="18">
        <v>101.44901487999999</v>
      </c>
      <c r="AM199" s="11" t="s">
        <v>201</v>
      </c>
      <c r="AN199" s="19">
        <v>580</v>
      </c>
      <c r="AO199" s="20">
        <v>111.63825164000001</v>
      </c>
      <c r="AP199" s="19">
        <v>630</v>
      </c>
      <c r="AQ199" s="20">
        <v>122.06000216</v>
      </c>
      <c r="AR199" s="19">
        <v>710</v>
      </c>
      <c r="AS199" s="20">
        <v>137.24892813999998</v>
      </c>
      <c r="AT199" s="19">
        <v>870</v>
      </c>
      <c r="AU199" s="20">
        <v>166.70760539</v>
      </c>
      <c r="AV199" s="19">
        <v>1020</v>
      </c>
      <c r="AW199" s="20">
        <v>196.33626097999999</v>
      </c>
      <c r="AX199" s="11" t="s">
        <v>201</v>
      </c>
      <c r="AY199" s="19">
        <v>1240</v>
      </c>
      <c r="AZ199" s="20">
        <v>238.9</v>
      </c>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73"/>
      <c r="DF199" s="73"/>
    </row>
    <row r="200" spans="17:113" x14ac:dyDescent="0.2">
      <c r="Q200" s="20"/>
      <c r="R200" s="11" t="s">
        <v>202</v>
      </c>
      <c r="S200" s="19">
        <v>240</v>
      </c>
      <c r="T200" s="20">
        <v>46.4</v>
      </c>
      <c r="U200" s="19">
        <v>200</v>
      </c>
      <c r="V200" s="20">
        <v>38.700000000000003</v>
      </c>
      <c r="W200" s="19">
        <v>220</v>
      </c>
      <c r="X200" s="20">
        <v>42.6</v>
      </c>
      <c r="Y200" s="19">
        <v>180</v>
      </c>
      <c r="Z200" s="20">
        <v>34.799999999999997</v>
      </c>
      <c r="AA200" s="19">
        <v>340</v>
      </c>
      <c r="AB200" s="20">
        <v>65.7</v>
      </c>
      <c r="AC200" s="19">
        <v>240</v>
      </c>
      <c r="AD200" s="20">
        <v>46.4</v>
      </c>
      <c r="AE200" s="19">
        <v>330</v>
      </c>
      <c r="AF200" s="20">
        <v>63.9</v>
      </c>
      <c r="AG200" s="19">
        <v>410</v>
      </c>
      <c r="AH200" s="20">
        <v>78.8</v>
      </c>
      <c r="AI200" s="19">
        <v>470</v>
      </c>
      <c r="AJ200" s="20">
        <v>90.9</v>
      </c>
      <c r="AK200" s="19">
        <v>530</v>
      </c>
      <c r="AL200" s="18">
        <v>102.17401458000001</v>
      </c>
      <c r="AM200" s="11" t="s">
        <v>202</v>
      </c>
      <c r="AN200" s="19">
        <v>550</v>
      </c>
      <c r="AO200" s="20">
        <v>107.19989259</v>
      </c>
      <c r="AP200" s="19">
        <v>610</v>
      </c>
      <c r="AQ200" s="20">
        <v>118.61886194</v>
      </c>
      <c r="AR200" s="19">
        <v>630</v>
      </c>
      <c r="AS200" s="20">
        <v>122.49930902</v>
      </c>
      <c r="AT200" s="19">
        <v>840</v>
      </c>
      <c r="AU200" s="20">
        <v>161.96266338999999</v>
      </c>
      <c r="AV200" s="19">
        <v>950</v>
      </c>
      <c r="AW200" s="20">
        <v>184.40885836000001</v>
      </c>
      <c r="AX200" s="11" t="s">
        <v>202</v>
      </c>
      <c r="AY200" s="19">
        <v>1160</v>
      </c>
      <c r="AZ200" s="20">
        <v>224.9</v>
      </c>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73"/>
      <c r="DF200" s="73"/>
    </row>
    <row r="201" spans="17:113" x14ac:dyDescent="0.2">
      <c r="Q201" s="20"/>
      <c r="R201" s="11" t="s">
        <v>203</v>
      </c>
      <c r="S201" s="19">
        <v>270</v>
      </c>
      <c r="T201" s="20">
        <v>52.5</v>
      </c>
      <c r="U201" s="19">
        <v>270</v>
      </c>
      <c r="V201" s="20">
        <v>52.5</v>
      </c>
      <c r="W201" s="19">
        <v>90</v>
      </c>
      <c r="X201" s="20">
        <v>17.5</v>
      </c>
      <c r="Y201" s="19">
        <v>340</v>
      </c>
      <c r="Z201" s="20">
        <v>66.099999999999994</v>
      </c>
      <c r="AA201" s="19">
        <v>200</v>
      </c>
      <c r="AB201" s="20">
        <v>38.9</v>
      </c>
      <c r="AC201" s="19">
        <v>380</v>
      </c>
      <c r="AD201" s="20">
        <v>73.900000000000006</v>
      </c>
      <c r="AE201" s="19">
        <v>560</v>
      </c>
      <c r="AF201" s="20">
        <v>109</v>
      </c>
      <c r="AG201" s="19">
        <v>430</v>
      </c>
      <c r="AH201" s="20">
        <v>83.1</v>
      </c>
      <c r="AI201" s="19">
        <v>500</v>
      </c>
      <c r="AJ201" s="20">
        <v>98</v>
      </c>
      <c r="AK201" s="19">
        <v>550</v>
      </c>
      <c r="AL201" s="18">
        <v>106.80268015</v>
      </c>
      <c r="AM201" s="11" t="s">
        <v>203</v>
      </c>
      <c r="AN201" s="19">
        <v>600</v>
      </c>
      <c r="AO201" s="20">
        <v>117.48963207999999</v>
      </c>
      <c r="AP201" s="19">
        <v>640</v>
      </c>
      <c r="AQ201" s="20">
        <v>124.09969659999999</v>
      </c>
      <c r="AR201" s="19">
        <v>700</v>
      </c>
      <c r="AS201" s="20">
        <v>135.96745552000002</v>
      </c>
      <c r="AT201" s="19">
        <v>830</v>
      </c>
      <c r="AU201" s="20">
        <v>161.84000454</v>
      </c>
      <c r="AV201" s="19">
        <v>1060</v>
      </c>
      <c r="AW201" s="20">
        <v>206.79870065</v>
      </c>
      <c r="AX201" s="11" t="s">
        <v>203</v>
      </c>
      <c r="AY201" s="19">
        <v>1280</v>
      </c>
      <c r="AZ201" s="20">
        <v>248.6</v>
      </c>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73"/>
      <c r="DF201" s="73"/>
    </row>
    <row r="202" spans="17:113" x14ac:dyDescent="0.2">
      <c r="Q202" s="20"/>
      <c r="R202" s="11" t="s">
        <v>204</v>
      </c>
      <c r="S202" s="19">
        <v>150</v>
      </c>
      <c r="T202" s="20">
        <v>29.3</v>
      </c>
      <c r="U202" s="19">
        <v>190</v>
      </c>
      <c r="V202" s="20">
        <v>37.1</v>
      </c>
      <c r="W202" s="19">
        <v>140</v>
      </c>
      <c r="X202" s="20">
        <v>27.4</v>
      </c>
      <c r="Y202" s="19">
        <v>190</v>
      </c>
      <c r="Z202" s="20">
        <v>37.200000000000003</v>
      </c>
      <c r="AA202" s="19">
        <v>210</v>
      </c>
      <c r="AB202" s="20">
        <v>41.1</v>
      </c>
      <c r="AC202" s="19">
        <v>530</v>
      </c>
      <c r="AD202" s="20">
        <v>103.6</v>
      </c>
      <c r="AE202" s="19">
        <v>400</v>
      </c>
      <c r="AF202" s="20">
        <v>78.3</v>
      </c>
      <c r="AG202" s="19">
        <v>390</v>
      </c>
      <c r="AH202" s="20">
        <v>75.900000000000006</v>
      </c>
      <c r="AI202" s="19">
        <v>370</v>
      </c>
      <c r="AJ202" s="20">
        <v>72.5</v>
      </c>
      <c r="AK202" s="19">
        <v>460</v>
      </c>
      <c r="AL202" s="18">
        <v>90.12111548</v>
      </c>
      <c r="AM202" s="11" t="s">
        <v>204</v>
      </c>
      <c r="AN202" s="19">
        <v>530</v>
      </c>
      <c r="AO202" s="20">
        <v>103.02438282999999</v>
      </c>
      <c r="AP202" s="19">
        <v>580</v>
      </c>
      <c r="AQ202" s="20">
        <v>112.79840318000001</v>
      </c>
      <c r="AR202" s="19">
        <v>650</v>
      </c>
      <c r="AS202" s="20">
        <v>126.48296345</v>
      </c>
      <c r="AT202" s="19">
        <v>730</v>
      </c>
      <c r="AU202" s="20">
        <v>143.47927280000002</v>
      </c>
      <c r="AV202" s="19">
        <v>940</v>
      </c>
      <c r="AW202" s="20">
        <v>184.15821930000001</v>
      </c>
      <c r="AX202" s="11" t="s">
        <v>204</v>
      </c>
      <c r="AY202" s="19">
        <v>1060</v>
      </c>
      <c r="AZ202" s="20">
        <v>206.6</v>
      </c>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row>
    <row r="203" spans="17:113" x14ac:dyDescent="0.2">
      <c r="Q203" s="20"/>
      <c r="R203" s="11" t="s">
        <v>205</v>
      </c>
      <c r="S203" s="19">
        <v>270</v>
      </c>
      <c r="T203" s="20">
        <v>53.1</v>
      </c>
      <c r="U203" s="19">
        <v>320</v>
      </c>
      <c r="V203" s="20">
        <v>62.9</v>
      </c>
      <c r="W203" s="19">
        <v>130</v>
      </c>
      <c r="X203" s="20">
        <v>25.5</v>
      </c>
      <c r="Y203" s="19">
        <v>370</v>
      </c>
      <c r="Z203" s="20">
        <v>72.7</v>
      </c>
      <c r="AA203" s="19">
        <v>440</v>
      </c>
      <c r="AB203" s="20">
        <v>86.4</v>
      </c>
      <c r="AC203" s="19">
        <v>240</v>
      </c>
      <c r="AD203" s="20">
        <v>47.2</v>
      </c>
      <c r="AE203" s="19">
        <v>340</v>
      </c>
      <c r="AF203" s="20">
        <v>66.900000000000006</v>
      </c>
      <c r="AG203" s="19">
        <v>370</v>
      </c>
      <c r="AH203" s="20">
        <v>71.7</v>
      </c>
      <c r="AI203" s="19">
        <v>430</v>
      </c>
      <c r="AJ203" s="20">
        <v>84.1</v>
      </c>
      <c r="AK203" s="19">
        <v>470</v>
      </c>
      <c r="AL203" s="18">
        <v>92.359876970000002</v>
      </c>
      <c r="AM203" s="11" t="s">
        <v>205</v>
      </c>
      <c r="AN203" s="19">
        <v>510</v>
      </c>
      <c r="AO203" s="20">
        <v>100.02111679000001</v>
      </c>
      <c r="AP203" s="19">
        <v>560</v>
      </c>
      <c r="AQ203" s="20">
        <v>109.63435512000001</v>
      </c>
      <c r="AR203" s="19">
        <v>630</v>
      </c>
      <c r="AS203" s="20">
        <v>122.81263989</v>
      </c>
      <c r="AT203" s="19">
        <v>720</v>
      </c>
      <c r="AU203" s="20">
        <v>141.48476525999999</v>
      </c>
      <c r="AV203" s="19">
        <v>970</v>
      </c>
      <c r="AW203" s="20">
        <v>189.82454902000001</v>
      </c>
      <c r="AX203" s="11" t="s">
        <v>205</v>
      </c>
      <c r="AY203" s="19">
        <v>1140</v>
      </c>
      <c r="AZ203" s="20">
        <v>223.4</v>
      </c>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73"/>
      <c r="DF203" s="73"/>
    </row>
    <row r="204" spans="17:113" x14ac:dyDescent="0.2">
      <c r="Q204" s="20"/>
      <c r="R204" s="11" t="s">
        <v>206</v>
      </c>
      <c r="S204" s="19">
        <v>240</v>
      </c>
      <c r="T204" s="20">
        <v>47.4</v>
      </c>
      <c r="U204" s="19">
        <v>290</v>
      </c>
      <c r="V204" s="20">
        <v>57.3</v>
      </c>
      <c r="W204" s="19">
        <v>220</v>
      </c>
      <c r="X204" s="20">
        <v>43.4</v>
      </c>
      <c r="Y204" s="19">
        <v>240</v>
      </c>
      <c r="Z204" s="20">
        <v>47.4</v>
      </c>
      <c r="AA204" s="19">
        <v>150</v>
      </c>
      <c r="AB204" s="20">
        <v>29.6</v>
      </c>
      <c r="AC204" s="19">
        <v>240</v>
      </c>
      <c r="AD204" s="20">
        <v>47.4</v>
      </c>
      <c r="AE204" s="19">
        <v>380</v>
      </c>
      <c r="AF204" s="20">
        <v>75</v>
      </c>
      <c r="AG204" s="19">
        <v>380</v>
      </c>
      <c r="AH204" s="20">
        <v>74</v>
      </c>
      <c r="AI204" s="19">
        <v>430</v>
      </c>
      <c r="AJ204" s="20">
        <v>84.9</v>
      </c>
      <c r="AK204" s="19">
        <v>430</v>
      </c>
      <c r="AL204" s="18">
        <v>85.526027389999996</v>
      </c>
      <c r="AM204" s="11" t="s">
        <v>206</v>
      </c>
      <c r="AN204" s="19">
        <v>520</v>
      </c>
      <c r="AO204" s="20">
        <v>103.49928306999999</v>
      </c>
      <c r="AP204" s="19">
        <v>570</v>
      </c>
      <c r="AQ204" s="20">
        <v>113.37025709000001</v>
      </c>
      <c r="AR204" s="19">
        <v>640</v>
      </c>
      <c r="AS204" s="20">
        <v>126.59873220999999</v>
      </c>
      <c r="AT204" s="19">
        <v>730</v>
      </c>
      <c r="AU204" s="20">
        <v>144.97640659000001</v>
      </c>
      <c r="AV204" s="19">
        <v>890</v>
      </c>
      <c r="AW204" s="20">
        <v>174.79266302000002</v>
      </c>
      <c r="AX204" s="11" t="s">
        <v>206</v>
      </c>
      <c r="AY204" s="19">
        <v>1120</v>
      </c>
      <c r="AZ204" s="20">
        <v>221.4</v>
      </c>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73"/>
      <c r="DF204" s="73"/>
    </row>
    <row r="205" spans="17:113" x14ac:dyDescent="0.2">
      <c r="Q205" s="20"/>
      <c r="R205" s="11" t="s">
        <v>207</v>
      </c>
      <c r="S205" s="19">
        <v>110</v>
      </c>
      <c r="T205" s="20">
        <v>21.8</v>
      </c>
      <c r="U205" s="19">
        <v>270</v>
      </c>
      <c r="V205" s="20">
        <v>53.6</v>
      </c>
      <c r="W205" s="19">
        <v>80</v>
      </c>
      <c r="X205" s="20">
        <v>15.9</v>
      </c>
      <c r="Y205" s="19">
        <v>270</v>
      </c>
      <c r="Z205" s="20">
        <v>53.6</v>
      </c>
      <c r="AA205" s="19">
        <v>240</v>
      </c>
      <c r="AB205" s="20">
        <v>47.7</v>
      </c>
      <c r="AC205" s="19">
        <v>160</v>
      </c>
      <c r="AD205" s="20">
        <v>31.8</v>
      </c>
      <c r="AE205" s="19">
        <v>300</v>
      </c>
      <c r="AF205" s="20">
        <v>59.5</v>
      </c>
      <c r="AG205" s="19">
        <v>360</v>
      </c>
      <c r="AH205" s="20">
        <v>71.900000000000006</v>
      </c>
      <c r="AI205" s="19">
        <v>380</v>
      </c>
      <c r="AJ205" s="20">
        <v>75</v>
      </c>
      <c r="AK205" s="19">
        <v>440</v>
      </c>
      <c r="AL205" s="18">
        <v>87.339520209999989</v>
      </c>
      <c r="AM205" s="11" t="s">
        <v>207</v>
      </c>
      <c r="AN205" s="19">
        <v>500</v>
      </c>
      <c r="AO205" s="20">
        <v>99.447129840000002</v>
      </c>
      <c r="AP205" s="19">
        <v>560</v>
      </c>
      <c r="AQ205" s="20">
        <v>110.35090687</v>
      </c>
      <c r="AR205" s="19">
        <v>550</v>
      </c>
      <c r="AS205" s="20">
        <v>109.37665833</v>
      </c>
      <c r="AT205" s="19">
        <v>740</v>
      </c>
      <c r="AU205" s="20">
        <v>145.91226331999999</v>
      </c>
      <c r="AV205" s="19">
        <v>850</v>
      </c>
      <c r="AW205" s="20">
        <v>169.50678977000001</v>
      </c>
      <c r="AX205" s="11" t="s">
        <v>207</v>
      </c>
      <c r="AY205" s="19">
        <v>1040</v>
      </c>
      <c r="AZ205" s="20">
        <v>207</v>
      </c>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73"/>
      <c r="DF205" s="73"/>
    </row>
    <row r="206" spans="17:113" x14ac:dyDescent="0.2">
      <c r="Q206" s="20"/>
      <c r="R206" s="11" t="s">
        <v>208</v>
      </c>
      <c r="S206" s="19">
        <v>230</v>
      </c>
      <c r="T206" s="20">
        <v>46</v>
      </c>
      <c r="U206" s="19">
        <v>170</v>
      </c>
      <c r="V206" s="20">
        <v>34</v>
      </c>
      <c r="W206" s="19">
        <v>200</v>
      </c>
      <c r="X206" s="20">
        <v>39.9</v>
      </c>
      <c r="Y206" s="19">
        <v>430</v>
      </c>
      <c r="Z206" s="20">
        <v>85.9</v>
      </c>
      <c r="AA206" s="19">
        <v>430</v>
      </c>
      <c r="AB206" s="20">
        <v>85.8</v>
      </c>
      <c r="AC206" s="19">
        <v>490</v>
      </c>
      <c r="AD206" s="20">
        <v>97.8</v>
      </c>
      <c r="AE206" s="19">
        <v>450</v>
      </c>
      <c r="AF206" s="20">
        <v>89.9</v>
      </c>
      <c r="AG206" s="19">
        <v>550</v>
      </c>
      <c r="AH206" s="20">
        <v>109</v>
      </c>
      <c r="AI206" s="19">
        <v>650</v>
      </c>
      <c r="AJ206" s="20">
        <v>130.4</v>
      </c>
      <c r="AK206" s="19">
        <v>710</v>
      </c>
      <c r="AL206" s="18">
        <v>141.57947650999998</v>
      </c>
      <c r="AM206" s="68" t="s">
        <v>208</v>
      </c>
      <c r="AN206" s="69">
        <v>750</v>
      </c>
      <c r="AO206" s="70">
        <v>150.55902593000002</v>
      </c>
      <c r="AP206" s="69">
        <v>880</v>
      </c>
      <c r="AQ206" s="70">
        <v>175.91147088999998</v>
      </c>
      <c r="AR206" s="69">
        <v>810</v>
      </c>
      <c r="AS206" s="70">
        <v>162.31707594999997</v>
      </c>
      <c r="AT206" s="69">
        <v>900</v>
      </c>
      <c r="AU206" s="70">
        <v>178.8271081</v>
      </c>
      <c r="AV206" s="69">
        <v>1080</v>
      </c>
      <c r="AW206" s="70">
        <v>215.74395727000001</v>
      </c>
      <c r="AX206" s="68" t="s">
        <v>208</v>
      </c>
      <c r="AY206" s="69">
        <v>1340</v>
      </c>
      <c r="AZ206" s="70">
        <v>267.3</v>
      </c>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73"/>
      <c r="DF206" s="73"/>
    </row>
    <row r="207" spans="17:113" x14ac:dyDescent="0.2">
      <c r="Q207" s="20"/>
      <c r="R207" s="4" t="s">
        <v>209</v>
      </c>
      <c r="S207" s="19">
        <v>13410</v>
      </c>
      <c r="T207" s="20">
        <v>3980.2</v>
      </c>
      <c r="U207" s="19">
        <v>13590</v>
      </c>
      <c r="V207" s="20">
        <v>4256.3999999999996</v>
      </c>
      <c r="W207" s="19">
        <v>14900</v>
      </c>
      <c r="X207" s="20">
        <v>4610.3999999999996</v>
      </c>
      <c r="Y207" s="19">
        <v>17610</v>
      </c>
      <c r="Z207" s="20">
        <v>5285.5</v>
      </c>
      <c r="AA207" s="19">
        <v>20400</v>
      </c>
      <c r="AB207" s="20">
        <v>6054.3</v>
      </c>
      <c r="AC207" s="19">
        <v>22200</v>
      </c>
      <c r="AD207" s="20">
        <v>6693.9</v>
      </c>
      <c r="AE207" s="19">
        <v>24180</v>
      </c>
      <c r="AF207" s="20">
        <v>7330.2</v>
      </c>
      <c r="AG207" s="19">
        <v>27950</v>
      </c>
      <c r="AH207" s="20">
        <v>8688.6</v>
      </c>
      <c r="AI207" s="19">
        <v>29990</v>
      </c>
      <c r="AJ207" s="20">
        <v>9397.2000000000007</v>
      </c>
      <c r="AK207" s="19">
        <v>32880</v>
      </c>
      <c r="AL207" s="18">
        <v>10293.475850000001</v>
      </c>
      <c r="AM207" s="11" t="s">
        <v>210</v>
      </c>
      <c r="AN207" s="19">
        <v>2470</v>
      </c>
      <c r="AO207" s="20">
        <v>499.36301520999996</v>
      </c>
      <c r="AP207" s="19">
        <v>2780</v>
      </c>
      <c r="AQ207" s="20">
        <v>562.80099399000005</v>
      </c>
      <c r="AR207" s="19">
        <v>2970</v>
      </c>
      <c r="AS207" s="20">
        <v>601.87364597999999</v>
      </c>
      <c r="AT207" s="19">
        <v>3660</v>
      </c>
      <c r="AU207" s="20">
        <v>739.38702536000005</v>
      </c>
      <c r="AV207" s="19">
        <v>4420</v>
      </c>
      <c r="AW207" s="20">
        <v>893.38806923000004</v>
      </c>
      <c r="AX207" s="11" t="s">
        <v>210</v>
      </c>
      <c r="AY207" s="19">
        <v>5440</v>
      </c>
      <c r="AZ207" s="20">
        <v>1100.5</v>
      </c>
      <c r="BB207" s="4" t="s">
        <v>209</v>
      </c>
      <c r="BC207" s="17">
        <f>SUM(S207)</f>
        <v>13410</v>
      </c>
      <c r="BD207" s="17">
        <f>SUM(T207)</f>
        <v>3980.2</v>
      </c>
      <c r="BE207" s="17">
        <f>SUM(U207)</f>
        <v>13590</v>
      </c>
      <c r="BF207" s="17">
        <f>SUM(V207)</f>
        <v>4256.3999999999996</v>
      </c>
      <c r="BG207" s="17">
        <f>SUM(W207)</f>
        <v>14900</v>
      </c>
      <c r="BH207" s="17">
        <f>SUM(X207)</f>
        <v>4610.3999999999996</v>
      </c>
      <c r="BI207" s="17">
        <f>SUM(Y207)</f>
        <v>17610</v>
      </c>
      <c r="BJ207" s="17">
        <f>SUM(Z207)</f>
        <v>5285.5</v>
      </c>
      <c r="BK207" s="17">
        <f>SUM(AA207)</f>
        <v>20400</v>
      </c>
      <c r="BL207" s="17">
        <f>SUM(AB207)</f>
        <v>6054.3</v>
      </c>
      <c r="BM207" s="17">
        <f>SUM(AC207)</f>
        <v>22200</v>
      </c>
      <c r="BN207" s="17">
        <f>SUM(AD207)</f>
        <v>6693.9</v>
      </c>
      <c r="BO207" s="17">
        <f>SUM(AE207)</f>
        <v>24180</v>
      </c>
      <c r="BP207" s="17">
        <f>SUM(AF207)</f>
        <v>7330.2</v>
      </c>
      <c r="BQ207" s="17">
        <f>SUM(AG207)</f>
        <v>27950</v>
      </c>
      <c r="BR207" s="17">
        <f>SUM(AH207)</f>
        <v>8688.6</v>
      </c>
      <c r="BS207" s="17">
        <f>SUM(AI207)</f>
        <v>29990</v>
      </c>
      <c r="BT207" s="17">
        <f>SUM(AJ207)</f>
        <v>9397.2000000000007</v>
      </c>
      <c r="BU207" s="17">
        <f>SUM(AK207)</f>
        <v>32880</v>
      </c>
      <c r="BV207" s="17">
        <f>SUM(AL207)</f>
        <v>10293.475850000001</v>
      </c>
      <c r="BW207" s="17">
        <f>SUM(AN207:AN227)</f>
        <v>36310</v>
      </c>
      <c r="BX207" s="17">
        <f>SUM(AO207:AO227)</f>
        <v>11325.580295150001</v>
      </c>
      <c r="BY207" s="17">
        <f>SUM(AP207:AP227)</f>
        <v>40590</v>
      </c>
      <c r="BZ207" s="17">
        <f>SUM(AQ207:AQ227)</f>
        <v>12694.3720858</v>
      </c>
      <c r="CA207" s="17">
        <f>SUM(AR207:AR227)</f>
        <v>44090</v>
      </c>
      <c r="CB207" s="17">
        <f>SUM(AS207:AS227)</f>
        <v>14332.47946601</v>
      </c>
      <c r="CC207" s="17">
        <f>SUM(AT207:AT227)</f>
        <v>51590</v>
      </c>
      <c r="CD207" s="17">
        <f>SUM(AU207:AU227)</f>
        <v>16478.054175669997</v>
      </c>
      <c r="CE207" s="17">
        <f>SUM(AV207:AV227)</f>
        <v>60790</v>
      </c>
      <c r="CF207" s="17">
        <f>SUM(AW207:AW227)</f>
        <v>18872.256737720003</v>
      </c>
      <c r="CG207" s="17">
        <f>SUM(AY207:AY227)</f>
        <v>56960</v>
      </c>
      <c r="CH207" s="17">
        <f t="shared" ref="CH207" si="40">SUM(AZ207:AZ227)</f>
        <v>14098.2</v>
      </c>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row>
    <row r="208" spans="17:113" x14ac:dyDescent="0.2">
      <c r="Q208" s="20"/>
      <c r="R208" s="18"/>
      <c r="S208" s="19"/>
      <c r="T208" s="20"/>
      <c r="U208" s="19"/>
      <c r="V208" s="20"/>
      <c r="W208" s="19"/>
      <c r="X208" s="20"/>
      <c r="Y208" s="19"/>
      <c r="Z208" s="20"/>
      <c r="AA208" s="19"/>
      <c r="AB208" s="20"/>
      <c r="AC208" s="19"/>
      <c r="AD208" s="20"/>
      <c r="AE208" s="19"/>
      <c r="AF208" s="20"/>
      <c r="AG208" s="19"/>
      <c r="AH208" s="20"/>
      <c r="AI208" s="19"/>
      <c r="AJ208" s="20"/>
      <c r="AK208" s="19"/>
      <c r="AL208" s="18"/>
      <c r="AM208" s="21" t="s">
        <v>211</v>
      </c>
      <c r="AN208" s="19">
        <v>2120</v>
      </c>
      <c r="AO208" s="20">
        <v>439.62746933999995</v>
      </c>
      <c r="AP208" s="19">
        <v>2570</v>
      </c>
      <c r="AQ208" s="20">
        <v>532.58096649000004</v>
      </c>
      <c r="AR208" s="19">
        <v>2580</v>
      </c>
      <c r="AS208" s="20">
        <v>535.53381275000004</v>
      </c>
      <c r="AT208" s="19">
        <v>3120</v>
      </c>
      <c r="AU208" s="20">
        <v>646.94172491999996</v>
      </c>
      <c r="AV208" s="19">
        <v>3800</v>
      </c>
      <c r="AW208" s="20">
        <v>787.56632016999993</v>
      </c>
      <c r="AX208" s="21" t="s">
        <v>211</v>
      </c>
      <c r="AY208" s="19">
        <v>4650</v>
      </c>
      <c r="AZ208" s="20">
        <v>964.7</v>
      </c>
      <c r="BB208" s="4" t="s">
        <v>262</v>
      </c>
      <c r="BC208" s="4" t="s">
        <v>263</v>
      </c>
      <c r="BD208" s="4" t="s">
        <v>263</v>
      </c>
      <c r="BE208" s="4" t="s">
        <v>263</v>
      </c>
      <c r="BF208" s="4" t="s">
        <v>263</v>
      </c>
      <c r="BG208" s="4" t="s">
        <v>263</v>
      </c>
      <c r="BH208" s="4" t="s">
        <v>263</v>
      </c>
      <c r="BI208" s="4" t="s">
        <v>263</v>
      </c>
      <c r="BJ208" s="4" t="s">
        <v>263</v>
      </c>
      <c r="BK208" s="4" t="s">
        <v>263</v>
      </c>
      <c r="BL208" s="4" t="s">
        <v>263</v>
      </c>
      <c r="BM208" s="4" t="s">
        <v>263</v>
      </c>
      <c r="BN208" s="4" t="s">
        <v>263</v>
      </c>
      <c r="BO208" s="4" t="s">
        <v>263</v>
      </c>
      <c r="BP208" s="4" t="s">
        <v>263</v>
      </c>
      <c r="BQ208" s="4" t="s">
        <v>263</v>
      </c>
      <c r="BR208" s="4" t="s">
        <v>263</v>
      </c>
      <c r="BS208" s="4" t="s">
        <v>263</v>
      </c>
      <c r="BT208" s="4" t="s">
        <v>263</v>
      </c>
      <c r="BU208" s="4" t="s">
        <v>263</v>
      </c>
      <c r="BV208" s="4" t="s">
        <v>263</v>
      </c>
      <c r="BW208" s="17">
        <f>SUM(AN207:AN208)</f>
        <v>4590</v>
      </c>
      <c r="BX208" s="17">
        <f>SUM(AO207:AO208)</f>
        <v>938.99048454999991</v>
      </c>
      <c r="BY208" s="17">
        <f>SUM(AP207:AP208)</f>
        <v>5350</v>
      </c>
      <c r="BZ208" s="17">
        <f>SUM(AQ207:AQ208)</f>
        <v>1095.3819604800001</v>
      </c>
      <c r="CA208" s="17">
        <f>SUM(AR207:AR208)</f>
        <v>5550</v>
      </c>
      <c r="CB208" s="17">
        <f>SUM(AS207:AS208)</f>
        <v>1137.4074587300001</v>
      </c>
      <c r="CC208" s="17">
        <f>SUM(AT207:AT208)</f>
        <v>6780</v>
      </c>
      <c r="CD208" s="17">
        <f>SUM(AU207:AU208)</f>
        <v>1386.3287502799999</v>
      </c>
      <c r="CE208" s="17">
        <f>SUM(AV207:AV208)</f>
        <v>8220</v>
      </c>
      <c r="CF208" s="17">
        <f>SUM(AW207:AW208)</f>
        <v>1680.9543893999999</v>
      </c>
      <c r="CG208" s="17">
        <f t="shared" ref="CG208" si="41">SUM(AY207:AY208)</f>
        <v>10090</v>
      </c>
      <c r="CH208" s="17">
        <f t="shared" ref="CH208" si="42">SUM(AZ207:AZ208)</f>
        <v>2065.1999999999998</v>
      </c>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73"/>
      <c r="DF208" s="73"/>
    </row>
    <row r="209" spans="18:112" x14ac:dyDescent="0.2">
      <c r="R209" s="34"/>
      <c r="S209" s="27"/>
      <c r="T209" s="28"/>
      <c r="U209" s="27"/>
      <c r="V209" s="28"/>
      <c r="W209" s="27"/>
      <c r="X209" s="28"/>
      <c r="Y209" s="27"/>
      <c r="Z209" s="28"/>
      <c r="AA209" s="27"/>
      <c r="AB209" s="28"/>
      <c r="AC209" s="27"/>
      <c r="AD209" s="28"/>
      <c r="AE209" s="27"/>
      <c r="AF209" s="28"/>
      <c r="AG209" s="27"/>
      <c r="AH209" s="28"/>
      <c r="AI209" s="27"/>
      <c r="AJ209" s="28"/>
      <c r="AK209" s="27"/>
      <c r="AL209" s="28"/>
      <c r="AM209" s="21" t="s">
        <v>212</v>
      </c>
      <c r="AN209" s="19">
        <v>1900</v>
      </c>
      <c r="AO209" s="20">
        <v>403.38300002999995</v>
      </c>
      <c r="AP209" s="19">
        <v>2240</v>
      </c>
      <c r="AQ209" s="20">
        <v>474.87114724000003</v>
      </c>
      <c r="AR209" s="19">
        <v>2300</v>
      </c>
      <c r="AS209" s="20">
        <v>488.04479226000001</v>
      </c>
      <c r="AT209" s="19">
        <v>2790</v>
      </c>
      <c r="AU209" s="20">
        <v>593.66864741999996</v>
      </c>
      <c r="AV209" s="19">
        <v>3550</v>
      </c>
      <c r="AW209" s="20">
        <v>754.67991233999999</v>
      </c>
      <c r="AX209" s="21" t="s">
        <v>212</v>
      </c>
      <c r="AY209" s="19">
        <v>4060</v>
      </c>
      <c r="AZ209" s="20">
        <v>862.9</v>
      </c>
      <c r="BB209" s="4" t="s">
        <v>264</v>
      </c>
      <c r="BC209" s="4" t="s">
        <v>263</v>
      </c>
      <c r="BD209" s="4" t="s">
        <v>263</v>
      </c>
      <c r="BE209" s="4" t="s">
        <v>263</v>
      </c>
      <c r="BF209" s="4" t="s">
        <v>263</v>
      </c>
      <c r="BG209" s="4" t="s">
        <v>263</v>
      </c>
      <c r="BH209" s="4" t="s">
        <v>263</v>
      </c>
      <c r="BI209" s="4" t="s">
        <v>263</v>
      </c>
      <c r="BJ209" s="4" t="s">
        <v>263</v>
      </c>
      <c r="BK209" s="4" t="s">
        <v>263</v>
      </c>
      <c r="BL209" s="4" t="s">
        <v>263</v>
      </c>
      <c r="BM209" s="4" t="s">
        <v>263</v>
      </c>
      <c r="BN209" s="4" t="s">
        <v>263</v>
      </c>
      <c r="BO209" s="4" t="s">
        <v>263</v>
      </c>
      <c r="BP209" s="4" t="s">
        <v>263</v>
      </c>
      <c r="BQ209" s="4" t="s">
        <v>263</v>
      </c>
      <c r="BR209" s="4" t="s">
        <v>263</v>
      </c>
      <c r="BS209" s="4" t="s">
        <v>263</v>
      </c>
      <c r="BT209" s="4" t="s">
        <v>263</v>
      </c>
      <c r="BU209" s="4" t="s">
        <v>263</v>
      </c>
      <c r="BV209" s="4" t="s">
        <v>263</v>
      </c>
      <c r="BW209" s="17">
        <f>SUM(AN209:AN210)</f>
        <v>3710</v>
      </c>
      <c r="BX209" s="17">
        <f>SUM(AO209:AO210)</f>
        <v>797.30174618000001</v>
      </c>
      <c r="BY209" s="17">
        <f>SUM(AP209:AP210)</f>
        <v>4290</v>
      </c>
      <c r="BZ209" s="17">
        <f>SUM(AQ209:AQ210)</f>
        <v>920.03662276</v>
      </c>
      <c r="CA209" s="17">
        <f>SUM(AR209:AR210)</f>
        <v>4470</v>
      </c>
      <c r="CB209" s="17">
        <f>SUM(AS209:AS210)</f>
        <v>959.05569014999992</v>
      </c>
      <c r="CC209" s="17">
        <f>SUM(AT209:AT210)</f>
        <v>5370</v>
      </c>
      <c r="CD209" s="17">
        <f>SUM(AU209:AU210)</f>
        <v>1154.09307885</v>
      </c>
      <c r="CE209" s="17">
        <f>SUM(AV209:AV210)</f>
        <v>6780</v>
      </c>
      <c r="CF209" s="17">
        <f>SUM(AW209:AW210)</f>
        <v>1457.4542004300001</v>
      </c>
      <c r="CG209" s="17">
        <f t="shared" ref="CG209" si="43">SUM(AY209:AY210)</f>
        <v>7730</v>
      </c>
      <c r="CH209" s="17">
        <f t="shared" ref="CH209" si="44">SUM(AZ209:AZ210)</f>
        <v>1661</v>
      </c>
      <c r="CI209" s="18"/>
      <c r="CJ209" s="18"/>
      <c r="CK209" s="18"/>
      <c r="CL209" s="18"/>
      <c r="CM209" s="18"/>
      <c r="CN209" s="18"/>
      <c r="CO209" s="18"/>
      <c r="CP209" s="18"/>
      <c r="CQ209" s="18"/>
      <c r="CR209" s="18"/>
      <c r="CS209" s="18"/>
      <c r="CT209" s="18"/>
      <c r="CU209" s="18"/>
      <c r="CV209" s="18"/>
      <c r="CW209" s="18"/>
      <c r="CX209" s="18"/>
      <c r="CY209" s="18"/>
      <c r="CZ209" s="18"/>
      <c r="DA209" s="74"/>
      <c r="DB209" s="18"/>
      <c r="DC209" s="18"/>
      <c r="DD209" s="18"/>
      <c r="DE209" s="73"/>
      <c r="DF209" s="73"/>
    </row>
    <row r="210" spans="18:112" x14ac:dyDescent="0.2">
      <c r="R210" s="35" t="s">
        <v>161</v>
      </c>
      <c r="S210" s="32">
        <v>2377010</v>
      </c>
      <c r="T210" s="33">
        <v>86658.800000000017</v>
      </c>
      <c r="U210" s="32">
        <v>2315210</v>
      </c>
      <c r="V210" s="33">
        <v>87028.7</v>
      </c>
      <c r="W210" s="32">
        <v>2304170</v>
      </c>
      <c r="X210" s="33">
        <v>88870.199999999953</v>
      </c>
      <c r="Y210" s="32">
        <v>2326450</v>
      </c>
      <c r="Z210" s="33">
        <v>92825.600000000006</v>
      </c>
      <c r="AA210" s="32">
        <v>2339270</v>
      </c>
      <c r="AB210" s="33">
        <v>97086.799999999916</v>
      </c>
      <c r="AC210" s="32">
        <v>2385470</v>
      </c>
      <c r="AD210" s="33">
        <v>101468.80000000002</v>
      </c>
      <c r="AE210" s="32">
        <v>2448430</v>
      </c>
      <c r="AF210" s="33">
        <v>106869.99999999994</v>
      </c>
      <c r="AG210" s="32">
        <v>2471460</v>
      </c>
      <c r="AH210" s="33">
        <v>112738.69999999997</v>
      </c>
      <c r="AI210" s="32">
        <v>2545080</v>
      </c>
      <c r="AJ210" s="33">
        <v>118146.9</v>
      </c>
      <c r="AK210" s="32">
        <v>2630580</v>
      </c>
      <c r="AL210" s="33">
        <v>126051.40162418004</v>
      </c>
      <c r="AM210" s="11" t="s">
        <v>213</v>
      </c>
      <c r="AN210" s="19">
        <v>1810</v>
      </c>
      <c r="AO210" s="20">
        <v>393.91874615</v>
      </c>
      <c r="AP210" s="19">
        <v>2050</v>
      </c>
      <c r="AQ210" s="20">
        <v>445.16547551999997</v>
      </c>
      <c r="AR210" s="19">
        <v>2170</v>
      </c>
      <c r="AS210" s="20">
        <v>471.01089788999997</v>
      </c>
      <c r="AT210" s="19">
        <v>2580</v>
      </c>
      <c r="AU210" s="20">
        <v>560.42443142999991</v>
      </c>
      <c r="AV210" s="19">
        <v>3230</v>
      </c>
      <c r="AW210" s="20">
        <v>702.77428809000003</v>
      </c>
      <c r="AX210" s="11" t="s">
        <v>213</v>
      </c>
      <c r="AY210" s="19">
        <v>3670</v>
      </c>
      <c r="AZ210" s="20">
        <v>798.1</v>
      </c>
      <c r="BB210" s="4"/>
      <c r="BC210" s="4"/>
      <c r="BD210" s="4"/>
      <c r="BE210" s="4"/>
      <c r="BF210" s="4"/>
      <c r="BG210" s="4"/>
      <c r="BH210" s="4"/>
      <c r="BI210" s="4"/>
      <c r="BJ210" s="4"/>
      <c r="BK210" s="4"/>
      <c r="BL210" s="4"/>
      <c r="BM210" s="4"/>
      <c r="BN210" s="4"/>
      <c r="BO210" s="4"/>
      <c r="BP210" s="4"/>
      <c r="BQ210" s="4"/>
      <c r="BR210" s="4"/>
      <c r="BS210" s="4"/>
      <c r="BT210" s="4"/>
      <c r="BU210" s="4"/>
      <c r="BV210" s="4"/>
      <c r="BW210" s="18"/>
      <c r="BX210" s="18"/>
      <c r="BY210" s="18"/>
      <c r="BZ210" s="18"/>
      <c r="CA210" s="73"/>
      <c r="CB210" s="73"/>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row>
    <row r="211" spans="18:112" x14ac:dyDescent="0.2">
      <c r="S211" s="17"/>
      <c r="T211" s="17"/>
      <c r="U211" s="17"/>
      <c r="V211" s="17"/>
      <c r="W211" s="17"/>
      <c r="X211" s="17"/>
      <c r="Y211" s="17"/>
      <c r="Z211" s="17"/>
      <c r="AA211" s="17"/>
      <c r="AB211" s="17"/>
      <c r="AC211" s="17"/>
      <c r="AD211" s="17"/>
      <c r="AE211" s="17"/>
      <c r="AF211" s="36"/>
      <c r="AG211" s="17"/>
      <c r="AH211" s="36"/>
      <c r="AI211" s="17"/>
      <c r="AJ211" s="36"/>
      <c r="AK211" s="17"/>
      <c r="AL211" s="36"/>
      <c r="AM211" s="11" t="s">
        <v>214</v>
      </c>
      <c r="AN211" s="19">
        <v>1630</v>
      </c>
      <c r="AO211" s="20">
        <v>361.63456160999999</v>
      </c>
      <c r="AP211" s="19">
        <v>1850</v>
      </c>
      <c r="AQ211" s="20">
        <v>411.99747778</v>
      </c>
      <c r="AR211" s="19">
        <v>1980</v>
      </c>
      <c r="AS211" s="20">
        <v>440.63817626999997</v>
      </c>
      <c r="AT211" s="19">
        <v>2380</v>
      </c>
      <c r="AU211" s="20">
        <v>529.10988636000002</v>
      </c>
      <c r="AV211" s="19">
        <v>2980</v>
      </c>
      <c r="AW211" s="20">
        <v>663.04710857000009</v>
      </c>
      <c r="AX211" s="11" t="s">
        <v>214</v>
      </c>
      <c r="AY211" s="19">
        <v>3450</v>
      </c>
      <c r="AZ211" s="20">
        <v>766.2</v>
      </c>
      <c r="BB211" s="4" t="s">
        <v>265</v>
      </c>
      <c r="BC211" s="4" t="s">
        <v>263</v>
      </c>
      <c r="BD211" s="4" t="s">
        <v>263</v>
      </c>
      <c r="BE211" s="4" t="s">
        <v>263</v>
      </c>
      <c r="BF211" s="4" t="s">
        <v>263</v>
      </c>
      <c r="BG211" s="4" t="s">
        <v>263</v>
      </c>
      <c r="BH211" s="4" t="s">
        <v>263</v>
      </c>
      <c r="BI211" s="4" t="s">
        <v>263</v>
      </c>
      <c r="BJ211" s="4" t="s">
        <v>263</v>
      </c>
      <c r="BK211" s="4" t="s">
        <v>263</v>
      </c>
      <c r="BL211" s="4" t="s">
        <v>263</v>
      </c>
      <c r="BM211" s="4" t="s">
        <v>263</v>
      </c>
      <c r="BN211" s="4" t="s">
        <v>263</v>
      </c>
      <c r="BO211" s="4" t="s">
        <v>263</v>
      </c>
      <c r="BP211" s="4" t="s">
        <v>263</v>
      </c>
      <c r="BQ211" s="4" t="s">
        <v>263</v>
      </c>
      <c r="BR211" s="4" t="s">
        <v>263</v>
      </c>
      <c r="BS211" s="4" t="s">
        <v>263</v>
      </c>
      <c r="BT211" s="4" t="s">
        <v>263</v>
      </c>
      <c r="BU211" s="4" t="s">
        <v>263</v>
      </c>
      <c r="BV211" s="4" t="s">
        <v>263</v>
      </c>
      <c r="BW211" s="17">
        <f>SUM(AN211:AN212)</f>
        <v>3170</v>
      </c>
      <c r="BX211" s="17">
        <f>SUM(AO211:AO212)</f>
        <v>711.41060459999994</v>
      </c>
      <c r="BY211" s="17">
        <f>SUM(AP211:AP212)</f>
        <v>3600</v>
      </c>
      <c r="BZ211" s="17">
        <f>SUM(AQ211:AQ212)</f>
        <v>810.47829690999993</v>
      </c>
      <c r="CA211" s="17">
        <f>SUM(AR211:AR212)</f>
        <v>3860</v>
      </c>
      <c r="CB211" s="17">
        <f>SUM(AS211:AS212)</f>
        <v>867.2243067899999</v>
      </c>
      <c r="CC211" s="17">
        <f>SUM(AT211:AT212)</f>
        <v>4580</v>
      </c>
      <c r="CD211" s="17">
        <f>SUM(AU211:AU212)</f>
        <v>1029.82645488</v>
      </c>
      <c r="CE211" s="17">
        <f>SUM(AV211:AV212)</f>
        <v>5540</v>
      </c>
      <c r="CF211" s="17">
        <f>SUM(AW211:AW212)</f>
        <v>1245.7123561100002</v>
      </c>
      <c r="CG211" s="17">
        <f t="shared" ref="CG211" si="45">SUM(AY211:AY212)</f>
        <v>6670</v>
      </c>
      <c r="CH211" s="17">
        <f t="shared" ref="CH211" si="46">SUM(AZ211:AZ212)</f>
        <v>1499.3000000000002</v>
      </c>
    </row>
    <row r="212" spans="18:112" x14ac:dyDescent="0.2">
      <c r="T212" s="37"/>
      <c r="V212" s="37"/>
      <c r="X212" s="37"/>
      <c r="Z212" s="37"/>
      <c r="AB212" s="37"/>
      <c r="AC212" s="17"/>
      <c r="AD212" s="37"/>
      <c r="AE212" s="17"/>
      <c r="AF212" s="37"/>
      <c r="AH212" s="37"/>
      <c r="AJ212" s="37"/>
      <c r="AL212" s="37"/>
      <c r="AM212" s="11" t="s">
        <v>215</v>
      </c>
      <c r="AN212" s="19">
        <v>1540</v>
      </c>
      <c r="AO212" s="20">
        <v>349.77604299000001</v>
      </c>
      <c r="AP212" s="19">
        <v>1750</v>
      </c>
      <c r="AQ212" s="20">
        <v>398.48081912999999</v>
      </c>
      <c r="AR212" s="19">
        <v>1880</v>
      </c>
      <c r="AS212" s="20">
        <v>426.58613051999998</v>
      </c>
      <c r="AT212" s="19">
        <v>2200</v>
      </c>
      <c r="AU212" s="20">
        <v>500.71656851999995</v>
      </c>
      <c r="AV212" s="19">
        <v>2560</v>
      </c>
      <c r="AW212" s="20">
        <v>582.66524754</v>
      </c>
      <c r="AX212" s="11" t="s">
        <v>215</v>
      </c>
      <c r="AY212" s="19">
        <v>3220</v>
      </c>
      <c r="AZ212" s="20">
        <v>733.1</v>
      </c>
      <c r="BB212" s="4"/>
      <c r="BC212" s="4"/>
      <c r="BD212" s="4"/>
      <c r="BE212" s="4"/>
      <c r="BF212" s="4"/>
      <c r="BG212" s="4"/>
      <c r="BH212" s="4"/>
      <c r="BI212" s="4"/>
      <c r="BJ212" s="4"/>
      <c r="BK212" s="4"/>
      <c r="BL212" s="4"/>
      <c r="BM212" s="4"/>
      <c r="BN212" s="4"/>
      <c r="BO212" s="4"/>
      <c r="BP212" s="4"/>
      <c r="BQ212" s="4"/>
      <c r="BR212" s="4"/>
      <c r="BS212" s="4"/>
      <c r="BT212" s="4"/>
      <c r="BU212" s="4"/>
      <c r="BV212" s="4"/>
      <c r="BW212" s="18"/>
      <c r="BX212" s="18"/>
      <c r="BY212" s="18"/>
      <c r="BZ212" s="18"/>
      <c r="CA212" s="18"/>
      <c r="CB212" s="18"/>
      <c r="CC212" s="18"/>
      <c r="CD212" s="18"/>
      <c r="CE212" s="18"/>
      <c r="CF212" s="18"/>
      <c r="CG212" s="18"/>
      <c r="CH212" s="18"/>
    </row>
    <row r="213" spans="18:112" x14ac:dyDescent="0.2">
      <c r="S213" s="39"/>
      <c r="T213" s="39"/>
      <c r="U213" s="39"/>
      <c r="V213" s="39"/>
      <c r="W213" s="37"/>
      <c r="X213" s="39"/>
      <c r="Y213" s="39"/>
      <c r="Z213" s="39"/>
      <c r="AA213" s="39"/>
      <c r="AB213" s="39"/>
      <c r="AC213" s="39"/>
      <c r="AD213" s="39"/>
      <c r="AE213" s="39"/>
      <c r="AF213" s="39"/>
      <c r="AG213" s="39"/>
      <c r="AH213" s="39"/>
      <c r="AI213" s="39"/>
      <c r="AJ213" s="39"/>
      <c r="AK213" s="39"/>
      <c r="AL213" s="39"/>
      <c r="AM213" s="11" t="s">
        <v>216</v>
      </c>
      <c r="AN213" s="19">
        <v>1420</v>
      </c>
      <c r="AO213" s="20">
        <v>330.08287401000001</v>
      </c>
      <c r="AP213" s="19">
        <v>1530</v>
      </c>
      <c r="AQ213" s="20">
        <v>356.57879987000001</v>
      </c>
      <c r="AR213" s="19">
        <v>1680</v>
      </c>
      <c r="AS213" s="20">
        <v>391.33133562</v>
      </c>
      <c r="AT213" s="19">
        <v>1980</v>
      </c>
      <c r="AU213" s="20">
        <v>461.00424461</v>
      </c>
      <c r="AV213" s="19">
        <v>2390</v>
      </c>
      <c r="AW213" s="20">
        <v>556.44552597000006</v>
      </c>
      <c r="AX213" s="11" t="s">
        <v>216</v>
      </c>
      <c r="AY213" s="19">
        <v>2910</v>
      </c>
      <c r="AZ213" s="20">
        <v>675.2</v>
      </c>
      <c r="BB213" s="4" t="s">
        <v>266</v>
      </c>
      <c r="BC213" s="4" t="s">
        <v>263</v>
      </c>
      <c r="BD213" s="4" t="s">
        <v>263</v>
      </c>
      <c r="BE213" s="4" t="s">
        <v>263</v>
      </c>
      <c r="BF213" s="4" t="s">
        <v>263</v>
      </c>
      <c r="BG213" s="4" t="s">
        <v>263</v>
      </c>
      <c r="BH213" s="4" t="s">
        <v>263</v>
      </c>
      <c r="BI213" s="4" t="s">
        <v>263</v>
      </c>
      <c r="BJ213" s="4" t="s">
        <v>263</v>
      </c>
      <c r="BK213" s="4" t="s">
        <v>263</v>
      </c>
      <c r="BL213" s="4" t="s">
        <v>263</v>
      </c>
      <c r="BM213" s="4" t="s">
        <v>263</v>
      </c>
      <c r="BN213" s="4" t="s">
        <v>263</v>
      </c>
      <c r="BO213" s="4" t="s">
        <v>263</v>
      </c>
      <c r="BP213" s="4" t="s">
        <v>263</v>
      </c>
      <c r="BQ213" s="4" t="s">
        <v>263</v>
      </c>
      <c r="BR213" s="4" t="s">
        <v>263</v>
      </c>
      <c r="BS213" s="4" t="s">
        <v>263</v>
      </c>
      <c r="BT213" s="4" t="s">
        <v>263</v>
      </c>
      <c r="BU213" s="4" t="s">
        <v>263</v>
      </c>
      <c r="BV213" s="4" t="s">
        <v>263</v>
      </c>
      <c r="BW213" s="17">
        <f>SUM(AN213:AN214)</f>
        <v>2730</v>
      </c>
      <c r="BX213" s="17">
        <f>SUM(AO213:AO214)</f>
        <v>641.29881950000004</v>
      </c>
      <c r="BY213" s="17">
        <f>SUM(AP213:AP214)</f>
        <v>2980</v>
      </c>
      <c r="BZ213" s="17">
        <f>SUM(AQ213:AQ214)</f>
        <v>701.97551622000003</v>
      </c>
      <c r="CA213" s="17">
        <f>SUM(AR213:AR214)</f>
        <v>3270</v>
      </c>
      <c r="CB213" s="17">
        <f>SUM(AS213:AS214)</f>
        <v>769.09600287000001</v>
      </c>
      <c r="CC213" s="17">
        <f>SUM(AT213:AT214)</f>
        <v>3850</v>
      </c>
      <c r="CD213" s="17">
        <f>SUM(AU213:AU214)</f>
        <v>904.47293336000007</v>
      </c>
      <c r="CE213" s="17">
        <f>SUM(AV213:AV214)</f>
        <v>4630</v>
      </c>
      <c r="CF213" s="17">
        <f>SUM(AW213:AW214)</f>
        <v>1089.4743193200002</v>
      </c>
      <c r="CG213" s="17">
        <f t="shared" ref="CG213" si="47">SUM(AY213:AY214)</f>
        <v>5530</v>
      </c>
      <c r="CH213" s="17">
        <f t="shared" ref="CH213" si="48">SUM(AZ213:AZ214)</f>
        <v>1296.4000000000001</v>
      </c>
    </row>
    <row r="214" spans="18:112" x14ac:dyDescent="0.2">
      <c r="AF214" s="36"/>
      <c r="AH214" s="36"/>
      <c r="AJ214" s="36"/>
      <c r="AL214" s="36"/>
      <c r="AM214" s="11" t="s">
        <v>217</v>
      </c>
      <c r="AN214" s="19">
        <v>1310</v>
      </c>
      <c r="AO214" s="20">
        <v>311.21594549000002</v>
      </c>
      <c r="AP214" s="19">
        <v>1450</v>
      </c>
      <c r="AQ214" s="20">
        <v>345.39671635000002</v>
      </c>
      <c r="AR214" s="19">
        <v>1590</v>
      </c>
      <c r="AS214" s="20">
        <v>377.76466725</v>
      </c>
      <c r="AT214" s="19">
        <v>1870</v>
      </c>
      <c r="AU214" s="20">
        <v>443.46868875000001</v>
      </c>
      <c r="AV214" s="19">
        <v>2240</v>
      </c>
      <c r="AW214" s="20">
        <v>533.02879335</v>
      </c>
      <c r="AX214" s="11" t="s">
        <v>217</v>
      </c>
      <c r="AY214" s="19">
        <v>2620</v>
      </c>
      <c r="AZ214" s="20">
        <v>621.20000000000005</v>
      </c>
      <c r="BB214" s="4"/>
      <c r="BC214" s="4"/>
      <c r="BD214" s="4"/>
      <c r="BE214" s="4"/>
      <c r="BF214" s="4"/>
      <c r="BG214" s="4"/>
      <c r="BH214" s="4"/>
      <c r="BI214" s="4"/>
      <c r="BJ214" s="4"/>
      <c r="BK214" s="4"/>
      <c r="BL214" s="4"/>
      <c r="BM214" s="4"/>
      <c r="BN214" s="4"/>
      <c r="BO214" s="4"/>
      <c r="BP214" s="4"/>
      <c r="BQ214" s="4"/>
      <c r="BR214" s="4"/>
      <c r="BS214" s="4"/>
      <c r="BT214" s="4"/>
      <c r="BU214" s="4"/>
      <c r="BV214" s="4"/>
      <c r="BW214" s="18"/>
      <c r="BX214" s="18"/>
      <c r="BY214" s="18"/>
      <c r="BZ214" s="18"/>
      <c r="CA214" s="73"/>
      <c r="CB214" s="73"/>
    </row>
    <row r="215" spans="18:112" x14ac:dyDescent="0.2">
      <c r="AK215" s="17"/>
      <c r="AM215" s="11" t="s">
        <v>218</v>
      </c>
      <c r="AN215" s="19">
        <v>1240</v>
      </c>
      <c r="AO215" s="20">
        <v>300.61495568999999</v>
      </c>
      <c r="AP215" s="19">
        <v>1340</v>
      </c>
      <c r="AQ215" s="20">
        <v>324.07693388999996</v>
      </c>
      <c r="AR215" s="19">
        <v>1480</v>
      </c>
      <c r="AS215" s="20">
        <v>358.66982231000003</v>
      </c>
      <c r="AT215" s="19">
        <v>1740</v>
      </c>
      <c r="AU215" s="20">
        <v>421.42192222000006</v>
      </c>
      <c r="AV215" s="19">
        <v>1990</v>
      </c>
      <c r="AW215" s="20">
        <v>481.71986007999999</v>
      </c>
      <c r="AX215" s="11" t="s">
        <v>218</v>
      </c>
      <c r="AY215" s="19">
        <v>2430</v>
      </c>
      <c r="AZ215" s="20">
        <v>588.6</v>
      </c>
      <c r="BB215" s="4" t="s">
        <v>267</v>
      </c>
      <c r="BC215" s="4" t="s">
        <v>263</v>
      </c>
      <c r="BD215" s="4" t="s">
        <v>263</v>
      </c>
      <c r="BE215" s="4" t="s">
        <v>263</v>
      </c>
      <c r="BF215" s="4" t="s">
        <v>263</v>
      </c>
      <c r="BG215" s="4" t="s">
        <v>263</v>
      </c>
      <c r="BH215" s="4" t="s">
        <v>263</v>
      </c>
      <c r="BI215" s="4" t="s">
        <v>263</v>
      </c>
      <c r="BJ215" s="4" t="s">
        <v>263</v>
      </c>
      <c r="BK215" s="4" t="s">
        <v>263</v>
      </c>
      <c r="BL215" s="4" t="s">
        <v>263</v>
      </c>
      <c r="BM215" s="4" t="s">
        <v>263</v>
      </c>
      <c r="BN215" s="4" t="s">
        <v>263</v>
      </c>
      <c r="BO215" s="4" t="s">
        <v>263</v>
      </c>
      <c r="BP215" s="4" t="s">
        <v>263</v>
      </c>
      <c r="BQ215" s="4" t="s">
        <v>263</v>
      </c>
      <c r="BR215" s="4" t="s">
        <v>263</v>
      </c>
      <c r="BS215" s="4" t="s">
        <v>263</v>
      </c>
      <c r="BT215" s="4" t="s">
        <v>263</v>
      </c>
      <c r="BU215" s="4" t="s">
        <v>263</v>
      </c>
      <c r="BV215" s="4" t="s">
        <v>263</v>
      </c>
      <c r="BW215" s="17">
        <f>SUM(AN215:AN216)</f>
        <v>2470</v>
      </c>
      <c r="BX215" s="17">
        <f>SUM(AO215:AO216)</f>
        <v>605.28982287000008</v>
      </c>
      <c r="BY215" s="17">
        <f>SUM(AP215:AP216)</f>
        <v>2640</v>
      </c>
      <c r="BZ215" s="17">
        <f>SUM(AQ215:AQ216)</f>
        <v>645.82787981000001</v>
      </c>
      <c r="CA215" s="17">
        <f>SUM(AR215:AR216)</f>
        <v>2840</v>
      </c>
      <c r="CB215" s="17">
        <f>SUM(AS215:AS216)</f>
        <v>696.46706502000006</v>
      </c>
      <c r="CC215" s="17">
        <f>SUM(AT215:AT216)</f>
        <v>3360</v>
      </c>
      <c r="CD215" s="17">
        <f>SUM(AU215:AU216)</f>
        <v>823.57772203000013</v>
      </c>
      <c r="CE215" s="17">
        <f>SUM(AV215:AV216)</f>
        <v>3930</v>
      </c>
      <c r="CF215" s="17">
        <f>SUM(AW215:AW216)</f>
        <v>962.98335911999993</v>
      </c>
      <c r="CG215" s="17">
        <f t="shared" ref="CG215" si="49">SUM(AY215:AY216)</f>
        <v>4760</v>
      </c>
      <c r="CH215" s="17">
        <f t="shared" ref="CH215" si="50">SUM(AZ215:AZ216)</f>
        <v>1166</v>
      </c>
    </row>
    <row r="216" spans="18:112" x14ac:dyDescent="0.2">
      <c r="AM216" s="11" t="s">
        <v>219</v>
      </c>
      <c r="AN216" s="19">
        <v>1230</v>
      </c>
      <c r="AO216" s="20">
        <v>304.67486718000004</v>
      </c>
      <c r="AP216" s="19">
        <v>1300</v>
      </c>
      <c r="AQ216" s="20">
        <v>321.75094591999999</v>
      </c>
      <c r="AR216" s="19">
        <v>1360</v>
      </c>
      <c r="AS216" s="20">
        <v>337.79724270999998</v>
      </c>
      <c r="AT216" s="19">
        <v>1620</v>
      </c>
      <c r="AU216" s="20">
        <v>402.15579981000002</v>
      </c>
      <c r="AV216" s="19">
        <v>1940</v>
      </c>
      <c r="AW216" s="20">
        <v>481.26349904</v>
      </c>
      <c r="AX216" s="11" t="s">
        <v>219</v>
      </c>
      <c r="AY216" s="19">
        <v>2330</v>
      </c>
      <c r="AZ216" s="20">
        <v>577.4</v>
      </c>
      <c r="BB216" s="4"/>
      <c r="BC216" s="4"/>
      <c r="BD216" s="4"/>
      <c r="BE216" s="4"/>
      <c r="BF216" s="4"/>
      <c r="BG216" s="4"/>
      <c r="BH216" s="4"/>
      <c r="BI216" s="4"/>
      <c r="BJ216" s="4"/>
      <c r="BK216" s="4"/>
      <c r="BL216" s="4"/>
      <c r="BM216" s="4"/>
      <c r="BN216" s="4"/>
      <c r="BO216" s="4"/>
      <c r="BP216" s="4"/>
      <c r="BQ216" s="4"/>
      <c r="BR216" s="4"/>
      <c r="BS216" s="4"/>
      <c r="BT216" s="4"/>
      <c r="BU216" s="4"/>
      <c r="BV216" s="4"/>
      <c r="BW216" s="18"/>
      <c r="BX216" s="18"/>
      <c r="BY216" s="18"/>
      <c r="BZ216" s="18"/>
      <c r="CA216" s="73"/>
      <c r="CB216" s="73"/>
    </row>
    <row r="217" spans="18:112" x14ac:dyDescent="0.2">
      <c r="AM217" s="11" t="s">
        <v>220</v>
      </c>
      <c r="AN217" s="19">
        <v>1070</v>
      </c>
      <c r="AO217" s="20">
        <v>271.15213432000002</v>
      </c>
      <c r="AP217" s="19">
        <v>1160</v>
      </c>
      <c r="AQ217" s="20">
        <v>293.15731208</v>
      </c>
      <c r="AR217" s="19">
        <v>1250</v>
      </c>
      <c r="AS217" s="20">
        <v>316.61270447000004</v>
      </c>
      <c r="AT217" s="19">
        <v>1530</v>
      </c>
      <c r="AU217" s="20">
        <v>385.18937963000002</v>
      </c>
      <c r="AV217" s="19">
        <v>1840</v>
      </c>
      <c r="AW217" s="20">
        <v>463.25433369000001</v>
      </c>
      <c r="AX217" s="11" t="s">
        <v>220</v>
      </c>
      <c r="AY217" s="19">
        <v>2050</v>
      </c>
      <c r="AZ217" s="20">
        <v>518.1</v>
      </c>
      <c r="BB217" s="4" t="s">
        <v>268</v>
      </c>
      <c r="BC217" s="4" t="s">
        <v>263</v>
      </c>
      <c r="BD217" s="4" t="s">
        <v>263</v>
      </c>
      <c r="BE217" s="4" t="s">
        <v>263</v>
      </c>
      <c r="BF217" s="4" t="s">
        <v>263</v>
      </c>
      <c r="BG217" s="4" t="s">
        <v>263</v>
      </c>
      <c r="BH217" s="4" t="s">
        <v>263</v>
      </c>
      <c r="BI217" s="4" t="s">
        <v>263</v>
      </c>
      <c r="BJ217" s="4" t="s">
        <v>263</v>
      </c>
      <c r="BK217" s="4" t="s">
        <v>263</v>
      </c>
      <c r="BL217" s="4" t="s">
        <v>263</v>
      </c>
      <c r="BM217" s="4" t="s">
        <v>263</v>
      </c>
      <c r="BN217" s="4" t="s">
        <v>263</v>
      </c>
      <c r="BO217" s="4" t="s">
        <v>263</v>
      </c>
      <c r="BP217" s="4" t="s">
        <v>263</v>
      </c>
      <c r="BQ217" s="4" t="s">
        <v>263</v>
      </c>
      <c r="BR217" s="4" t="s">
        <v>263</v>
      </c>
      <c r="BS217" s="4" t="s">
        <v>263</v>
      </c>
      <c r="BT217" s="4" t="s">
        <v>263</v>
      </c>
      <c r="BU217" s="4" t="s">
        <v>263</v>
      </c>
      <c r="BV217" s="4" t="s">
        <v>263</v>
      </c>
      <c r="BW217" s="17">
        <f>SUM(AN217:AN218)</f>
        <v>2020</v>
      </c>
      <c r="BX217" s="17">
        <f>SUM(AO217:AO218)</f>
        <v>515.56938258000002</v>
      </c>
      <c r="BY217" s="17">
        <f>SUM(AP217:AP218)</f>
        <v>2270</v>
      </c>
      <c r="BZ217" s="17">
        <f>SUM(AQ217:AQ218)</f>
        <v>578.02697108000007</v>
      </c>
      <c r="CA217" s="17">
        <f>SUM(AR217:AR218)</f>
        <v>2420</v>
      </c>
      <c r="CB217" s="17">
        <f>SUM(AS217:AS218)</f>
        <v>616.75864356</v>
      </c>
      <c r="CC217" s="17">
        <f>SUM(AT217:AT218)</f>
        <v>3010</v>
      </c>
      <c r="CD217" s="17">
        <f>SUM(AU217:AU218)</f>
        <v>765.20223299999998</v>
      </c>
      <c r="CE217" s="17">
        <f>SUM(AV217:AV218)</f>
        <v>3510</v>
      </c>
      <c r="CF217" s="17">
        <f>SUM(AW217:AW218)</f>
        <v>892.61133472000006</v>
      </c>
      <c r="CG217" s="17">
        <f t="shared" ref="CG217" si="51">SUM(AY217:AY218)</f>
        <v>3900</v>
      </c>
      <c r="CH217" s="17">
        <f t="shared" ref="CH217" si="52">SUM(AZ217:AZ218)</f>
        <v>995.40000000000009</v>
      </c>
    </row>
    <row r="218" spans="18:112" x14ac:dyDescent="0.2">
      <c r="AM218" s="11" t="s">
        <v>221</v>
      </c>
      <c r="AN218" s="19">
        <v>950</v>
      </c>
      <c r="AO218" s="20">
        <v>244.41724825999998</v>
      </c>
      <c r="AP218" s="19">
        <v>1110</v>
      </c>
      <c r="AQ218" s="20">
        <v>284.86965900000001</v>
      </c>
      <c r="AR218" s="19">
        <v>1170</v>
      </c>
      <c r="AS218" s="20">
        <v>300.14593908999996</v>
      </c>
      <c r="AT218" s="19">
        <v>1480</v>
      </c>
      <c r="AU218" s="20">
        <v>380.01285337000002</v>
      </c>
      <c r="AV218" s="19">
        <v>1670</v>
      </c>
      <c r="AW218" s="20">
        <v>429.35700102999999</v>
      </c>
      <c r="AX218" s="11" t="s">
        <v>221</v>
      </c>
      <c r="AY218" s="19">
        <v>1850</v>
      </c>
      <c r="AZ218" s="20">
        <v>477.3</v>
      </c>
      <c r="BB218" s="4"/>
      <c r="BC218" s="4"/>
      <c r="BD218" s="4"/>
      <c r="BE218" s="4"/>
      <c r="BF218" s="4"/>
      <c r="BG218" s="4"/>
      <c r="BH218" s="4"/>
      <c r="BI218" s="4"/>
      <c r="BJ218" s="4"/>
      <c r="BK218" s="4"/>
      <c r="BL218" s="4"/>
      <c r="BM218" s="4"/>
      <c r="BN218" s="4"/>
      <c r="BO218" s="4"/>
      <c r="BP218" s="4"/>
      <c r="BQ218" s="4"/>
      <c r="BR218" s="4"/>
      <c r="BS218" s="4"/>
      <c r="BT218" s="4"/>
      <c r="BU218" s="4"/>
      <c r="BV218" s="4"/>
      <c r="BW218" s="18"/>
      <c r="BX218" s="18"/>
      <c r="BY218" s="18"/>
      <c r="BZ218" s="18"/>
      <c r="CA218" s="73"/>
      <c r="CB218" s="73"/>
    </row>
    <row r="219" spans="18:112" x14ac:dyDescent="0.2">
      <c r="AM219" s="11" t="s">
        <v>222</v>
      </c>
      <c r="AN219" s="19">
        <v>910</v>
      </c>
      <c r="AO219" s="20">
        <v>237.71861509000001</v>
      </c>
      <c r="AP219" s="19">
        <v>950</v>
      </c>
      <c r="AQ219" s="20">
        <v>250.44465977999999</v>
      </c>
      <c r="AR219" s="19">
        <v>1040</v>
      </c>
      <c r="AS219" s="20">
        <v>273.03713995999999</v>
      </c>
      <c r="AT219" s="19">
        <v>1270</v>
      </c>
      <c r="AU219" s="20">
        <v>333.85234966000002</v>
      </c>
      <c r="AV219" s="19">
        <v>1490</v>
      </c>
      <c r="AW219" s="20">
        <v>390.88949106000001</v>
      </c>
      <c r="AX219" s="11" t="s">
        <v>222</v>
      </c>
      <c r="AY219" s="19">
        <v>1760</v>
      </c>
      <c r="AZ219" s="20">
        <v>461.6</v>
      </c>
      <c r="BB219" s="4" t="s">
        <v>269</v>
      </c>
      <c r="BC219" s="4" t="s">
        <v>263</v>
      </c>
      <c r="BD219" s="4" t="s">
        <v>263</v>
      </c>
      <c r="BE219" s="4" t="s">
        <v>263</v>
      </c>
      <c r="BF219" s="4" t="s">
        <v>263</v>
      </c>
      <c r="BG219" s="4" t="s">
        <v>263</v>
      </c>
      <c r="BH219" s="4" t="s">
        <v>263</v>
      </c>
      <c r="BI219" s="4" t="s">
        <v>263</v>
      </c>
      <c r="BJ219" s="4" t="s">
        <v>263</v>
      </c>
      <c r="BK219" s="4" t="s">
        <v>263</v>
      </c>
      <c r="BL219" s="4" t="s">
        <v>263</v>
      </c>
      <c r="BM219" s="4" t="s">
        <v>263</v>
      </c>
      <c r="BN219" s="4" t="s">
        <v>263</v>
      </c>
      <c r="BO219" s="4" t="s">
        <v>263</v>
      </c>
      <c r="BP219" s="4" t="s">
        <v>263</v>
      </c>
      <c r="BQ219" s="4" t="s">
        <v>263</v>
      </c>
      <c r="BR219" s="4" t="s">
        <v>263</v>
      </c>
      <c r="BS219" s="4" t="s">
        <v>263</v>
      </c>
      <c r="BT219" s="4" t="s">
        <v>263</v>
      </c>
      <c r="BU219" s="4" t="s">
        <v>263</v>
      </c>
      <c r="BV219" s="4" t="s">
        <v>263</v>
      </c>
      <c r="BW219" s="17">
        <f>SUM(AN219:AN220)</f>
        <v>1690</v>
      </c>
      <c r="BX219" s="17">
        <f>SUM(AO219:AO220)</f>
        <v>445.60453675000002</v>
      </c>
      <c r="BY219" s="17">
        <f>SUM(AP219:AP220)</f>
        <v>1870</v>
      </c>
      <c r="BZ219" s="17">
        <f>SUM(AQ219:AQ220)</f>
        <v>497.34060166</v>
      </c>
      <c r="CA219" s="17">
        <f>SUM(AR219:AR220)</f>
        <v>2020</v>
      </c>
      <c r="CB219" s="17">
        <f>SUM(AS219:AS220)</f>
        <v>535.73220044999994</v>
      </c>
      <c r="CC219" s="17">
        <f>SUM(AT219:AT220)</f>
        <v>2380</v>
      </c>
      <c r="CD219" s="17">
        <f>SUM(AU219:AU220)</f>
        <v>631.27616205000004</v>
      </c>
      <c r="CE219" s="17">
        <f>SUM(AV219:AV220)</f>
        <v>2880</v>
      </c>
      <c r="CF219" s="17">
        <f>SUM(AW219:AW220)</f>
        <v>763.27788350000003</v>
      </c>
      <c r="CG219" s="17">
        <f t="shared" ref="CG219" si="53">SUM(AY219:AY220)</f>
        <v>3370</v>
      </c>
      <c r="CH219" s="17">
        <f t="shared" ref="CH219" si="54">SUM(AZ219:AZ220)</f>
        <v>891.90000000000009</v>
      </c>
    </row>
    <row r="220" spans="18:112" x14ac:dyDescent="0.2">
      <c r="AM220" s="11" t="s">
        <v>223</v>
      </c>
      <c r="AN220" s="19">
        <v>780</v>
      </c>
      <c r="AO220" s="20">
        <v>207.88592166000001</v>
      </c>
      <c r="AP220" s="19">
        <v>920</v>
      </c>
      <c r="AQ220" s="20">
        <v>246.89594188000001</v>
      </c>
      <c r="AR220" s="19">
        <v>980</v>
      </c>
      <c r="AS220" s="20">
        <v>262.69506049</v>
      </c>
      <c r="AT220" s="19">
        <v>1110</v>
      </c>
      <c r="AU220" s="20">
        <v>297.42381238999997</v>
      </c>
      <c r="AV220" s="19">
        <v>1390</v>
      </c>
      <c r="AW220" s="20">
        <v>372.38839244000002</v>
      </c>
      <c r="AX220" s="11" t="s">
        <v>223</v>
      </c>
      <c r="AY220" s="19">
        <v>1610</v>
      </c>
      <c r="AZ220" s="20">
        <v>430.3</v>
      </c>
      <c r="BB220" s="4"/>
      <c r="BC220" s="4"/>
      <c r="BD220" s="4"/>
      <c r="BE220" s="4"/>
      <c r="BF220" s="4"/>
      <c r="BG220" s="4"/>
      <c r="BH220" s="4"/>
      <c r="BI220" s="4"/>
      <c r="BJ220" s="4"/>
      <c r="BK220" s="4"/>
      <c r="BL220" s="4"/>
      <c r="BM220" s="4"/>
      <c r="BN220" s="4"/>
      <c r="BO220" s="4"/>
      <c r="BP220" s="4"/>
      <c r="BQ220" s="4"/>
      <c r="BR220" s="4"/>
      <c r="BS220" s="4"/>
      <c r="BT220" s="4"/>
      <c r="BU220" s="4"/>
      <c r="BV220" s="4"/>
      <c r="BW220" s="18"/>
      <c r="BX220" s="18"/>
      <c r="BY220" s="18"/>
      <c r="BZ220" s="18"/>
      <c r="CA220" s="73"/>
      <c r="CB220" s="73"/>
    </row>
    <row r="221" spans="18:112" x14ac:dyDescent="0.2">
      <c r="AM221" s="11" t="s">
        <v>224</v>
      </c>
      <c r="AN221" s="19">
        <v>800</v>
      </c>
      <c r="AO221" s="20">
        <v>218.30885207</v>
      </c>
      <c r="AP221" s="19">
        <v>880</v>
      </c>
      <c r="AQ221" s="20">
        <v>240.67728488</v>
      </c>
      <c r="AR221" s="19">
        <v>900</v>
      </c>
      <c r="AS221" s="20">
        <v>244.73182088999999</v>
      </c>
      <c r="AT221" s="19">
        <v>1070</v>
      </c>
      <c r="AU221" s="20">
        <v>292.70214880000003</v>
      </c>
      <c r="AV221" s="19">
        <v>1200</v>
      </c>
      <c r="AW221" s="20">
        <v>327.50342095999997</v>
      </c>
      <c r="AX221" s="11" t="s">
        <v>224</v>
      </c>
      <c r="AY221" s="19">
        <v>1410</v>
      </c>
      <c r="AZ221" s="20">
        <v>383.3</v>
      </c>
      <c r="BB221" s="4" t="s">
        <v>270</v>
      </c>
      <c r="BC221" s="4" t="s">
        <v>263</v>
      </c>
      <c r="BD221" s="4" t="s">
        <v>263</v>
      </c>
      <c r="BE221" s="4" t="s">
        <v>263</v>
      </c>
      <c r="BF221" s="4" t="s">
        <v>263</v>
      </c>
      <c r="BG221" s="4" t="s">
        <v>263</v>
      </c>
      <c r="BH221" s="4" t="s">
        <v>263</v>
      </c>
      <c r="BI221" s="4" t="s">
        <v>263</v>
      </c>
      <c r="BJ221" s="4" t="s">
        <v>263</v>
      </c>
      <c r="BK221" s="4" t="s">
        <v>263</v>
      </c>
      <c r="BL221" s="4" t="s">
        <v>263</v>
      </c>
      <c r="BM221" s="4" t="s">
        <v>263</v>
      </c>
      <c r="BN221" s="4" t="s">
        <v>263</v>
      </c>
      <c r="BO221" s="4" t="s">
        <v>263</v>
      </c>
      <c r="BP221" s="4" t="s">
        <v>263</v>
      </c>
      <c r="BQ221" s="4" t="s">
        <v>263</v>
      </c>
      <c r="BR221" s="4" t="s">
        <v>263</v>
      </c>
      <c r="BS221" s="4" t="s">
        <v>263</v>
      </c>
      <c r="BT221" s="4" t="s">
        <v>263</v>
      </c>
      <c r="BU221" s="4" t="s">
        <v>263</v>
      </c>
      <c r="BV221" s="4" t="s">
        <v>263</v>
      </c>
      <c r="BW221" s="17">
        <f>SUM(AN221:AN222)</f>
        <v>1540</v>
      </c>
      <c r="BX221" s="17">
        <f>SUM(AO221:AO222)</f>
        <v>424.31933660999999</v>
      </c>
      <c r="BY221" s="17">
        <f>SUM(AP221:AP222)</f>
        <v>1640</v>
      </c>
      <c r="BZ221" s="17">
        <f>SUM(AQ221:AQ222)</f>
        <v>451.89228860000003</v>
      </c>
      <c r="CA221" s="17">
        <f>SUM(AR221:AR222)</f>
        <v>1750</v>
      </c>
      <c r="CB221" s="17">
        <f>SUM(AS221:AS222)</f>
        <v>479.52843041</v>
      </c>
      <c r="CC221" s="17">
        <f>SUM(AT221:AT222)</f>
        <v>2080</v>
      </c>
      <c r="CD221" s="17">
        <f>SUM(AU221:AU222)</f>
        <v>573.24660185000005</v>
      </c>
      <c r="CE221" s="17">
        <f>SUM(AV221:AV222)</f>
        <v>2400</v>
      </c>
      <c r="CF221" s="17">
        <f>SUM(AW221:AW222)</f>
        <v>661.56290708999995</v>
      </c>
      <c r="CG221" s="17">
        <f t="shared" ref="CG221" si="55">SUM(AY221:AY222)</f>
        <v>2790</v>
      </c>
      <c r="CH221" s="17">
        <f t="shared" ref="CH221" si="56">SUM(AZ221:AZ222)</f>
        <v>765.40000000000009</v>
      </c>
    </row>
    <row r="222" spans="18:112" x14ac:dyDescent="0.2">
      <c r="AM222" s="11" t="s">
        <v>225</v>
      </c>
      <c r="AN222" s="19">
        <v>740</v>
      </c>
      <c r="AO222" s="20">
        <v>206.01048453999999</v>
      </c>
      <c r="AP222" s="19">
        <v>760</v>
      </c>
      <c r="AQ222" s="20">
        <v>211.21500372</v>
      </c>
      <c r="AR222" s="19">
        <v>850</v>
      </c>
      <c r="AS222" s="20">
        <v>234.79660952</v>
      </c>
      <c r="AT222" s="19">
        <v>1010</v>
      </c>
      <c r="AU222" s="20">
        <v>280.54445305000002</v>
      </c>
      <c r="AV222" s="19">
        <v>1200</v>
      </c>
      <c r="AW222" s="20">
        <v>334.05948612999998</v>
      </c>
      <c r="AX222" s="11" t="s">
        <v>225</v>
      </c>
      <c r="AY222" s="19">
        <v>1380</v>
      </c>
      <c r="AZ222" s="20">
        <v>382.1</v>
      </c>
      <c r="BB222" s="4"/>
      <c r="BC222" s="4"/>
      <c r="BD222" s="4"/>
      <c r="BE222" s="4"/>
      <c r="BF222" s="4"/>
      <c r="BG222" s="4"/>
      <c r="BH222" s="4"/>
      <c r="BI222" s="4"/>
      <c r="BJ222" s="4"/>
      <c r="BK222" s="4"/>
      <c r="BL222" s="4"/>
      <c r="BM222" s="4"/>
      <c r="BN222" s="4"/>
      <c r="BO222" s="4"/>
      <c r="BP222" s="4"/>
      <c r="BQ222" s="4"/>
      <c r="BR222" s="4"/>
      <c r="BS222" s="4"/>
      <c r="BT222" s="4"/>
      <c r="BU222" s="4"/>
      <c r="BV222" s="4"/>
      <c r="BW222" s="18"/>
      <c r="BX222" s="18"/>
      <c r="BY222" s="18"/>
      <c r="BZ222" s="18"/>
      <c r="CA222" s="18"/>
      <c r="CB222" s="18"/>
      <c r="CC222" s="18"/>
      <c r="CD222" s="18"/>
      <c r="CE222" s="18"/>
      <c r="CF222" s="18"/>
      <c r="CG222" s="18"/>
      <c r="CH222" s="18"/>
    </row>
    <row r="223" spans="18:112" x14ac:dyDescent="0.2">
      <c r="AM223" s="11" t="s">
        <v>226</v>
      </c>
      <c r="AN223" s="19">
        <v>650</v>
      </c>
      <c r="AO223" s="20">
        <v>183.08333844999999</v>
      </c>
      <c r="AP223" s="19">
        <v>750</v>
      </c>
      <c r="AQ223" s="20">
        <v>212.97841583000002</v>
      </c>
      <c r="AR223" s="19">
        <v>790</v>
      </c>
      <c r="AS223" s="20">
        <v>223.97440291000001</v>
      </c>
      <c r="AT223" s="19">
        <v>940</v>
      </c>
      <c r="AU223" s="20">
        <v>264.14644658000003</v>
      </c>
      <c r="AV223" s="19">
        <v>1070</v>
      </c>
      <c r="AW223" s="20">
        <v>303.40872823000001</v>
      </c>
      <c r="AX223" s="11" t="s">
        <v>226</v>
      </c>
      <c r="AY223" s="19">
        <v>1330</v>
      </c>
      <c r="AZ223" s="20">
        <v>376.6</v>
      </c>
      <c r="BB223" s="4" t="s">
        <v>271</v>
      </c>
      <c r="BC223" s="4" t="s">
        <v>263</v>
      </c>
      <c r="BD223" s="4" t="s">
        <v>263</v>
      </c>
      <c r="BE223" s="4" t="s">
        <v>263</v>
      </c>
      <c r="BF223" s="4" t="s">
        <v>263</v>
      </c>
      <c r="BG223" s="4" t="s">
        <v>263</v>
      </c>
      <c r="BH223" s="4" t="s">
        <v>263</v>
      </c>
      <c r="BI223" s="4" t="s">
        <v>263</v>
      </c>
      <c r="BJ223" s="4" t="s">
        <v>263</v>
      </c>
      <c r="BK223" s="4" t="s">
        <v>263</v>
      </c>
      <c r="BL223" s="4" t="s">
        <v>263</v>
      </c>
      <c r="BM223" s="4" t="s">
        <v>263</v>
      </c>
      <c r="BN223" s="4" t="s">
        <v>263</v>
      </c>
      <c r="BO223" s="4" t="s">
        <v>263</v>
      </c>
      <c r="BP223" s="4" t="s">
        <v>263</v>
      </c>
      <c r="BQ223" s="4" t="s">
        <v>263</v>
      </c>
      <c r="BR223" s="4" t="s">
        <v>263</v>
      </c>
      <c r="BS223" s="4" t="s">
        <v>263</v>
      </c>
      <c r="BT223" s="4" t="s">
        <v>263</v>
      </c>
      <c r="BU223" s="4" t="s">
        <v>263</v>
      </c>
      <c r="BV223" s="4" t="s">
        <v>263</v>
      </c>
      <c r="BW223" s="17">
        <f>SUM(AN223:AN224)</f>
        <v>1270</v>
      </c>
      <c r="BX223" s="17">
        <f>SUM(AO223:AO224)</f>
        <v>360.75530001999994</v>
      </c>
      <c r="BY223" s="17">
        <f>SUM(AP223:AP224)</f>
        <v>1440</v>
      </c>
      <c r="BZ223" s="17">
        <f>SUM(AQ223:AQ224)</f>
        <v>411.36816248000002</v>
      </c>
      <c r="CA223" s="17">
        <f>SUM(AR223:AR224)</f>
        <v>1580</v>
      </c>
      <c r="CB223" s="17">
        <f>SUM(AS223:AS224)</f>
        <v>450.03238769000001</v>
      </c>
      <c r="CC223" s="17">
        <f>SUM(AT223:AT224)</f>
        <v>1790</v>
      </c>
      <c r="CD223" s="17">
        <f>SUM(AU223:AU224)</f>
        <v>507.07370480999998</v>
      </c>
      <c r="CE223" s="17">
        <f>SUM(AV223:AV224)</f>
        <v>2120</v>
      </c>
      <c r="CF223" s="17">
        <f>SUM(AW223:AW224)</f>
        <v>605.52723682999999</v>
      </c>
      <c r="CG223" s="17">
        <f t="shared" ref="CG223" si="57">SUM(AY223:AY224)</f>
        <v>2510</v>
      </c>
      <c r="CH223" s="17">
        <f t="shared" ref="CH223" si="58">SUM(AZ223:AZ224)</f>
        <v>717</v>
      </c>
    </row>
    <row r="224" spans="18:112" x14ac:dyDescent="0.2">
      <c r="AM224" s="11" t="s">
        <v>227</v>
      </c>
      <c r="AN224" s="19">
        <v>620</v>
      </c>
      <c r="AO224" s="20">
        <v>177.67196156999998</v>
      </c>
      <c r="AP224" s="19">
        <v>690</v>
      </c>
      <c r="AQ224" s="20">
        <v>198.38974665000001</v>
      </c>
      <c r="AR224" s="19">
        <v>790</v>
      </c>
      <c r="AS224" s="20">
        <v>226.05798478</v>
      </c>
      <c r="AT224" s="19">
        <v>850</v>
      </c>
      <c r="AU224" s="20">
        <v>242.92725822999998</v>
      </c>
      <c r="AV224" s="19">
        <v>1050</v>
      </c>
      <c r="AW224" s="20">
        <v>302.11850860000004</v>
      </c>
      <c r="AX224" s="11" t="s">
        <v>227</v>
      </c>
      <c r="AY224" s="19">
        <v>1180</v>
      </c>
      <c r="AZ224" s="20">
        <v>340.4</v>
      </c>
      <c r="BB224" s="4"/>
      <c r="BC224" s="4"/>
      <c r="BD224" s="4"/>
      <c r="BE224" s="4"/>
      <c r="BF224" s="4"/>
      <c r="BG224" s="4"/>
      <c r="BH224" s="4"/>
      <c r="BI224" s="4"/>
      <c r="BJ224" s="4"/>
      <c r="BK224" s="4"/>
      <c r="BL224" s="4"/>
      <c r="BM224" s="4"/>
      <c r="BN224" s="4"/>
      <c r="BO224" s="4"/>
      <c r="BP224" s="4"/>
      <c r="BQ224" s="4"/>
      <c r="BR224" s="4"/>
      <c r="BS224" s="4"/>
      <c r="BT224" s="4"/>
      <c r="BU224" s="4"/>
      <c r="BV224" s="4"/>
      <c r="BW224" s="18"/>
      <c r="BX224" s="18"/>
      <c r="BY224" s="18"/>
      <c r="BZ224" s="18"/>
      <c r="CA224" s="73"/>
      <c r="CB224" s="73"/>
    </row>
    <row r="225" spans="39:89" x14ac:dyDescent="0.2">
      <c r="AM225" s="11" t="s">
        <v>228</v>
      </c>
      <c r="AN225" s="19">
        <v>580</v>
      </c>
      <c r="AO225" s="20">
        <v>168.22428558999999</v>
      </c>
      <c r="AP225" s="19">
        <v>620</v>
      </c>
      <c r="AQ225" s="20">
        <v>180.48147799</v>
      </c>
      <c r="AR225" s="19">
        <v>680</v>
      </c>
      <c r="AS225" s="20">
        <v>197.99973484</v>
      </c>
      <c r="AT225" s="19">
        <v>780</v>
      </c>
      <c r="AU225" s="20">
        <v>228.12668866999999</v>
      </c>
      <c r="AV225" s="19">
        <v>940</v>
      </c>
      <c r="AW225" s="20">
        <v>274.88407269999999</v>
      </c>
      <c r="AX225" s="11" t="s">
        <v>228</v>
      </c>
      <c r="AY225" s="19">
        <v>1070</v>
      </c>
      <c r="AZ225" s="20">
        <v>312.7</v>
      </c>
      <c r="BB225" s="4" t="s">
        <v>272</v>
      </c>
      <c r="BC225" s="4" t="s">
        <v>263</v>
      </c>
      <c r="BD225" s="4" t="s">
        <v>263</v>
      </c>
      <c r="BE225" s="4" t="s">
        <v>263</v>
      </c>
      <c r="BF225" s="4" t="s">
        <v>263</v>
      </c>
      <c r="BG225" s="4" t="s">
        <v>263</v>
      </c>
      <c r="BH225" s="4" t="s">
        <v>263</v>
      </c>
      <c r="BI225" s="4" t="s">
        <v>263</v>
      </c>
      <c r="BJ225" s="4" t="s">
        <v>263</v>
      </c>
      <c r="BK225" s="4" t="s">
        <v>263</v>
      </c>
      <c r="BL225" s="4" t="s">
        <v>263</v>
      </c>
      <c r="BM225" s="4" t="s">
        <v>263</v>
      </c>
      <c r="BN225" s="4" t="s">
        <v>263</v>
      </c>
      <c r="BO225" s="4" t="s">
        <v>263</v>
      </c>
      <c r="BP225" s="4" t="s">
        <v>263</v>
      </c>
      <c r="BQ225" s="4" t="s">
        <v>263</v>
      </c>
      <c r="BR225" s="4" t="s">
        <v>263</v>
      </c>
      <c r="BS225" s="4" t="s">
        <v>263</v>
      </c>
      <c r="BT225" s="4" t="s">
        <v>263</v>
      </c>
      <c r="BU225" s="4" t="s">
        <v>263</v>
      </c>
      <c r="BV225" s="4" t="s">
        <v>263</v>
      </c>
      <c r="BW225" s="17">
        <f>SUM(AN225:AN226)</f>
        <v>1230</v>
      </c>
      <c r="BX225" s="17">
        <f>SUM(AO225:AO226)</f>
        <v>362.08824199000003</v>
      </c>
      <c r="BY225" s="17">
        <f>SUM(AP225:AP226)</f>
        <v>1360</v>
      </c>
      <c r="BZ225" s="17">
        <f>SUM(AQ225:AQ226)</f>
        <v>399.36449930000003</v>
      </c>
      <c r="CA225" s="17">
        <f>SUM(AR225:AR226)</f>
        <v>1430</v>
      </c>
      <c r="CB225" s="17">
        <f>SUM(AS225:AS226)</f>
        <v>419.81511574000001</v>
      </c>
      <c r="CC225" s="17">
        <f>SUM(AT225:AT226)</f>
        <v>1610</v>
      </c>
      <c r="CD225" s="17">
        <f>SUM(AU225:AU226)</f>
        <v>473.97772285999997</v>
      </c>
      <c r="CE225" s="17">
        <f>SUM(AV225:AV226)</f>
        <v>1960</v>
      </c>
      <c r="CF225" s="17">
        <f>SUM(AW225:AW226)</f>
        <v>578.22485430000006</v>
      </c>
      <c r="CG225" s="17">
        <f t="shared" ref="CG225" si="59">SUM(AY225:AY226)</f>
        <v>2150</v>
      </c>
      <c r="CH225" s="17">
        <f t="shared" ref="CH225" si="60">SUM(AZ225:AZ226)</f>
        <v>633.9</v>
      </c>
    </row>
    <row r="226" spans="39:89" x14ac:dyDescent="0.2">
      <c r="AM226" s="11" t="s">
        <v>229</v>
      </c>
      <c r="AN226" s="19">
        <v>650</v>
      </c>
      <c r="AO226" s="20">
        <v>193.86395640000001</v>
      </c>
      <c r="AP226" s="19">
        <v>740</v>
      </c>
      <c r="AQ226" s="20">
        <v>218.88302131</v>
      </c>
      <c r="AR226" s="19">
        <v>750</v>
      </c>
      <c r="AS226" s="20">
        <v>221.81538090000001</v>
      </c>
      <c r="AT226" s="19">
        <v>830</v>
      </c>
      <c r="AU226" s="20">
        <v>245.85103419000001</v>
      </c>
      <c r="AV226" s="19">
        <v>1020</v>
      </c>
      <c r="AW226" s="20">
        <v>303.34078160000001</v>
      </c>
      <c r="AX226" s="11" t="s">
        <v>229</v>
      </c>
      <c r="AY226" s="49">
        <v>1080</v>
      </c>
      <c r="AZ226" s="77">
        <v>321.2</v>
      </c>
      <c r="BB226" s="4"/>
      <c r="BC226" s="4"/>
      <c r="BD226" s="4"/>
      <c r="BE226" s="4"/>
      <c r="BF226" s="4"/>
      <c r="BG226" s="4"/>
      <c r="BH226" s="4"/>
      <c r="BI226" s="4"/>
      <c r="BJ226" s="4"/>
      <c r="BK226" s="4"/>
      <c r="BL226" s="4"/>
      <c r="BM226" s="4"/>
      <c r="BN226" s="4"/>
      <c r="BO226" s="4"/>
      <c r="BP226" s="4"/>
      <c r="BQ226" s="4"/>
      <c r="BR226" s="4"/>
      <c r="BS226" s="4"/>
      <c r="BT226" s="4"/>
      <c r="BU226" s="4"/>
      <c r="BV226" s="4"/>
      <c r="BW226" s="18"/>
      <c r="BX226" s="18"/>
      <c r="BY226" s="18"/>
      <c r="BZ226" s="18"/>
      <c r="CA226" s="73"/>
      <c r="CB226" s="73"/>
    </row>
    <row r="227" spans="39:89" x14ac:dyDescent="0.2">
      <c r="AM227" s="12" t="s">
        <v>230</v>
      </c>
      <c r="AN227" s="19">
        <v>11890</v>
      </c>
      <c r="AO227" s="20">
        <v>5522.9520194999996</v>
      </c>
      <c r="AP227" s="19">
        <v>13150</v>
      </c>
      <c r="AQ227" s="20">
        <v>6182.6792864999998</v>
      </c>
      <c r="AR227" s="19">
        <v>14900</v>
      </c>
      <c r="AS227" s="20">
        <v>7401.3621646000001</v>
      </c>
      <c r="AT227" s="19">
        <v>16780</v>
      </c>
      <c r="AU227" s="20">
        <v>8228.9788116999989</v>
      </c>
      <c r="AV227" s="19">
        <v>18820</v>
      </c>
      <c r="AW227" s="20">
        <v>8934.4738968999991</v>
      </c>
      <c r="AX227" s="11" t="s">
        <v>273</v>
      </c>
      <c r="AY227" s="19">
        <v>7460</v>
      </c>
      <c r="AZ227" s="20">
        <v>2406.6999999999998</v>
      </c>
      <c r="BB227" s="11" t="s">
        <v>273</v>
      </c>
      <c r="BC227" s="4" t="s">
        <v>263</v>
      </c>
      <c r="BD227" s="4" t="s">
        <v>263</v>
      </c>
      <c r="BE227" s="4" t="s">
        <v>263</v>
      </c>
      <c r="BF227" s="4" t="s">
        <v>263</v>
      </c>
      <c r="BG227" s="4" t="s">
        <v>263</v>
      </c>
      <c r="BH227" s="4" t="s">
        <v>263</v>
      </c>
      <c r="BI227" s="4" t="s">
        <v>263</v>
      </c>
      <c r="BJ227" s="4" t="s">
        <v>263</v>
      </c>
      <c r="BK227" s="4" t="s">
        <v>263</v>
      </c>
      <c r="BL227" s="4" t="s">
        <v>263</v>
      </c>
      <c r="BM227" s="4" t="s">
        <v>263</v>
      </c>
      <c r="BN227" s="4" t="s">
        <v>263</v>
      </c>
      <c r="BO227" s="4" t="s">
        <v>263</v>
      </c>
      <c r="BP227" s="4" t="s">
        <v>263</v>
      </c>
      <c r="BQ227" s="4" t="s">
        <v>263</v>
      </c>
      <c r="BR227" s="4" t="s">
        <v>263</v>
      </c>
      <c r="BS227" s="4" t="s">
        <v>263</v>
      </c>
      <c r="BT227" s="4" t="s">
        <v>263</v>
      </c>
      <c r="BU227" s="4" t="s">
        <v>263</v>
      </c>
      <c r="BV227" s="4" t="s">
        <v>263</v>
      </c>
      <c r="BW227" s="4" t="s">
        <v>263</v>
      </c>
      <c r="BX227" s="4" t="s">
        <v>263</v>
      </c>
      <c r="BY227" s="4" t="s">
        <v>263</v>
      </c>
      <c r="BZ227" s="4" t="s">
        <v>263</v>
      </c>
      <c r="CA227" s="4" t="s">
        <v>263</v>
      </c>
      <c r="CB227" s="4" t="s">
        <v>263</v>
      </c>
      <c r="CC227" s="4" t="s">
        <v>263</v>
      </c>
      <c r="CD227" s="4" t="s">
        <v>263</v>
      </c>
      <c r="CE227" s="4" t="s">
        <v>263</v>
      </c>
      <c r="CF227" s="4" t="s">
        <v>263</v>
      </c>
      <c r="CG227" s="96">
        <v>7460</v>
      </c>
      <c r="CH227" s="94">
        <v>2406.6999999999998</v>
      </c>
      <c r="CI227" s="97"/>
    </row>
    <row r="228" spans="39:89" x14ac:dyDescent="0.2">
      <c r="AM228" s="40" t="s">
        <v>161</v>
      </c>
      <c r="AN228" s="41">
        <v>2689090</v>
      </c>
      <c r="AO228" s="43">
        <v>133890.11199951996</v>
      </c>
      <c r="AP228" s="42">
        <v>2727650</v>
      </c>
      <c r="AQ228" s="43">
        <v>142515.75360974</v>
      </c>
      <c r="AR228" s="42">
        <v>2664410</v>
      </c>
      <c r="AS228" s="43">
        <v>147842.92010786018</v>
      </c>
      <c r="AT228" s="42">
        <v>2710240</v>
      </c>
      <c r="AU228" s="43">
        <v>161064.470268</v>
      </c>
      <c r="AV228" s="42">
        <v>2833000</v>
      </c>
      <c r="AW228" s="43">
        <v>175365.047116</v>
      </c>
      <c r="AX228" s="11" t="s">
        <v>274</v>
      </c>
      <c r="AY228" s="19">
        <v>4400</v>
      </c>
      <c r="AZ228" s="20">
        <v>1639.2</v>
      </c>
      <c r="BB228" s="11" t="s">
        <v>274</v>
      </c>
      <c r="BC228" s="4" t="s">
        <v>263</v>
      </c>
      <c r="BD228" s="4" t="s">
        <v>263</v>
      </c>
      <c r="BE228" s="4" t="s">
        <v>263</v>
      </c>
      <c r="BF228" s="4" t="s">
        <v>263</v>
      </c>
      <c r="BG228" s="4" t="s">
        <v>263</v>
      </c>
      <c r="BH228" s="4" t="s">
        <v>263</v>
      </c>
      <c r="BI228" s="4" t="s">
        <v>263</v>
      </c>
      <c r="BJ228" s="4" t="s">
        <v>263</v>
      </c>
      <c r="BK228" s="4" t="s">
        <v>263</v>
      </c>
      <c r="BL228" s="4" t="s">
        <v>263</v>
      </c>
      <c r="BM228" s="4" t="s">
        <v>263</v>
      </c>
      <c r="BN228" s="4" t="s">
        <v>263</v>
      </c>
      <c r="BO228" s="4" t="s">
        <v>263</v>
      </c>
      <c r="BP228" s="4" t="s">
        <v>263</v>
      </c>
      <c r="BQ228" s="4" t="s">
        <v>263</v>
      </c>
      <c r="BR228" s="4" t="s">
        <v>263</v>
      </c>
      <c r="BS228" s="4" t="s">
        <v>263</v>
      </c>
      <c r="BT228" s="4" t="s">
        <v>263</v>
      </c>
      <c r="BU228" s="4" t="s">
        <v>263</v>
      </c>
      <c r="BV228" s="4" t="s">
        <v>263</v>
      </c>
      <c r="BW228" s="4" t="s">
        <v>263</v>
      </c>
      <c r="BX228" s="4" t="s">
        <v>263</v>
      </c>
      <c r="BY228" s="4" t="s">
        <v>263</v>
      </c>
      <c r="BZ228" s="4" t="s">
        <v>263</v>
      </c>
      <c r="CA228" s="4" t="s">
        <v>263</v>
      </c>
      <c r="CB228" s="4" t="s">
        <v>263</v>
      </c>
      <c r="CC228" s="4" t="s">
        <v>263</v>
      </c>
      <c r="CD228" s="4" t="s">
        <v>263</v>
      </c>
      <c r="CE228" s="4" t="s">
        <v>263</v>
      </c>
      <c r="CF228" s="4" t="s">
        <v>263</v>
      </c>
      <c r="CG228" s="96">
        <v>4400</v>
      </c>
      <c r="CH228" s="94">
        <v>1639.2</v>
      </c>
      <c r="CI228" s="97"/>
      <c r="CJ228" s="17"/>
      <c r="CK228" s="17"/>
    </row>
    <row r="229" spans="39:89" x14ac:dyDescent="0.2">
      <c r="AV229" s="17"/>
      <c r="AW229" s="4"/>
      <c r="AX229" s="11" t="s">
        <v>275</v>
      </c>
      <c r="AY229" s="19">
        <v>2740</v>
      </c>
      <c r="AZ229" s="20">
        <v>1156.8</v>
      </c>
      <c r="BB229" s="11" t="s">
        <v>275</v>
      </c>
      <c r="BC229" s="4" t="s">
        <v>263</v>
      </c>
      <c r="BD229" s="4" t="s">
        <v>263</v>
      </c>
      <c r="BE229" s="4" t="s">
        <v>263</v>
      </c>
      <c r="BF229" s="4" t="s">
        <v>263</v>
      </c>
      <c r="BG229" s="4" t="s">
        <v>263</v>
      </c>
      <c r="BH229" s="4" t="s">
        <v>263</v>
      </c>
      <c r="BI229" s="4" t="s">
        <v>263</v>
      </c>
      <c r="BJ229" s="4" t="s">
        <v>263</v>
      </c>
      <c r="BK229" s="4" t="s">
        <v>263</v>
      </c>
      <c r="BL229" s="4" t="s">
        <v>263</v>
      </c>
      <c r="BM229" s="4" t="s">
        <v>263</v>
      </c>
      <c r="BN229" s="4" t="s">
        <v>263</v>
      </c>
      <c r="BO229" s="4" t="s">
        <v>263</v>
      </c>
      <c r="BP229" s="4" t="s">
        <v>263</v>
      </c>
      <c r="BQ229" s="4" t="s">
        <v>263</v>
      </c>
      <c r="BR229" s="4" t="s">
        <v>263</v>
      </c>
      <c r="BS229" s="4" t="s">
        <v>263</v>
      </c>
      <c r="BT229" s="4" t="s">
        <v>263</v>
      </c>
      <c r="BU229" s="4" t="s">
        <v>263</v>
      </c>
      <c r="BV229" s="4" t="s">
        <v>263</v>
      </c>
      <c r="BW229" s="4" t="s">
        <v>263</v>
      </c>
      <c r="BX229" s="4" t="s">
        <v>263</v>
      </c>
      <c r="BY229" s="4" t="s">
        <v>263</v>
      </c>
      <c r="BZ229" s="4" t="s">
        <v>263</v>
      </c>
      <c r="CA229" s="4" t="s">
        <v>263</v>
      </c>
      <c r="CB229" s="4" t="s">
        <v>263</v>
      </c>
      <c r="CC229" s="4" t="s">
        <v>263</v>
      </c>
      <c r="CD229" s="4" t="s">
        <v>263</v>
      </c>
      <c r="CE229" s="4" t="s">
        <v>263</v>
      </c>
      <c r="CF229" s="4" t="s">
        <v>263</v>
      </c>
      <c r="CG229" s="96">
        <v>2740</v>
      </c>
      <c r="CH229" s="94">
        <v>1156.8</v>
      </c>
      <c r="CI229" s="97"/>
    </row>
    <row r="230" spans="39:89" x14ac:dyDescent="0.2">
      <c r="AN230" s="37"/>
      <c r="AO230" s="37"/>
      <c r="AP230" s="37"/>
      <c r="AQ230" s="37"/>
      <c r="AR230" s="37"/>
      <c r="AS230" s="71"/>
      <c r="AT230" s="37"/>
      <c r="AU230" s="71"/>
      <c r="AV230" s="37"/>
      <c r="AW230" s="71"/>
      <c r="AX230" s="11" t="s">
        <v>277</v>
      </c>
      <c r="AY230" s="19">
        <v>1750</v>
      </c>
      <c r="AZ230" s="20">
        <v>827.6</v>
      </c>
      <c r="BB230" s="11" t="s">
        <v>277</v>
      </c>
      <c r="BC230" s="4" t="s">
        <v>263</v>
      </c>
      <c r="BD230" s="4" t="s">
        <v>263</v>
      </c>
      <c r="BE230" s="4" t="s">
        <v>263</v>
      </c>
      <c r="BF230" s="4" t="s">
        <v>263</v>
      </c>
      <c r="BG230" s="4" t="s">
        <v>263</v>
      </c>
      <c r="BH230" s="4" t="s">
        <v>263</v>
      </c>
      <c r="BI230" s="4" t="s">
        <v>263</v>
      </c>
      <c r="BJ230" s="4" t="s">
        <v>263</v>
      </c>
      <c r="BK230" s="4" t="s">
        <v>263</v>
      </c>
      <c r="BL230" s="4" t="s">
        <v>263</v>
      </c>
      <c r="BM230" s="4" t="s">
        <v>263</v>
      </c>
      <c r="BN230" s="4" t="s">
        <v>263</v>
      </c>
      <c r="BO230" s="4" t="s">
        <v>263</v>
      </c>
      <c r="BP230" s="4" t="s">
        <v>263</v>
      </c>
      <c r="BQ230" s="4" t="s">
        <v>263</v>
      </c>
      <c r="BR230" s="4" t="s">
        <v>263</v>
      </c>
      <c r="BS230" s="4" t="s">
        <v>263</v>
      </c>
      <c r="BT230" s="4" t="s">
        <v>263</v>
      </c>
      <c r="BU230" s="4" t="s">
        <v>263</v>
      </c>
      <c r="BV230" s="4" t="s">
        <v>263</v>
      </c>
      <c r="BW230" s="4" t="s">
        <v>263</v>
      </c>
      <c r="BX230" s="4" t="s">
        <v>263</v>
      </c>
      <c r="BY230" s="4" t="s">
        <v>263</v>
      </c>
      <c r="BZ230" s="4" t="s">
        <v>263</v>
      </c>
      <c r="CA230" s="4" t="s">
        <v>263</v>
      </c>
      <c r="CB230" s="4" t="s">
        <v>263</v>
      </c>
      <c r="CC230" s="4" t="s">
        <v>263</v>
      </c>
      <c r="CD230" s="4" t="s">
        <v>263</v>
      </c>
      <c r="CE230" s="4" t="s">
        <v>263</v>
      </c>
      <c r="CF230" s="4" t="s">
        <v>263</v>
      </c>
      <c r="CG230" s="96">
        <v>1750</v>
      </c>
      <c r="CH230" s="94">
        <v>827.6</v>
      </c>
      <c r="CI230" s="96"/>
    </row>
    <row r="231" spans="39:89" x14ac:dyDescent="0.2">
      <c r="AN231" s="37"/>
      <c r="AP231" s="61"/>
      <c r="AR231" s="37"/>
      <c r="AT231" s="37"/>
      <c r="AU231" s="37"/>
      <c r="AV231" s="37"/>
      <c r="AW231" s="37"/>
      <c r="AX231" s="11" t="s">
        <v>276</v>
      </c>
      <c r="AY231" s="19">
        <v>1130</v>
      </c>
      <c r="AZ231" s="20">
        <v>593.6</v>
      </c>
      <c r="BB231" s="11" t="s">
        <v>276</v>
      </c>
      <c r="BC231" s="4" t="s">
        <v>263</v>
      </c>
      <c r="BD231" s="4" t="s">
        <v>263</v>
      </c>
      <c r="BE231" s="4" t="s">
        <v>263</v>
      </c>
      <c r="BF231" s="4" t="s">
        <v>263</v>
      </c>
      <c r="BG231" s="4" t="s">
        <v>263</v>
      </c>
      <c r="BH231" s="4" t="s">
        <v>263</v>
      </c>
      <c r="BI231" s="4" t="s">
        <v>263</v>
      </c>
      <c r="BJ231" s="4" t="s">
        <v>263</v>
      </c>
      <c r="BK231" s="4" t="s">
        <v>263</v>
      </c>
      <c r="BL231" s="4" t="s">
        <v>263</v>
      </c>
      <c r="BM231" s="4" t="s">
        <v>263</v>
      </c>
      <c r="BN231" s="4" t="s">
        <v>263</v>
      </c>
      <c r="BO231" s="4" t="s">
        <v>263</v>
      </c>
      <c r="BP231" s="4" t="s">
        <v>263</v>
      </c>
      <c r="BQ231" s="4" t="s">
        <v>263</v>
      </c>
      <c r="BR231" s="4" t="s">
        <v>263</v>
      </c>
      <c r="BS231" s="4" t="s">
        <v>263</v>
      </c>
      <c r="BT231" s="4" t="s">
        <v>263</v>
      </c>
      <c r="BU231" s="4" t="s">
        <v>263</v>
      </c>
      <c r="BV231" s="4" t="s">
        <v>263</v>
      </c>
      <c r="BW231" s="4" t="s">
        <v>263</v>
      </c>
      <c r="BX231" s="4" t="s">
        <v>263</v>
      </c>
      <c r="BY231" s="4" t="s">
        <v>263</v>
      </c>
      <c r="BZ231" s="4" t="s">
        <v>263</v>
      </c>
      <c r="CA231" s="4" t="s">
        <v>263</v>
      </c>
      <c r="CB231" s="4" t="s">
        <v>263</v>
      </c>
      <c r="CC231" s="4" t="s">
        <v>263</v>
      </c>
      <c r="CD231" s="4" t="s">
        <v>263</v>
      </c>
      <c r="CE231" s="4" t="s">
        <v>263</v>
      </c>
      <c r="CF231" s="4" t="s">
        <v>263</v>
      </c>
      <c r="CG231" s="96">
        <v>1130</v>
      </c>
      <c r="CH231" s="94">
        <v>593.6</v>
      </c>
      <c r="CI231" s="97"/>
    </row>
    <row r="232" spans="39:89" x14ac:dyDescent="0.2">
      <c r="AN232" s="63"/>
      <c r="AV232" s="17"/>
      <c r="AW232" s="4"/>
      <c r="AX232" s="11" t="s">
        <v>278</v>
      </c>
      <c r="AY232" s="19">
        <v>780</v>
      </c>
      <c r="AZ232" s="20">
        <v>447</v>
      </c>
      <c r="BB232" s="11" t="s">
        <v>278</v>
      </c>
      <c r="BC232" s="4" t="s">
        <v>263</v>
      </c>
      <c r="BD232" s="4" t="s">
        <v>263</v>
      </c>
      <c r="BE232" s="4" t="s">
        <v>263</v>
      </c>
      <c r="BF232" s="4" t="s">
        <v>263</v>
      </c>
      <c r="BG232" s="4" t="s">
        <v>263</v>
      </c>
      <c r="BH232" s="4" t="s">
        <v>263</v>
      </c>
      <c r="BI232" s="4" t="s">
        <v>263</v>
      </c>
      <c r="BJ232" s="4" t="s">
        <v>263</v>
      </c>
      <c r="BK232" s="4" t="s">
        <v>263</v>
      </c>
      <c r="BL232" s="4" t="s">
        <v>263</v>
      </c>
      <c r="BM232" s="4" t="s">
        <v>263</v>
      </c>
      <c r="BN232" s="4" t="s">
        <v>263</v>
      </c>
      <c r="BO232" s="4" t="s">
        <v>263</v>
      </c>
      <c r="BP232" s="4" t="s">
        <v>263</v>
      </c>
      <c r="BQ232" s="4" t="s">
        <v>263</v>
      </c>
      <c r="BR232" s="4" t="s">
        <v>263</v>
      </c>
      <c r="BS232" s="4" t="s">
        <v>263</v>
      </c>
      <c r="BT232" s="4" t="s">
        <v>263</v>
      </c>
      <c r="BU232" s="4" t="s">
        <v>263</v>
      </c>
      <c r="BV232" s="4" t="s">
        <v>263</v>
      </c>
      <c r="BW232" s="4" t="s">
        <v>263</v>
      </c>
      <c r="BX232" s="4" t="s">
        <v>263</v>
      </c>
      <c r="BY232" s="4" t="s">
        <v>263</v>
      </c>
      <c r="BZ232" s="4" t="s">
        <v>263</v>
      </c>
      <c r="CA232" s="4" t="s">
        <v>263</v>
      </c>
      <c r="CB232" s="4" t="s">
        <v>263</v>
      </c>
      <c r="CC232" s="4" t="s">
        <v>263</v>
      </c>
      <c r="CD232" s="4" t="s">
        <v>263</v>
      </c>
      <c r="CE232" s="4" t="s">
        <v>263</v>
      </c>
      <c r="CF232" s="4" t="s">
        <v>263</v>
      </c>
      <c r="CG232" s="96">
        <v>780</v>
      </c>
      <c r="CH232" s="94">
        <v>447</v>
      </c>
      <c r="CI232" s="97"/>
    </row>
    <row r="233" spans="39:89" x14ac:dyDescent="0.2">
      <c r="AN233" s="63"/>
      <c r="AV233" s="17"/>
      <c r="AW233" s="4"/>
      <c r="AX233" s="11" t="s">
        <v>279</v>
      </c>
      <c r="AY233" s="19">
        <v>530</v>
      </c>
      <c r="AZ233" s="20">
        <v>329</v>
      </c>
      <c r="BB233" s="11" t="s">
        <v>279</v>
      </c>
      <c r="BC233" s="4" t="s">
        <v>263</v>
      </c>
      <c r="BD233" s="4" t="s">
        <v>263</v>
      </c>
      <c r="BE233" s="4" t="s">
        <v>263</v>
      </c>
      <c r="BF233" s="4" t="s">
        <v>263</v>
      </c>
      <c r="BG233" s="4" t="s">
        <v>263</v>
      </c>
      <c r="BH233" s="4" t="s">
        <v>263</v>
      </c>
      <c r="BI233" s="4" t="s">
        <v>263</v>
      </c>
      <c r="BJ233" s="4" t="s">
        <v>263</v>
      </c>
      <c r="BK233" s="4" t="s">
        <v>263</v>
      </c>
      <c r="BL233" s="4" t="s">
        <v>263</v>
      </c>
      <c r="BM233" s="4" t="s">
        <v>263</v>
      </c>
      <c r="BN233" s="4" t="s">
        <v>263</v>
      </c>
      <c r="BO233" s="4" t="s">
        <v>263</v>
      </c>
      <c r="BP233" s="4" t="s">
        <v>263</v>
      </c>
      <c r="BQ233" s="4" t="s">
        <v>263</v>
      </c>
      <c r="BR233" s="4" t="s">
        <v>263</v>
      </c>
      <c r="BS233" s="4" t="s">
        <v>263</v>
      </c>
      <c r="BT233" s="4" t="s">
        <v>263</v>
      </c>
      <c r="BU233" s="4" t="s">
        <v>263</v>
      </c>
      <c r="BV233" s="4" t="s">
        <v>263</v>
      </c>
      <c r="BW233" s="4" t="s">
        <v>263</v>
      </c>
      <c r="BX233" s="4" t="s">
        <v>263</v>
      </c>
      <c r="BY233" s="4" t="s">
        <v>263</v>
      </c>
      <c r="BZ233" s="4" t="s">
        <v>263</v>
      </c>
      <c r="CA233" s="4" t="s">
        <v>263</v>
      </c>
      <c r="CB233" s="4" t="s">
        <v>263</v>
      </c>
      <c r="CC233" s="4" t="s">
        <v>263</v>
      </c>
      <c r="CD233" s="4" t="s">
        <v>263</v>
      </c>
      <c r="CE233" s="4" t="s">
        <v>263</v>
      </c>
      <c r="CF233" s="4" t="s">
        <v>263</v>
      </c>
      <c r="CG233" s="96">
        <v>530</v>
      </c>
      <c r="CH233" s="94">
        <v>329</v>
      </c>
      <c r="CI233" s="97"/>
    </row>
    <row r="234" spans="39:89" x14ac:dyDescent="0.2">
      <c r="AN234" s="63"/>
      <c r="AV234" s="17"/>
      <c r="AW234" s="4"/>
      <c r="AX234" s="11" t="s">
        <v>280</v>
      </c>
      <c r="AY234" s="19">
        <v>370</v>
      </c>
      <c r="AZ234" s="20">
        <v>247.2</v>
      </c>
      <c r="BB234" s="11" t="s">
        <v>280</v>
      </c>
      <c r="BC234" s="4" t="s">
        <v>263</v>
      </c>
      <c r="BD234" s="4" t="s">
        <v>263</v>
      </c>
      <c r="BE234" s="4" t="s">
        <v>263</v>
      </c>
      <c r="BF234" s="4" t="s">
        <v>263</v>
      </c>
      <c r="BG234" s="4" t="s">
        <v>263</v>
      </c>
      <c r="BH234" s="4" t="s">
        <v>263</v>
      </c>
      <c r="BI234" s="4" t="s">
        <v>263</v>
      </c>
      <c r="BJ234" s="4" t="s">
        <v>263</v>
      </c>
      <c r="BK234" s="4" t="s">
        <v>263</v>
      </c>
      <c r="BL234" s="4" t="s">
        <v>263</v>
      </c>
      <c r="BM234" s="4" t="s">
        <v>263</v>
      </c>
      <c r="BN234" s="4" t="s">
        <v>263</v>
      </c>
      <c r="BO234" s="4" t="s">
        <v>263</v>
      </c>
      <c r="BP234" s="4" t="s">
        <v>263</v>
      </c>
      <c r="BQ234" s="4" t="s">
        <v>263</v>
      </c>
      <c r="BR234" s="4" t="s">
        <v>263</v>
      </c>
      <c r="BS234" s="4" t="s">
        <v>263</v>
      </c>
      <c r="BT234" s="4" t="s">
        <v>263</v>
      </c>
      <c r="BU234" s="4" t="s">
        <v>263</v>
      </c>
      <c r="BV234" s="4" t="s">
        <v>263</v>
      </c>
      <c r="BW234" s="4" t="s">
        <v>263</v>
      </c>
      <c r="BX234" s="4" t="s">
        <v>263</v>
      </c>
      <c r="BY234" s="4" t="s">
        <v>263</v>
      </c>
      <c r="BZ234" s="4" t="s">
        <v>263</v>
      </c>
      <c r="CA234" s="4" t="s">
        <v>263</v>
      </c>
      <c r="CB234" s="4" t="s">
        <v>263</v>
      </c>
      <c r="CC234" s="4" t="s">
        <v>263</v>
      </c>
      <c r="CD234" s="4" t="s">
        <v>263</v>
      </c>
      <c r="CE234" s="4" t="s">
        <v>263</v>
      </c>
      <c r="CF234" s="4" t="s">
        <v>263</v>
      </c>
      <c r="CG234" s="96">
        <v>370</v>
      </c>
      <c r="CH234" s="94">
        <v>247.2</v>
      </c>
      <c r="CI234" s="97"/>
    </row>
    <row r="235" spans="39:89" ht="13.5" customHeight="1" x14ac:dyDescent="0.2">
      <c r="AN235" s="63"/>
      <c r="AV235" s="17"/>
      <c r="AW235" s="4"/>
      <c r="AX235" s="11" t="s">
        <v>281</v>
      </c>
      <c r="AY235" s="19">
        <v>320</v>
      </c>
      <c r="AZ235" s="20">
        <v>233.6</v>
      </c>
      <c r="BB235" s="11" t="s">
        <v>281</v>
      </c>
      <c r="BC235" s="4" t="s">
        <v>263</v>
      </c>
      <c r="BD235" s="4" t="s">
        <v>263</v>
      </c>
      <c r="BE235" s="4" t="s">
        <v>263</v>
      </c>
      <c r="BF235" s="4" t="s">
        <v>263</v>
      </c>
      <c r="BG235" s="4" t="s">
        <v>263</v>
      </c>
      <c r="BH235" s="4" t="s">
        <v>263</v>
      </c>
      <c r="BI235" s="4" t="s">
        <v>263</v>
      </c>
      <c r="BJ235" s="4" t="s">
        <v>263</v>
      </c>
      <c r="BK235" s="4" t="s">
        <v>263</v>
      </c>
      <c r="BL235" s="4" t="s">
        <v>263</v>
      </c>
      <c r="BM235" s="4" t="s">
        <v>263</v>
      </c>
      <c r="BN235" s="4" t="s">
        <v>263</v>
      </c>
      <c r="BO235" s="4" t="s">
        <v>263</v>
      </c>
      <c r="BP235" s="4" t="s">
        <v>263</v>
      </c>
      <c r="BQ235" s="4" t="s">
        <v>263</v>
      </c>
      <c r="BR235" s="4" t="s">
        <v>263</v>
      </c>
      <c r="BS235" s="4" t="s">
        <v>263</v>
      </c>
      <c r="BT235" s="4" t="s">
        <v>263</v>
      </c>
      <c r="BU235" s="4" t="s">
        <v>263</v>
      </c>
      <c r="BV235" s="4" t="s">
        <v>263</v>
      </c>
      <c r="BW235" s="4" t="s">
        <v>263</v>
      </c>
      <c r="BX235" s="4" t="s">
        <v>263</v>
      </c>
      <c r="BY235" s="4" t="s">
        <v>263</v>
      </c>
      <c r="BZ235" s="4" t="s">
        <v>263</v>
      </c>
      <c r="CA235" s="4" t="s">
        <v>263</v>
      </c>
      <c r="CB235" s="4" t="s">
        <v>263</v>
      </c>
      <c r="CC235" s="4" t="s">
        <v>263</v>
      </c>
      <c r="CD235" s="4" t="s">
        <v>263</v>
      </c>
      <c r="CE235" s="4" t="s">
        <v>263</v>
      </c>
      <c r="CF235" s="4" t="s">
        <v>263</v>
      </c>
      <c r="CG235" s="96">
        <v>320</v>
      </c>
      <c r="CH235" s="94">
        <v>233.6</v>
      </c>
      <c r="CI235" s="97"/>
    </row>
    <row r="236" spans="39:89" x14ac:dyDescent="0.2">
      <c r="AN236" s="63"/>
      <c r="AV236" s="17"/>
      <c r="AW236" s="4"/>
      <c r="AX236" s="11" t="s">
        <v>282</v>
      </c>
      <c r="AY236" s="19">
        <v>260</v>
      </c>
      <c r="AZ236" s="20">
        <v>197.2</v>
      </c>
      <c r="BB236" s="11" t="s">
        <v>282</v>
      </c>
      <c r="BC236" s="4" t="s">
        <v>263</v>
      </c>
      <c r="BD236" s="4" t="s">
        <v>263</v>
      </c>
      <c r="BE236" s="4" t="s">
        <v>263</v>
      </c>
      <c r="BF236" s="4" t="s">
        <v>263</v>
      </c>
      <c r="BG236" s="4" t="s">
        <v>263</v>
      </c>
      <c r="BH236" s="4" t="s">
        <v>263</v>
      </c>
      <c r="BI236" s="4" t="s">
        <v>263</v>
      </c>
      <c r="BJ236" s="4" t="s">
        <v>263</v>
      </c>
      <c r="BK236" s="4" t="s">
        <v>263</v>
      </c>
      <c r="BL236" s="4" t="s">
        <v>263</v>
      </c>
      <c r="BM236" s="4" t="s">
        <v>263</v>
      </c>
      <c r="BN236" s="4" t="s">
        <v>263</v>
      </c>
      <c r="BO236" s="4" t="s">
        <v>263</v>
      </c>
      <c r="BP236" s="4" t="s">
        <v>263</v>
      </c>
      <c r="BQ236" s="4" t="s">
        <v>263</v>
      </c>
      <c r="BR236" s="4" t="s">
        <v>263</v>
      </c>
      <c r="BS236" s="4" t="s">
        <v>263</v>
      </c>
      <c r="BT236" s="4" t="s">
        <v>263</v>
      </c>
      <c r="BU236" s="4" t="s">
        <v>263</v>
      </c>
      <c r="BV236" s="4" t="s">
        <v>263</v>
      </c>
      <c r="BW236" s="4" t="s">
        <v>263</v>
      </c>
      <c r="BX236" s="4" t="s">
        <v>263</v>
      </c>
      <c r="BY236" s="4" t="s">
        <v>263</v>
      </c>
      <c r="BZ236" s="4" t="s">
        <v>263</v>
      </c>
      <c r="CA236" s="4" t="s">
        <v>263</v>
      </c>
      <c r="CB236" s="4" t="s">
        <v>263</v>
      </c>
      <c r="CC236" s="4" t="s">
        <v>263</v>
      </c>
      <c r="CD236" s="4" t="s">
        <v>263</v>
      </c>
      <c r="CE236" s="4" t="s">
        <v>263</v>
      </c>
      <c r="CF236" s="4" t="s">
        <v>263</v>
      </c>
      <c r="CG236" s="96">
        <v>260</v>
      </c>
      <c r="CH236" s="94">
        <v>197.2</v>
      </c>
      <c r="CI236" s="97"/>
    </row>
    <row r="237" spans="39:89" x14ac:dyDescent="0.2">
      <c r="AN237" s="63"/>
      <c r="AV237" s="17"/>
      <c r="AW237" s="4"/>
      <c r="AX237" s="11" t="s">
        <v>283</v>
      </c>
      <c r="AY237" s="19">
        <v>200</v>
      </c>
      <c r="AZ237" s="20">
        <v>167.3</v>
      </c>
      <c r="BB237" s="11" t="s">
        <v>283</v>
      </c>
      <c r="BC237" s="4" t="s">
        <v>263</v>
      </c>
      <c r="BD237" s="4" t="s">
        <v>263</v>
      </c>
      <c r="BE237" s="4" t="s">
        <v>263</v>
      </c>
      <c r="BF237" s="4" t="s">
        <v>263</v>
      </c>
      <c r="BG237" s="4" t="s">
        <v>263</v>
      </c>
      <c r="BH237" s="4" t="s">
        <v>263</v>
      </c>
      <c r="BI237" s="4" t="s">
        <v>263</v>
      </c>
      <c r="BJ237" s="4" t="s">
        <v>263</v>
      </c>
      <c r="BK237" s="4" t="s">
        <v>263</v>
      </c>
      <c r="BL237" s="4" t="s">
        <v>263</v>
      </c>
      <c r="BM237" s="4" t="s">
        <v>263</v>
      </c>
      <c r="BN237" s="4" t="s">
        <v>263</v>
      </c>
      <c r="BO237" s="4" t="s">
        <v>263</v>
      </c>
      <c r="BP237" s="4" t="s">
        <v>263</v>
      </c>
      <c r="BQ237" s="4" t="s">
        <v>263</v>
      </c>
      <c r="BR237" s="4" t="s">
        <v>263</v>
      </c>
      <c r="BS237" s="4" t="s">
        <v>263</v>
      </c>
      <c r="BT237" s="4" t="s">
        <v>263</v>
      </c>
      <c r="BU237" s="4" t="s">
        <v>263</v>
      </c>
      <c r="BV237" s="4" t="s">
        <v>263</v>
      </c>
      <c r="BW237" s="4" t="s">
        <v>263</v>
      </c>
      <c r="BX237" s="4" t="s">
        <v>263</v>
      </c>
      <c r="BY237" s="4" t="s">
        <v>263</v>
      </c>
      <c r="BZ237" s="4" t="s">
        <v>263</v>
      </c>
      <c r="CA237" s="4" t="s">
        <v>263</v>
      </c>
      <c r="CB237" s="4" t="s">
        <v>263</v>
      </c>
      <c r="CC237" s="4" t="s">
        <v>263</v>
      </c>
      <c r="CD237" s="4" t="s">
        <v>263</v>
      </c>
      <c r="CE237" s="4" t="s">
        <v>263</v>
      </c>
      <c r="CF237" s="4" t="s">
        <v>263</v>
      </c>
      <c r="CG237" s="96">
        <v>200</v>
      </c>
      <c r="CH237" s="94">
        <v>167.3</v>
      </c>
      <c r="CI237" s="97"/>
    </row>
    <row r="238" spans="39:89" x14ac:dyDescent="0.2">
      <c r="AN238" s="63"/>
      <c r="AV238" s="17"/>
      <c r="AW238" s="4"/>
      <c r="AX238" s="11" t="s">
        <v>284</v>
      </c>
      <c r="AY238" s="19">
        <v>130</v>
      </c>
      <c r="AZ238" s="20">
        <v>110.2</v>
      </c>
      <c r="BB238" s="11" t="s">
        <v>284</v>
      </c>
      <c r="BC238" s="4" t="s">
        <v>263</v>
      </c>
      <c r="BD238" s="4" t="s">
        <v>263</v>
      </c>
      <c r="BE238" s="4" t="s">
        <v>263</v>
      </c>
      <c r="BF238" s="4" t="s">
        <v>263</v>
      </c>
      <c r="BG238" s="4" t="s">
        <v>263</v>
      </c>
      <c r="BH238" s="4" t="s">
        <v>263</v>
      </c>
      <c r="BI238" s="4" t="s">
        <v>263</v>
      </c>
      <c r="BJ238" s="4" t="s">
        <v>263</v>
      </c>
      <c r="BK238" s="4" t="s">
        <v>263</v>
      </c>
      <c r="BL238" s="4" t="s">
        <v>263</v>
      </c>
      <c r="BM238" s="4" t="s">
        <v>263</v>
      </c>
      <c r="BN238" s="4" t="s">
        <v>263</v>
      </c>
      <c r="BO238" s="4" t="s">
        <v>263</v>
      </c>
      <c r="BP238" s="4" t="s">
        <v>263</v>
      </c>
      <c r="BQ238" s="4" t="s">
        <v>263</v>
      </c>
      <c r="BR238" s="4" t="s">
        <v>263</v>
      </c>
      <c r="BS238" s="4" t="s">
        <v>263</v>
      </c>
      <c r="BT238" s="4" t="s">
        <v>263</v>
      </c>
      <c r="BU238" s="4" t="s">
        <v>263</v>
      </c>
      <c r="BV238" s="4" t="s">
        <v>263</v>
      </c>
      <c r="BW238" s="4" t="s">
        <v>263</v>
      </c>
      <c r="BX238" s="4" t="s">
        <v>263</v>
      </c>
      <c r="BY238" s="4" t="s">
        <v>263</v>
      </c>
      <c r="BZ238" s="4" t="s">
        <v>263</v>
      </c>
      <c r="CA238" s="4" t="s">
        <v>263</v>
      </c>
      <c r="CB238" s="4" t="s">
        <v>263</v>
      </c>
      <c r="CC238" s="4" t="s">
        <v>263</v>
      </c>
      <c r="CD238" s="4" t="s">
        <v>263</v>
      </c>
      <c r="CE238" s="4" t="s">
        <v>263</v>
      </c>
      <c r="CF238" s="4" t="s">
        <v>263</v>
      </c>
      <c r="CG238" s="96">
        <v>130</v>
      </c>
      <c r="CH238" s="94">
        <v>110.2</v>
      </c>
      <c r="CI238" s="97"/>
    </row>
    <row r="239" spans="39:89" x14ac:dyDescent="0.2">
      <c r="AN239" s="63"/>
      <c r="AV239" s="17"/>
      <c r="AW239" s="4"/>
      <c r="AX239" s="11" t="s">
        <v>285</v>
      </c>
      <c r="AY239" s="19">
        <v>120</v>
      </c>
      <c r="AZ239" s="20">
        <v>106.3</v>
      </c>
      <c r="BB239" s="11" t="s">
        <v>285</v>
      </c>
      <c r="BC239" s="4" t="s">
        <v>263</v>
      </c>
      <c r="BD239" s="4" t="s">
        <v>263</v>
      </c>
      <c r="BE239" s="4" t="s">
        <v>263</v>
      </c>
      <c r="BF239" s="4" t="s">
        <v>263</v>
      </c>
      <c r="BG239" s="4" t="s">
        <v>263</v>
      </c>
      <c r="BH239" s="4" t="s">
        <v>263</v>
      </c>
      <c r="BI239" s="4" t="s">
        <v>263</v>
      </c>
      <c r="BJ239" s="4" t="s">
        <v>263</v>
      </c>
      <c r="BK239" s="4" t="s">
        <v>263</v>
      </c>
      <c r="BL239" s="4" t="s">
        <v>263</v>
      </c>
      <c r="BM239" s="4" t="s">
        <v>263</v>
      </c>
      <c r="BN239" s="4" t="s">
        <v>263</v>
      </c>
      <c r="BO239" s="4" t="s">
        <v>263</v>
      </c>
      <c r="BP239" s="4" t="s">
        <v>263</v>
      </c>
      <c r="BQ239" s="4" t="s">
        <v>263</v>
      </c>
      <c r="BR239" s="4" t="s">
        <v>263</v>
      </c>
      <c r="BS239" s="4" t="s">
        <v>263</v>
      </c>
      <c r="BT239" s="4" t="s">
        <v>263</v>
      </c>
      <c r="BU239" s="4" t="s">
        <v>263</v>
      </c>
      <c r="BV239" s="4" t="s">
        <v>263</v>
      </c>
      <c r="BW239" s="4" t="s">
        <v>263</v>
      </c>
      <c r="BX239" s="4" t="s">
        <v>263</v>
      </c>
      <c r="BY239" s="4" t="s">
        <v>263</v>
      </c>
      <c r="BZ239" s="4" t="s">
        <v>263</v>
      </c>
      <c r="CA239" s="4" t="s">
        <v>263</v>
      </c>
      <c r="CB239" s="4" t="s">
        <v>263</v>
      </c>
      <c r="CC239" s="4" t="s">
        <v>263</v>
      </c>
      <c r="CD239" s="4" t="s">
        <v>263</v>
      </c>
      <c r="CE239" s="4" t="s">
        <v>263</v>
      </c>
      <c r="CF239" s="4" t="s">
        <v>263</v>
      </c>
      <c r="CG239" s="96">
        <v>120</v>
      </c>
      <c r="CH239" s="94">
        <v>106.3</v>
      </c>
      <c r="CI239" s="97"/>
    </row>
    <row r="240" spans="39:89" x14ac:dyDescent="0.2">
      <c r="AN240" s="63"/>
      <c r="AV240" s="17"/>
      <c r="AW240" s="4"/>
      <c r="AX240" s="11" t="s">
        <v>286</v>
      </c>
      <c r="AY240" s="19">
        <v>110</v>
      </c>
      <c r="AZ240" s="20">
        <v>105.2</v>
      </c>
      <c r="BB240" s="11" t="s">
        <v>286</v>
      </c>
      <c r="BC240" s="4" t="s">
        <v>263</v>
      </c>
      <c r="BD240" s="4" t="s">
        <v>263</v>
      </c>
      <c r="BE240" s="4" t="s">
        <v>263</v>
      </c>
      <c r="BF240" s="4" t="s">
        <v>263</v>
      </c>
      <c r="BG240" s="4" t="s">
        <v>263</v>
      </c>
      <c r="BH240" s="4" t="s">
        <v>263</v>
      </c>
      <c r="BI240" s="4" t="s">
        <v>263</v>
      </c>
      <c r="BJ240" s="4" t="s">
        <v>263</v>
      </c>
      <c r="BK240" s="4" t="s">
        <v>263</v>
      </c>
      <c r="BL240" s="4" t="s">
        <v>263</v>
      </c>
      <c r="BM240" s="4" t="s">
        <v>263</v>
      </c>
      <c r="BN240" s="4" t="s">
        <v>263</v>
      </c>
      <c r="BO240" s="4" t="s">
        <v>263</v>
      </c>
      <c r="BP240" s="4" t="s">
        <v>263</v>
      </c>
      <c r="BQ240" s="4" t="s">
        <v>263</v>
      </c>
      <c r="BR240" s="4" t="s">
        <v>263</v>
      </c>
      <c r="BS240" s="4" t="s">
        <v>263</v>
      </c>
      <c r="BT240" s="4" t="s">
        <v>263</v>
      </c>
      <c r="BU240" s="4" t="s">
        <v>263</v>
      </c>
      <c r="BV240" s="4" t="s">
        <v>263</v>
      </c>
      <c r="BW240" s="4" t="s">
        <v>263</v>
      </c>
      <c r="BX240" s="4" t="s">
        <v>263</v>
      </c>
      <c r="BY240" s="4" t="s">
        <v>263</v>
      </c>
      <c r="BZ240" s="4" t="s">
        <v>263</v>
      </c>
      <c r="CA240" s="4" t="s">
        <v>263</v>
      </c>
      <c r="CB240" s="4" t="s">
        <v>263</v>
      </c>
      <c r="CC240" s="4" t="s">
        <v>263</v>
      </c>
      <c r="CD240" s="4" t="s">
        <v>263</v>
      </c>
      <c r="CE240" s="4" t="s">
        <v>263</v>
      </c>
      <c r="CF240" s="4" t="s">
        <v>263</v>
      </c>
      <c r="CG240" s="96">
        <v>110</v>
      </c>
      <c r="CH240" s="94">
        <v>105.2</v>
      </c>
      <c r="CI240" s="97"/>
    </row>
    <row r="241" spans="39:87" x14ac:dyDescent="0.2">
      <c r="AN241" s="63"/>
      <c r="AV241" s="17"/>
      <c r="AW241" s="4"/>
      <c r="AX241" s="12" t="s">
        <v>287</v>
      </c>
      <c r="AY241" s="19">
        <v>750</v>
      </c>
      <c r="AZ241" s="20">
        <v>1353.8</v>
      </c>
      <c r="BB241" s="12" t="s">
        <v>287</v>
      </c>
      <c r="BC241" s="4" t="s">
        <v>263</v>
      </c>
      <c r="BD241" s="4" t="s">
        <v>263</v>
      </c>
      <c r="BE241" s="4" t="s">
        <v>263</v>
      </c>
      <c r="BF241" s="4" t="s">
        <v>263</v>
      </c>
      <c r="BG241" s="4" t="s">
        <v>263</v>
      </c>
      <c r="BH241" s="4" t="s">
        <v>263</v>
      </c>
      <c r="BI241" s="4" t="s">
        <v>263</v>
      </c>
      <c r="BJ241" s="4" t="s">
        <v>263</v>
      </c>
      <c r="BK241" s="4" t="s">
        <v>263</v>
      </c>
      <c r="BL241" s="4" t="s">
        <v>263</v>
      </c>
      <c r="BM241" s="4" t="s">
        <v>263</v>
      </c>
      <c r="BN241" s="4" t="s">
        <v>263</v>
      </c>
      <c r="BO241" s="4" t="s">
        <v>263</v>
      </c>
      <c r="BP241" s="4" t="s">
        <v>263</v>
      </c>
      <c r="BQ241" s="4" t="s">
        <v>263</v>
      </c>
      <c r="BR241" s="4" t="s">
        <v>263</v>
      </c>
      <c r="BS241" s="4" t="s">
        <v>263</v>
      </c>
      <c r="BT241" s="4" t="s">
        <v>263</v>
      </c>
      <c r="BU241" s="4" t="s">
        <v>263</v>
      </c>
      <c r="BV241" s="4" t="s">
        <v>263</v>
      </c>
      <c r="BW241" s="4" t="s">
        <v>263</v>
      </c>
      <c r="BX241" s="4" t="s">
        <v>263</v>
      </c>
      <c r="BY241" s="4" t="s">
        <v>263</v>
      </c>
      <c r="BZ241" s="4" t="s">
        <v>263</v>
      </c>
      <c r="CA241" s="4" t="s">
        <v>263</v>
      </c>
      <c r="CB241" s="4" t="s">
        <v>263</v>
      </c>
      <c r="CC241" s="4" t="s">
        <v>263</v>
      </c>
      <c r="CD241" s="4" t="s">
        <v>263</v>
      </c>
      <c r="CE241" s="4" t="s">
        <v>263</v>
      </c>
      <c r="CF241" s="4" t="s">
        <v>263</v>
      </c>
      <c r="CG241" s="96">
        <v>750</v>
      </c>
      <c r="CH241" s="94">
        <v>1353.8</v>
      </c>
      <c r="CI241" s="97"/>
    </row>
    <row r="242" spans="39:87" x14ac:dyDescent="0.2">
      <c r="AN242" s="63"/>
      <c r="AV242" s="17"/>
      <c r="AW242" s="4"/>
      <c r="AX242" s="95" t="s">
        <v>161</v>
      </c>
      <c r="AY242" s="42">
        <f t="shared" ref="AY242:AZ242" si="61">SUM(AY7:AY241)</f>
        <v>2911240</v>
      </c>
      <c r="AZ242" s="43">
        <f t="shared" si="61"/>
        <v>189871.80000000008</v>
      </c>
      <c r="BB242" s="95" t="s">
        <v>161</v>
      </c>
      <c r="BC242" s="17">
        <f>S210</f>
        <v>2377010</v>
      </c>
      <c r="BD242" s="17">
        <f>T210</f>
        <v>86658.800000000017</v>
      </c>
      <c r="BE242" s="17">
        <f>U210</f>
        <v>2315210</v>
      </c>
      <c r="BF242" s="17">
        <f>V210</f>
        <v>87028.7</v>
      </c>
      <c r="BG242" s="17">
        <f>W210</f>
        <v>2304170</v>
      </c>
      <c r="BH242" s="17">
        <f>X210</f>
        <v>88870.199999999953</v>
      </c>
      <c r="BI242" s="17">
        <f>Y210</f>
        <v>2326450</v>
      </c>
      <c r="BJ242" s="17">
        <f>Z210</f>
        <v>92825.600000000006</v>
      </c>
      <c r="BK242" s="17">
        <f>AA210</f>
        <v>2339270</v>
      </c>
      <c r="BL242" s="17">
        <f>AB210</f>
        <v>97086.799999999916</v>
      </c>
      <c r="BM242" s="17">
        <f>AC210</f>
        <v>2385470</v>
      </c>
      <c r="BN242" s="17">
        <f>AD210</f>
        <v>101468.80000000002</v>
      </c>
      <c r="BO242" s="17">
        <f>AE210</f>
        <v>2448430</v>
      </c>
      <c r="BP242" s="17">
        <f>AF210</f>
        <v>106869.99999999994</v>
      </c>
      <c r="BQ242" s="17">
        <f>AG210</f>
        <v>2471460</v>
      </c>
      <c r="BR242" s="17">
        <f>AH210</f>
        <v>112738.69999999997</v>
      </c>
      <c r="BS242" s="17">
        <f>AI210</f>
        <v>2545080</v>
      </c>
      <c r="BT242" s="17">
        <f>AJ210</f>
        <v>118146.9</v>
      </c>
      <c r="BU242" s="17">
        <f>AK210</f>
        <v>2630580</v>
      </c>
      <c r="BV242" s="17">
        <f>AL210</f>
        <v>126051.40162418004</v>
      </c>
      <c r="BW242" s="17">
        <f>AN228</f>
        <v>2689090</v>
      </c>
      <c r="BX242" s="17">
        <f>AO228</f>
        <v>133890.11199951996</v>
      </c>
      <c r="BY242" s="17">
        <f>AP228</f>
        <v>2727650</v>
      </c>
      <c r="BZ242" s="17">
        <f>AQ228</f>
        <v>142515.75360974</v>
      </c>
      <c r="CA242" s="17">
        <f>AR228</f>
        <v>2664410</v>
      </c>
      <c r="CB242" s="17">
        <f>AS228</f>
        <v>147842.92010786018</v>
      </c>
      <c r="CC242" s="17">
        <f>AT228</f>
        <v>2710240</v>
      </c>
      <c r="CD242" s="17">
        <f>AU228</f>
        <v>161064.470268</v>
      </c>
      <c r="CE242" s="17">
        <f>AV228</f>
        <v>2833000</v>
      </c>
      <c r="CF242" s="17">
        <f>AW228</f>
        <v>175365.047116</v>
      </c>
      <c r="CG242" s="96">
        <f t="shared" ref="CG242:CH242" si="62">SUM(CG7:CG241)</f>
        <v>2968200</v>
      </c>
      <c r="CH242" s="96">
        <f t="shared" si="62"/>
        <v>203970</v>
      </c>
      <c r="CI242" s="97"/>
    </row>
    <row r="243" spans="39:87" x14ac:dyDescent="0.2">
      <c r="AN243" s="63"/>
      <c r="AV243" s="17"/>
      <c r="AW243" s="4"/>
      <c r="AX243" s="4"/>
      <c r="AZ243" s="4"/>
      <c r="BB243" s="4"/>
      <c r="BC243" s="4"/>
      <c r="BD243" s="4"/>
      <c r="BE243" s="4"/>
      <c r="BF243" s="4"/>
      <c r="BG243" s="4"/>
      <c r="BH243" s="4"/>
      <c r="BI243" s="4"/>
      <c r="BJ243" s="4"/>
      <c r="BK243" s="4"/>
      <c r="BL243" s="4"/>
      <c r="BM243" s="4"/>
      <c r="BN243" s="4"/>
      <c r="BO243" s="4"/>
      <c r="BP243" s="4"/>
      <c r="BQ243" s="4"/>
      <c r="BR243" s="4"/>
      <c r="BS243" s="4"/>
      <c r="BT243" s="4"/>
      <c r="BU243" s="4"/>
      <c r="BV243" s="4"/>
      <c r="BW243" s="18"/>
      <c r="BX243" s="18"/>
      <c r="BY243" s="18"/>
      <c r="BZ243" s="18"/>
      <c r="CA243" s="73"/>
      <c r="CB243" s="73"/>
      <c r="CG243" s="97"/>
      <c r="CH243" s="97"/>
      <c r="CI243" s="97"/>
    </row>
    <row r="244" spans="39:87" x14ac:dyDescent="0.2">
      <c r="AN244" s="63"/>
      <c r="AV244" s="17"/>
      <c r="AW244" s="4"/>
      <c r="AX244" s="4"/>
      <c r="AY244" s="78"/>
      <c r="AZ244" s="79"/>
      <c r="BB244" s="4"/>
      <c r="BC244" s="4"/>
      <c r="BD244" s="4"/>
      <c r="BE244" s="4"/>
      <c r="BF244" s="4"/>
      <c r="BG244" s="4"/>
      <c r="BH244" s="4"/>
      <c r="BI244" s="4"/>
      <c r="BJ244" s="4"/>
      <c r="BK244" s="4"/>
      <c r="BL244" s="4"/>
      <c r="BM244" s="4"/>
      <c r="BN244" s="4"/>
      <c r="BO244" s="4"/>
      <c r="BP244" s="4"/>
      <c r="BQ244" s="4"/>
      <c r="BR244" s="4"/>
      <c r="BS244" s="4"/>
      <c r="BT244" s="4"/>
      <c r="BU244" s="4"/>
      <c r="BV244" s="4"/>
      <c r="BW244" s="18"/>
      <c r="BX244" s="18"/>
      <c r="BY244" s="18"/>
      <c r="BZ244" s="18"/>
      <c r="CA244" s="73"/>
      <c r="CB244" s="73"/>
      <c r="CG244" s="97"/>
      <c r="CH244" s="97"/>
      <c r="CI244" s="97"/>
    </row>
    <row r="245" spans="39:87" x14ac:dyDescent="0.2">
      <c r="AN245" s="63"/>
      <c r="AV245" s="17"/>
      <c r="AW245" s="4"/>
      <c r="AX245" s="4"/>
      <c r="AY245" s="37"/>
      <c r="AZ245" s="79"/>
      <c r="BB245" s="4"/>
      <c r="BC245" s="4"/>
      <c r="BD245" s="4"/>
      <c r="BE245" s="4"/>
      <c r="BF245" s="4"/>
      <c r="BG245" s="4"/>
      <c r="BH245" s="4"/>
      <c r="BI245" s="4"/>
      <c r="BJ245" s="4"/>
      <c r="BK245" s="4"/>
      <c r="BL245" s="4"/>
      <c r="BM245" s="4"/>
      <c r="BN245" s="4"/>
      <c r="BO245" s="4"/>
      <c r="BP245" s="4"/>
      <c r="BQ245" s="4"/>
      <c r="BR245" s="4"/>
      <c r="BS245" s="4"/>
      <c r="BT245" s="4"/>
      <c r="BU245" s="4"/>
      <c r="BV245" s="4"/>
      <c r="BW245" s="18"/>
      <c r="BX245" s="18"/>
      <c r="BY245" s="18"/>
      <c r="BZ245" s="18"/>
      <c r="CA245" s="73"/>
      <c r="CB245" s="73"/>
    </row>
    <row r="246" spans="39:87" x14ac:dyDescent="0.2">
      <c r="AN246" s="63"/>
      <c r="AV246" s="17"/>
      <c r="AW246" s="4"/>
      <c r="AX246" s="4"/>
      <c r="AY246" s="78"/>
      <c r="AZ246" s="79"/>
      <c r="BB246" s="4"/>
      <c r="BC246" s="4"/>
      <c r="BD246" s="4"/>
      <c r="BE246" s="4"/>
      <c r="BF246" s="4"/>
      <c r="BG246" s="4"/>
      <c r="BH246" s="4"/>
      <c r="BI246" s="4"/>
      <c r="BJ246" s="4"/>
      <c r="BK246" s="4"/>
      <c r="BL246" s="4"/>
      <c r="BM246" s="4"/>
      <c r="BN246" s="4"/>
      <c r="BO246" s="4"/>
      <c r="BP246" s="4"/>
      <c r="BQ246" s="4"/>
      <c r="BR246" s="4"/>
      <c r="BS246" s="4"/>
      <c r="BT246" s="4"/>
      <c r="BU246" s="4"/>
      <c r="BV246" s="4"/>
      <c r="BW246" s="18"/>
      <c r="BX246" s="18"/>
      <c r="BY246" s="18"/>
      <c r="BZ246" s="18"/>
      <c r="CA246" s="73"/>
      <c r="CB246" s="73"/>
    </row>
    <row r="247" spans="39:87" x14ac:dyDescent="0.2">
      <c r="AN247" s="63"/>
      <c r="AV247" s="17"/>
      <c r="AW247" s="4"/>
      <c r="AX247" s="4"/>
      <c r="AY247" s="37"/>
      <c r="AZ247" s="79"/>
      <c r="BB247" s="4"/>
      <c r="BC247" s="4"/>
      <c r="BD247" s="4"/>
      <c r="BE247" s="4"/>
      <c r="BF247" s="4"/>
      <c r="BG247" s="4"/>
      <c r="BH247" s="4"/>
      <c r="BI247" s="4"/>
      <c r="BJ247" s="4"/>
      <c r="BK247" s="4"/>
      <c r="BL247" s="4"/>
      <c r="BM247" s="4"/>
      <c r="BN247" s="4"/>
      <c r="BO247" s="4"/>
      <c r="BP247" s="4"/>
      <c r="BQ247" s="4"/>
      <c r="BR247" s="4"/>
      <c r="BS247" s="4"/>
      <c r="BT247" s="4"/>
      <c r="BU247" s="4"/>
      <c r="BV247" s="4"/>
      <c r="BW247" s="18"/>
      <c r="BX247" s="18"/>
      <c r="BY247" s="18"/>
      <c r="BZ247" s="18"/>
      <c r="CA247" s="73"/>
      <c r="CB247" s="73"/>
    </row>
    <row r="248" spans="39:87" x14ac:dyDescent="0.2">
      <c r="AN248" s="63"/>
      <c r="AV248" s="17"/>
      <c r="AW248" s="4"/>
      <c r="AX248" s="4"/>
      <c r="AY248" s="37"/>
      <c r="AZ248" s="37"/>
      <c r="BB248" s="4"/>
      <c r="BC248" s="4"/>
      <c r="BD248" s="4"/>
      <c r="BE248" s="4"/>
      <c r="BF248" s="4"/>
      <c r="BG248" s="4"/>
      <c r="BH248" s="4"/>
      <c r="BI248" s="4"/>
      <c r="BJ248" s="4"/>
      <c r="BK248" s="4"/>
      <c r="BL248" s="4"/>
      <c r="BM248" s="4"/>
      <c r="BN248" s="4"/>
      <c r="BO248" s="4"/>
      <c r="BP248" s="4"/>
      <c r="BQ248" s="4"/>
      <c r="BR248" s="4"/>
      <c r="BS248" s="4"/>
      <c r="BT248" s="4"/>
      <c r="BU248" s="4"/>
      <c r="BV248" s="4"/>
      <c r="BW248" s="18"/>
      <c r="BX248" s="18"/>
      <c r="BY248" s="18"/>
      <c r="BZ248" s="18"/>
      <c r="CA248" s="73"/>
      <c r="CB248" s="73"/>
    </row>
    <row r="249" spans="39:87" x14ac:dyDescent="0.2">
      <c r="AN249" s="63"/>
      <c r="AV249" s="17"/>
      <c r="AW249" s="4"/>
      <c r="AX249" s="4"/>
      <c r="AY249" s="37"/>
      <c r="AZ249" s="4"/>
      <c r="BB249" s="4"/>
      <c r="BC249" s="4"/>
      <c r="BD249" s="4"/>
      <c r="BE249" s="4"/>
      <c r="BF249" s="4"/>
      <c r="BG249" s="4"/>
      <c r="BH249" s="4"/>
      <c r="BI249" s="4"/>
      <c r="BJ249" s="4"/>
      <c r="BK249" s="4"/>
      <c r="BL249" s="4"/>
      <c r="BM249" s="4"/>
      <c r="BN249" s="4"/>
      <c r="BO249" s="4"/>
      <c r="BP249" s="4"/>
      <c r="BQ249" s="4"/>
      <c r="BR249" s="4"/>
      <c r="BS249" s="4"/>
      <c r="BT249" s="4"/>
      <c r="BU249" s="4"/>
      <c r="BV249" s="4"/>
      <c r="BW249" s="18"/>
      <c r="BX249" s="18"/>
      <c r="BY249" s="18"/>
      <c r="BZ249" s="18"/>
      <c r="CA249" s="73"/>
      <c r="CB249" s="73"/>
    </row>
    <row r="250" spans="39:87" ht="13.5" customHeight="1" x14ac:dyDescent="0.2">
      <c r="AV250" s="17"/>
      <c r="AW250" s="4"/>
      <c r="AX250" s="4"/>
      <c r="AY250" s="17"/>
      <c r="AZ250" s="4"/>
      <c r="BB250" s="4"/>
      <c r="BC250" s="4"/>
      <c r="BD250" s="4"/>
      <c r="BE250" s="4"/>
      <c r="BF250" s="4"/>
      <c r="BG250" s="4"/>
      <c r="BH250" s="4"/>
      <c r="BI250" s="4"/>
      <c r="BJ250" s="4"/>
      <c r="BK250" s="4"/>
      <c r="BL250" s="4"/>
      <c r="BM250" s="4"/>
      <c r="BN250" s="4"/>
      <c r="BO250" s="4"/>
      <c r="BP250" s="4"/>
      <c r="BQ250" s="4"/>
      <c r="BR250" s="4"/>
      <c r="BS250" s="4"/>
      <c r="BT250" s="4"/>
      <c r="BU250" s="4"/>
      <c r="BV250" s="4"/>
      <c r="BW250" s="17"/>
      <c r="BX250" s="17"/>
      <c r="BY250" s="17"/>
      <c r="BZ250" s="17"/>
      <c r="CA250" s="17"/>
      <c r="CB250" s="17"/>
      <c r="CC250" s="17"/>
      <c r="CD250" s="17"/>
      <c r="CE250" s="17"/>
      <c r="CF250" s="17"/>
      <c r="CG250" s="17"/>
      <c r="CH250" s="17"/>
    </row>
    <row r="251" spans="39:87" ht="43.5" customHeight="1" x14ac:dyDescent="0.2">
      <c r="AM251" s="44"/>
      <c r="AN251" s="84">
        <v>2019</v>
      </c>
      <c r="AO251" s="85"/>
      <c r="AP251" s="88">
        <v>2020</v>
      </c>
      <c r="AQ251" s="88"/>
      <c r="AR251" s="84">
        <v>2021</v>
      </c>
      <c r="AS251" s="85"/>
      <c r="AT251" s="84">
        <v>2022</v>
      </c>
      <c r="AU251" s="85"/>
      <c r="AV251" s="84">
        <v>2023</v>
      </c>
      <c r="AW251" s="85"/>
      <c r="AX251" s="84">
        <v>2024</v>
      </c>
      <c r="AY251" s="85"/>
    </row>
    <row r="252" spans="39:87" x14ac:dyDescent="0.2">
      <c r="AM252" s="45" t="s">
        <v>231</v>
      </c>
      <c r="AN252" s="80" t="s">
        <v>232</v>
      </c>
      <c r="AO252" s="82" t="s">
        <v>4</v>
      </c>
      <c r="AP252" s="80" t="s">
        <v>232</v>
      </c>
      <c r="AQ252" s="82" t="s">
        <v>4</v>
      </c>
      <c r="AR252" s="80" t="s">
        <v>232</v>
      </c>
      <c r="AS252" s="82" t="s">
        <v>4</v>
      </c>
      <c r="AT252" s="80" t="s">
        <v>232</v>
      </c>
      <c r="AU252" s="82" t="s">
        <v>4</v>
      </c>
      <c r="AV252" s="80" t="s">
        <v>232</v>
      </c>
      <c r="AW252" s="82" t="s">
        <v>4</v>
      </c>
      <c r="AX252" s="80" t="s">
        <v>232</v>
      </c>
      <c r="AY252" s="82" t="s">
        <v>4</v>
      </c>
    </row>
    <row r="253" spans="39:87" x14ac:dyDescent="0.2">
      <c r="AM253" s="46"/>
      <c r="AN253" s="81"/>
      <c r="AO253" s="83"/>
      <c r="AP253" s="81"/>
      <c r="AQ253" s="83"/>
      <c r="AR253" s="81"/>
      <c r="AS253" s="83"/>
      <c r="AT253" s="81"/>
      <c r="AU253" s="83"/>
      <c r="AV253" s="81"/>
      <c r="AW253" s="83"/>
      <c r="AX253" s="81"/>
      <c r="AY253" s="83"/>
    </row>
    <row r="254" spans="39:87" x14ac:dyDescent="0.2">
      <c r="AM254" s="13"/>
      <c r="AO254" s="15"/>
      <c r="AQ254" s="15"/>
      <c r="AS254" s="15"/>
      <c r="AU254" s="15"/>
      <c r="AV254" s="17"/>
      <c r="AW254" s="15"/>
      <c r="AX254" s="17"/>
      <c r="AY254" s="15"/>
    </row>
    <row r="255" spans="39:87" x14ac:dyDescent="0.2">
      <c r="AM255" s="47">
        <v>1</v>
      </c>
      <c r="AN255" s="19">
        <v>4290</v>
      </c>
      <c r="AO255" s="52">
        <v>471.47417958</v>
      </c>
      <c r="AP255" s="19">
        <v>4714.72</v>
      </c>
      <c r="AQ255" s="52">
        <v>527.26462999</v>
      </c>
      <c r="AR255" s="19">
        <v>5602.94</v>
      </c>
      <c r="AS255" s="52">
        <v>596.4676948</v>
      </c>
      <c r="AT255" s="19">
        <v>6423.38</v>
      </c>
      <c r="AU255" s="53">
        <v>718.30202636000001</v>
      </c>
      <c r="AV255" s="19">
        <v>6235.53</v>
      </c>
      <c r="AW255" s="53">
        <v>730.25195452000003</v>
      </c>
      <c r="AX255" s="19">
        <v>6779</v>
      </c>
      <c r="AY255" s="53">
        <v>812.4</v>
      </c>
    </row>
    <row r="256" spans="39:87" x14ac:dyDescent="0.2">
      <c r="AM256" s="47">
        <v>2</v>
      </c>
      <c r="AN256" s="19">
        <v>11910.65</v>
      </c>
      <c r="AO256" s="52">
        <v>2119.2859796600001</v>
      </c>
      <c r="AP256" s="19">
        <v>13001.3</v>
      </c>
      <c r="AQ256" s="52">
        <v>2361.4280437800003</v>
      </c>
      <c r="AR256" s="19">
        <v>15316.74</v>
      </c>
      <c r="AS256" s="52">
        <v>2732.9446545599999</v>
      </c>
      <c r="AT256" s="19">
        <v>17276.04</v>
      </c>
      <c r="AU256" s="53">
        <v>3144.16149971</v>
      </c>
      <c r="AV256" s="19">
        <v>16757.95</v>
      </c>
      <c r="AW256" s="53">
        <v>3185.9416957800004</v>
      </c>
      <c r="AX256" s="19">
        <v>18026</v>
      </c>
      <c r="AY256" s="53">
        <v>3532.6</v>
      </c>
    </row>
    <row r="257" spans="35:51" x14ac:dyDescent="0.2">
      <c r="AM257" s="47">
        <v>3</v>
      </c>
      <c r="AN257" s="19">
        <v>22061</v>
      </c>
      <c r="AO257" s="52">
        <v>4512.6545013900004</v>
      </c>
      <c r="AP257" s="19">
        <v>23906.83</v>
      </c>
      <c r="AQ257" s="52">
        <v>4984.7189898199995</v>
      </c>
      <c r="AR257" s="19">
        <v>27559.69</v>
      </c>
      <c r="AS257" s="52">
        <v>5675.2990480400003</v>
      </c>
      <c r="AT257" s="19">
        <v>30755.71</v>
      </c>
      <c r="AU257" s="53">
        <v>6488.1164190899999</v>
      </c>
      <c r="AV257" s="19">
        <v>30199.58</v>
      </c>
      <c r="AW257" s="53">
        <v>6593.8735342700002</v>
      </c>
      <c r="AX257" s="19">
        <v>31944</v>
      </c>
      <c r="AY257" s="53">
        <v>7229.1</v>
      </c>
    </row>
    <row r="258" spans="35:51" x14ac:dyDescent="0.2">
      <c r="AM258" s="47">
        <v>4</v>
      </c>
      <c r="AN258" s="19">
        <v>33188</v>
      </c>
      <c r="AO258" s="52">
        <v>7437.3133377700005</v>
      </c>
      <c r="AP258" s="19">
        <v>35521.050000000003</v>
      </c>
      <c r="AQ258" s="52">
        <v>8105.86937124</v>
      </c>
      <c r="AR258" s="19">
        <v>39169.440000000002</v>
      </c>
      <c r="AS258" s="52">
        <v>8939.5188110400013</v>
      </c>
      <c r="AT258" s="19">
        <v>42930.16</v>
      </c>
      <c r="AU258" s="53">
        <v>10054.32736014</v>
      </c>
      <c r="AV258" s="19">
        <v>44009.75</v>
      </c>
      <c r="AW258" s="53">
        <v>10553.272316049999</v>
      </c>
      <c r="AX258" s="19">
        <v>46095</v>
      </c>
      <c r="AY258" s="53">
        <v>11383.8</v>
      </c>
    </row>
    <row r="259" spans="35:51" x14ac:dyDescent="0.2">
      <c r="AM259" s="47">
        <v>5</v>
      </c>
      <c r="AN259" s="19">
        <v>42567.25</v>
      </c>
      <c r="AO259" s="52">
        <v>10230.40913215</v>
      </c>
      <c r="AP259" s="19">
        <v>45023</v>
      </c>
      <c r="AQ259" s="52">
        <v>11032.13342023</v>
      </c>
      <c r="AR259" s="19">
        <v>48033.08</v>
      </c>
      <c r="AS259" s="52">
        <v>11655.701021999999</v>
      </c>
      <c r="AT259" s="19">
        <v>51987.49</v>
      </c>
      <c r="AU259" s="53">
        <v>12904.114084549999</v>
      </c>
      <c r="AV259" s="19">
        <v>54445.89</v>
      </c>
      <c r="AW259" s="53">
        <v>14010.88481808</v>
      </c>
      <c r="AX259" s="19">
        <v>57195</v>
      </c>
      <c r="AY259" s="53">
        <v>15097.4</v>
      </c>
    </row>
    <row r="260" spans="35:51" x14ac:dyDescent="0.2">
      <c r="AI260" s="63"/>
      <c r="AM260" s="47">
        <v>6</v>
      </c>
      <c r="AN260" s="19">
        <v>51080.98</v>
      </c>
      <c r="AO260" s="52">
        <v>12593.390827249999</v>
      </c>
      <c r="AP260" s="19">
        <v>53687.96</v>
      </c>
      <c r="AQ260" s="52">
        <v>13460.22081155</v>
      </c>
      <c r="AR260" s="19">
        <v>56505.24</v>
      </c>
      <c r="AS260" s="52">
        <v>13915.258192790001</v>
      </c>
      <c r="AT260" s="19">
        <v>60657.41</v>
      </c>
      <c r="AU260" s="53">
        <v>15244.42818029</v>
      </c>
      <c r="AV260" s="19">
        <v>64038.39</v>
      </c>
      <c r="AW260" s="53">
        <v>16770.461918600002</v>
      </c>
      <c r="AX260" s="19">
        <v>67385</v>
      </c>
      <c r="AY260" s="53">
        <v>18115.3</v>
      </c>
    </row>
    <row r="261" spans="35:51" x14ac:dyDescent="0.2">
      <c r="AM261" s="47">
        <v>7</v>
      </c>
      <c r="AN261" s="19">
        <v>60942.04</v>
      </c>
      <c r="AO261" s="52">
        <v>15008.924843139999</v>
      </c>
      <c r="AP261" s="19">
        <v>63760.52</v>
      </c>
      <c r="AQ261" s="52">
        <v>15963.753984879999</v>
      </c>
      <c r="AR261" s="19">
        <v>66634.11</v>
      </c>
      <c r="AS261" s="52">
        <v>16346.647534549998</v>
      </c>
      <c r="AT261" s="19">
        <v>71137.98</v>
      </c>
      <c r="AU261" s="53">
        <v>17809.640508429999</v>
      </c>
      <c r="AV261" s="19">
        <v>75312.929999999993</v>
      </c>
      <c r="AW261" s="53">
        <v>19674.518427589999</v>
      </c>
      <c r="AX261" s="19">
        <v>79340</v>
      </c>
      <c r="AY261" s="53">
        <v>21276.1</v>
      </c>
    </row>
    <row r="262" spans="35:51" x14ac:dyDescent="0.2">
      <c r="AM262" s="47">
        <v>8</v>
      </c>
      <c r="AN262" s="19">
        <v>74302.710000000006</v>
      </c>
      <c r="AO262" s="52">
        <v>18081.09956414</v>
      </c>
      <c r="AP262" s="19">
        <v>77441.02</v>
      </c>
      <c r="AQ262" s="52">
        <v>19136.573774929999</v>
      </c>
      <c r="AR262" s="19">
        <v>80664.92</v>
      </c>
      <c r="AS262" s="52">
        <v>19489.53608803</v>
      </c>
      <c r="AT262" s="19">
        <v>85799.56</v>
      </c>
      <c r="AU262" s="53">
        <v>21129.413877919997</v>
      </c>
      <c r="AV262" s="19">
        <v>90739.67</v>
      </c>
      <c r="AW262" s="53">
        <v>23400.226863749998</v>
      </c>
      <c r="AX262" s="19">
        <v>96303</v>
      </c>
      <c r="AY262" s="53">
        <v>25386</v>
      </c>
    </row>
    <row r="263" spans="35:51" x14ac:dyDescent="0.2">
      <c r="AM263" s="47">
        <v>9</v>
      </c>
      <c r="AN263" s="19">
        <v>96676</v>
      </c>
      <c r="AO263" s="52">
        <v>22567.138991709999</v>
      </c>
      <c r="AP263" s="19">
        <v>100663.95</v>
      </c>
      <c r="AQ263" s="52">
        <v>23868.008213139998</v>
      </c>
      <c r="AR263" s="19">
        <v>104910.38</v>
      </c>
      <c r="AS263" s="52">
        <v>24289.840333020002</v>
      </c>
      <c r="AT263" s="19">
        <v>111570.69</v>
      </c>
      <c r="AU263" s="53">
        <v>26245.813817490001</v>
      </c>
      <c r="AV263" s="19">
        <v>118333.37</v>
      </c>
      <c r="AW263" s="53">
        <v>29025.485447540002</v>
      </c>
      <c r="AX263" s="19">
        <v>125944</v>
      </c>
      <c r="AY263" s="53">
        <v>31764.2</v>
      </c>
    </row>
    <row r="264" spans="35:51" x14ac:dyDescent="0.2">
      <c r="AM264" s="48">
        <v>10</v>
      </c>
      <c r="AN264" s="49"/>
      <c r="AO264" s="54">
        <v>40868.420642480007</v>
      </c>
      <c r="AP264" s="49"/>
      <c r="AQ264" s="54">
        <v>43075.782371699999</v>
      </c>
      <c r="AR264" s="49"/>
      <c r="AS264" s="54">
        <v>44201.706730999998</v>
      </c>
      <c r="AT264" s="49"/>
      <c r="AU264" s="55">
        <v>47326.152494319998</v>
      </c>
      <c r="AV264" s="49"/>
      <c r="AW264" s="55">
        <v>51420.130140220004</v>
      </c>
      <c r="AX264" s="49"/>
      <c r="AY264" s="55">
        <v>55274.400000000001</v>
      </c>
    </row>
    <row r="265" spans="35:51" x14ac:dyDescent="0.2">
      <c r="AV265" s="17"/>
      <c r="AW265" s="4"/>
      <c r="AX265" s="17"/>
      <c r="AY265" s="4"/>
    </row>
    <row r="266" spans="35:51" x14ac:dyDescent="0.2">
      <c r="AM266" s="13"/>
      <c r="AN266" s="84">
        <v>2019</v>
      </c>
      <c r="AO266" s="85"/>
      <c r="AP266" s="88">
        <v>2020</v>
      </c>
      <c r="AQ266" s="88"/>
      <c r="AR266" s="84">
        <v>2021</v>
      </c>
      <c r="AS266" s="85"/>
      <c r="AT266" s="84">
        <v>2022</v>
      </c>
      <c r="AU266" s="85"/>
      <c r="AV266" s="84">
        <v>2023</v>
      </c>
      <c r="AW266" s="85"/>
      <c r="AX266" s="84">
        <v>2024</v>
      </c>
      <c r="AY266" s="85"/>
    </row>
    <row r="267" spans="35:51" x14ac:dyDescent="0.2">
      <c r="AM267" s="50" t="s">
        <v>233</v>
      </c>
      <c r="AN267" s="80" t="s">
        <v>232</v>
      </c>
      <c r="AO267" s="82" t="s">
        <v>4</v>
      </c>
      <c r="AP267" s="80" t="s">
        <v>232</v>
      </c>
      <c r="AQ267" s="82" t="s">
        <v>4</v>
      </c>
      <c r="AR267" s="80" t="s">
        <v>232</v>
      </c>
      <c r="AS267" s="82" t="s">
        <v>4</v>
      </c>
      <c r="AT267" s="80" t="s">
        <v>232</v>
      </c>
      <c r="AU267" s="82" t="s">
        <v>4</v>
      </c>
      <c r="AV267" s="80" t="s">
        <v>232</v>
      </c>
      <c r="AW267" s="82" t="s">
        <v>4</v>
      </c>
      <c r="AX267" s="80" t="s">
        <v>232</v>
      </c>
      <c r="AY267" s="82" t="s">
        <v>4</v>
      </c>
    </row>
    <row r="268" spans="35:51" x14ac:dyDescent="0.2">
      <c r="AM268" s="29"/>
      <c r="AN268" s="81"/>
      <c r="AO268" s="83"/>
      <c r="AP268" s="81"/>
      <c r="AQ268" s="83"/>
      <c r="AR268" s="81"/>
      <c r="AS268" s="83"/>
      <c r="AT268" s="81"/>
      <c r="AU268" s="83"/>
      <c r="AV268" s="81"/>
      <c r="AW268" s="83"/>
      <c r="AX268" s="81"/>
      <c r="AY268" s="83"/>
    </row>
    <row r="269" spans="35:51" x14ac:dyDescent="0.2">
      <c r="AM269" s="51"/>
      <c r="AO269" s="15"/>
      <c r="AQ269" s="15"/>
      <c r="AS269" s="15"/>
      <c r="AU269" s="15"/>
      <c r="AV269" s="17"/>
      <c r="AW269" s="15"/>
      <c r="AX269" s="17"/>
      <c r="AY269" s="15"/>
    </row>
    <row r="270" spans="35:51" x14ac:dyDescent="0.2">
      <c r="AM270" s="47">
        <v>91</v>
      </c>
      <c r="AN270" s="19">
        <v>100453.54</v>
      </c>
      <c r="AO270" s="52">
        <v>2651.3593290900003</v>
      </c>
      <c r="AP270" s="19">
        <v>104780</v>
      </c>
      <c r="AQ270" s="52">
        <v>2800.2442433800002</v>
      </c>
      <c r="AR270" s="19">
        <v>109094.31</v>
      </c>
      <c r="AS270" s="52">
        <v>2848.8921458200002</v>
      </c>
      <c r="AT270" s="19">
        <v>116077.13</v>
      </c>
      <c r="AU270" s="53">
        <v>3083.48536792</v>
      </c>
      <c r="AV270" s="19">
        <v>122890.99</v>
      </c>
      <c r="AW270" s="53">
        <v>3414.32657823</v>
      </c>
      <c r="AX270" s="19">
        <v>130764</v>
      </c>
      <c r="AY270" s="53">
        <v>3736.3</v>
      </c>
    </row>
    <row r="271" spans="35:51" x14ac:dyDescent="0.2">
      <c r="AM271" s="47">
        <v>92</v>
      </c>
      <c r="AN271" s="19">
        <v>105037.3</v>
      </c>
      <c r="AO271" s="52">
        <v>2761.7922265700004</v>
      </c>
      <c r="AP271" s="19">
        <v>109675.79</v>
      </c>
      <c r="AQ271" s="52">
        <v>2922.0396008600001</v>
      </c>
      <c r="AR271" s="19">
        <v>114030.86</v>
      </c>
      <c r="AS271" s="52">
        <v>2970.05207217</v>
      </c>
      <c r="AT271" s="19">
        <v>121062.61</v>
      </c>
      <c r="AU271" s="53">
        <v>3214.3069478000002</v>
      </c>
      <c r="AV271" s="19">
        <v>128189.64</v>
      </c>
      <c r="AW271" s="53">
        <v>3555.5454285000001</v>
      </c>
      <c r="AX271" s="19">
        <v>136336</v>
      </c>
      <c r="AY271" s="53">
        <v>3886</v>
      </c>
    </row>
    <row r="272" spans="35:51" x14ac:dyDescent="0.2">
      <c r="AM272" s="47">
        <v>93</v>
      </c>
      <c r="AN272" s="19">
        <v>110539.93</v>
      </c>
      <c r="AO272" s="52">
        <v>2897.7712098000002</v>
      </c>
      <c r="AP272" s="19">
        <v>115299.9</v>
      </c>
      <c r="AQ272" s="52">
        <v>3065.2871317199997</v>
      </c>
      <c r="AR272" s="19">
        <v>119707</v>
      </c>
      <c r="AS272" s="52">
        <v>3110.7989242499998</v>
      </c>
      <c r="AT272" s="19">
        <v>127040.47</v>
      </c>
      <c r="AU272" s="53">
        <v>3359.5944461999998</v>
      </c>
      <c r="AV272" s="19">
        <v>134429.65</v>
      </c>
      <c r="AW272" s="53">
        <v>3717.0424300999998</v>
      </c>
      <c r="AX272" s="19">
        <v>142735</v>
      </c>
      <c r="AY272" s="53">
        <v>4059.8</v>
      </c>
    </row>
    <row r="273" spans="39:51" x14ac:dyDescent="0.2">
      <c r="AM273" s="47">
        <v>94</v>
      </c>
      <c r="AN273" s="19">
        <v>117222</v>
      </c>
      <c r="AO273" s="52">
        <v>3059.7196287199999</v>
      </c>
      <c r="AP273" s="19">
        <v>121917.9</v>
      </c>
      <c r="AQ273" s="52">
        <v>3234.6108290300003</v>
      </c>
      <c r="AR273" s="19">
        <v>126248</v>
      </c>
      <c r="AS273" s="52">
        <v>3271.7803847499999</v>
      </c>
      <c r="AT273" s="19">
        <v>134323.74</v>
      </c>
      <c r="AU273" s="53">
        <v>3538.0635397600004</v>
      </c>
      <c r="AV273" s="19">
        <v>141748.93</v>
      </c>
      <c r="AW273" s="53">
        <v>3909.3530686199997</v>
      </c>
      <c r="AX273" s="19">
        <v>150000</v>
      </c>
      <c r="AY273" s="53">
        <v>4251.2</v>
      </c>
    </row>
    <row r="274" spans="39:51" x14ac:dyDescent="0.2">
      <c r="AM274" s="47">
        <v>95</v>
      </c>
      <c r="AN274" s="19">
        <v>125092</v>
      </c>
      <c r="AO274" s="52">
        <v>3254.1234660800001</v>
      </c>
      <c r="AP274" s="19">
        <v>130188</v>
      </c>
      <c r="AQ274" s="52">
        <v>3434.6093926799999</v>
      </c>
      <c r="AR274" s="19">
        <v>134887.67000000001</v>
      </c>
      <c r="AS274" s="52">
        <v>3474.4705963800002</v>
      </c>
      <c r="AT274" s="19">
        <v>143329</v>
      </c>
      <c r="AU274" s="53">
        <v>3757.9262532199996</v>
      </c>
      <c r="AV274" s="19">
        <v>150687.74</v>
      </c>
      <c r="AW274" s="53">
        <v>4142.0283676300005</v>
      </c>
      <c r="AX274" s="19">
        <v>159118</v>
      </c>
      <c r="AY274" s="53">
        <v>4503.7</v>
      </c>
    </row>
    <row r="275" spans="39:51" x14ac:dyDescent="0.2">
      <c r="AM275" s="47">
        <v>96</v>
      </c>
      <c r="AN275" s="19">
        <v>135711.20000000001</v>
      </c>
      <c r="AO275" s="52">
        <v>3499.2558997399997</v>
      </c>
      <c r="AP275" s="19">
        <v>141061.85999999999</v>
      </c>
      <c r="AQ275" s="52">
        <v>3692.3323392100001</v>
      </c>
      <c r="AR275" s="19">
        <v>145905.42000000001</v>
      </c>
      <c r="AS275" s="52">
        <v>3732.9051822800002</v>
      </c>
      <c r="AT275" s="19">
        <v>154684.88</v>
      </c>
      <c r="AU275" s="53">
        <v>4032.4099184000002</v>
      </c>
      <c r="AV275" s="19">
        <v>162499.99</v>
      </c>
      <c r="AW275" s="53">
        <v>4429.2223835300001</v>
      </c>
      <c r="AX275" s="19">
        <v>170685</v>
      </c>
      <c r="AY275" s="53">
        <v>4790.8999999999996</v>
      </c>
    </row>
    <row r="276" spans="39:51" x14ac:dyDescent="0.2">
      <c r="AM276" s="47">
        <v>97</v>
      </c>
      <c r="AN276" s="19">
        <v>150231</v>
      </c>
      <c r="AO276" s="52">
        <v>3836.8234588699997</v>
      </c>
      <c r="AP276" s="19">
        <v>155798.23000000001</v>
      </c>
      <c r="AQ276" s="52">
        <v>4037.7166131199997</v>
      </c>
      <c r="AR276" s="19">
        <v>161197.47</v>
      </c>
      <c r="AS276" s="52">
        <v>4077.6548420200002</v>
      </c>
      <c r="AT276" s="19">
        <v>170799.84</v>
      </c>
      <c r="AU276" s="53">
        <v>4396.54065962</v>
      </c>
      <c r="AV276" s="19">
        <v>178929.41</v>
      </c>
      <c r="AW276" s="53">
        <v>4821.3626031700005</v>
      </c>
      <c r="AX276" s="19">
        <v>186586</v>
      </c>
      <c r="AY276" s="53">
        <v>5187.5</v>
      </c>
    </row>
    <row r="277" spans="39:51" x14ac:dyDescent="0.2">
      <c r="AM277" s="47">
        <v>98</v>
      </c>
      <c r="AN277" s="19">
        <v>173956</v>
      </c>
      <c r="AO277" s="52">
        <v>4327.86941819</v>
      </c>
      <c r="AP277" s="19">
        <v>180000.09</v>
      </c>
      <c r="AQ277" s="52">
        <v>4549.8683513900005</v>
      </c>
      <c r="AR277" s="19">
        <v>186735.49</v>
      </c>
      <c r="AS277" s="52">
        <v>4602.4178884200001</v>
      </c>
      <c r="AT277" s="19">
        <v>196647.18</v>
      </c>
      <c r="AU277" s="53">
        <v>4944.0924286999998</v>
      </c>
      <c r="AV277" s="19">
        <v>204637.8</v>
      </c>
      <c r="AW277" s="53">
        <v>5395.23347913</v>
      </c>
      <c r="AX277" s="19">
        <v>212612</v>
      </c>
      <c r="AY277" s="53">
        <v>5776.9</v>
      </c>
    </row>
    <row r="278" spans="39:51" x14ac:dyDescent="0.2">
      <c r="AM278" s="47">
        <v>99</v>
      </c>
      <c r="AN278" s="19">
        <v>223450.77</v>
      </c>
      <c r="AO278" s="52">
        <v>5233.8549713299999</v>
      </c>
      <c r="AP278" s="19">
        <v>230238.14</v>
      </c>
      <c r="AQ278" s="52">
        <v>5489.6975258999992</v>
      </c>
      <c r="AR278" s="19">
        <v>240994.32</v>
      </c>
      <c r="AS278" s="52">
        <v>5581.8200472799999</v>
      </c>
      <c r="AT278" s="19">
        <v>251666.54</v>
      </c>
      <c r="AU278" s="53">
        <v>5954.8864340099999</v>
      </c>
      <c r="AV278" s="19">
        <v>259732.33</v>
      </c>
      <c r="AW278" s="53">
        <v>6456.3021759200001</v>
      </c>
      <c r="AX278" s="19">
        <v>267867</v>
      </c>
      <c r="AY278" s="53">
        <v>6872.5</v>
      </c>
    </row>
    <row r="279" spans="39:51" x14ac:dyDescent="0.2">
      <c r="AM279" s="48">
        <v>100</v>
      </c>
      <c r="AN279" s="49"/>
      <c r="AO279" s="54">
        <v>9345.8510340899993</v>
      </c>
      <c r="AP279" s="49"/>
      <c r="AQ279" s="54">
        <v>9849.3763444100005</v>
      </c>
      <c r="AR279" s="49"/>
      <c r="AS279" s="54">
        <v>10530.914647629999</v>
      </c>
      <c r="AT279" s="49"/>
      <c r="AU279" s="55">
        <v>11044.84649869</v>
      </c>
      <c r="AV279" s="49"/>
      <c r="AW279" s="55">
        <v>11579.713625389999</v>
      </c>
      <c r="AX279" s="49"/>
      <c r="AY279" s="55">
        <v>12209.5</v>
      </c>
    </row>
    <row r="280" spans="39:51" x14ac:dyDescent="0.2">
      <c r="AM280" s="4" t="s">
        <v>234</v>
      </c>
    </row>
    <row r="281" spans="39:51" x14ac:dyDescent="0.2">
      <c r="AM281" s="4" t="s">
        <v>235</v>
      </c>
    </row>
    <row r="416" ht="47.25" customHeight="1" x14ac:dyDescent="0.2"/>
    <row r="623" ht="47.25" customHeight="1" x14ac:dyDescent="0.2"/>
    <row r="830" ht="47.25" customHeight="1" x14ac:dyDescent="0.2"/>
    <row r="1037" ht="47.25" customHeight="1" x14ac:dyDescent="0.2"/>
    <row r="1244" ht="47.25" customHeight="1" x14ac:dyDescent="0.2"/>
  </sheetData>
  <mergeCells count="195">
    <mergeCell ref="DF4:DF5"/>
    <mergeCell ref="DG4:DG5"/>
    <mergeCell ref="DH4:DH5"/>
    <mergeCell ref="CE3:CF3"/>
    <mergeCell ref="CE4:CE5"/>
    <mergeCell ref="CF4:CF5"/>
    <mergeCell ref="DA4:DA5"/>
    <mergeCell ref="DB4:DB5"/>
    <mergeCell ref="DC4:DC5"/>
    <mergeCell ref="DD4:DD5"/>
    <mergeCell ref="DE4:DE5"/>
    <mergeCell ref="CV4:CV5"/>
    <mergeCell ref="CW4:CW5"/>
    <mergeCell ref="CX4:CX5"/>
    <mergeCell ref="CY4:CY5"/>
    <mergeCell ref="CZ4:CZ5"/>
    <mergeCell ref="CQ4:CQ5"/>
    <mergeCell ref="CR4:CR5"/>
    <mergeCell ref="CS4:CS5"/>
    <mergeCell ref="CT4:CT5"/>
    <mergeCell ref="CU4:CU5"/>
    <mergeCell ref="CL4:CL5"/>
    <mergeCell ref="CM4:CM5"/>
    <mergeCell ref="CN4:CN5"/>
    <mergeCell ref="CO4:CO5"/>
    <mergeCell ref="CP4:CP5"/>
    <mergeCell ref="CG4:CG5"/>
    <mergeCell ref="CH4:CH5"/>
    <mergeCell ref="CI4:CI5"/>
    <mergeCell ref="CJ4:CJ5"/>
    <mergeCell ref="CK4:CK5"/>
    <mergeCell ref="BZ4:BZ5"/>
    <mergeCell ref="CA4:CA5"/>
    <mergeCell ref="CB4:CB5"/>
    <mergeCell ref="CC4:CC5"/>
    <mergeCell ref="CD4:CD5"/>
    <mergeCell ref="BU4:BU5"/>
    <mergeCell ref="BV4:BV5"/>
    <mergeCell ref="BW4:BW5"/>
    <mergeCell ref="BX4:BX5"/>
    <mergeCell ref="BY4:BY5"/>
    <mergeCell ref="BP4:BP5"/>
    <mergeCell ref="BQ4:BQ5"/>
    <mergeCell ref="BR4:BR5"/>
    <mergeCell ref="BS4:BS5"/>
    <mergeCell ref="BT4:BT5"/>
    <mergeCell ref="DC3:DD3"/>
    <mergeCell ref="DE3:DF3"/>
    <mergeCell ref="DG3:DH3"/>
    <mergeCell ref="BC4:BC5"/>
    <mergeCell ref="BD4:BD5"/>
    <mergeCell ref="BE4:BE5"/>
    <mergeCell ref="BF4:BF5"/>
    <mergeCell ref="BG4:BG5"/>
    <mergeCell ref="BH4:BH5"/>
    <mergeCell ref="BI4:BI5"/>
    <mergeCell ref="BJ4:BJ5"/>
    <mergeCell ref="BK4:BK5"/>
    <mergeCell ref="BL4:BL5"/>
    <mergeCell ref="BM4:BM5"/>
    <mergeCell ref="BN4:BN5"/>
    <mergeCell ref="BO4:BO5"/>
    <mergeCell ref="CS3:CT3"/>
    <mergeCell ref="CU3:CV3"/>
    <mergeCell ref="CW3:CX3"/>
    <mergeCell ref="CY3:CZ3"/>
    <mergeCell ref="DA3:DB3"/>
    <mergeCell ref="CI3:CJ3"/>
    <mergeCell ref="CK3:CL3"/>
    <mergeCell ref="CM3:CN3"/>
    <mergeCell ref="CO3:CP3"/>
    <mergeCell ref="CQ3:CR3"/>
    <mergeCell ref="BW3:BX3"/>
    <mergeCell ref="BY3:BZ3"/>
    <mergeCell ref="CA3:CB3"/>
    <mergeCell ref="CC3:CD3"/>
    <mergeCell ref="CG3:CH3"/>
    <mergeCell ref="BM3:BN3"/>
    <mergeCell ref="BO3:BP3"/>
    <mergeCell ref="BQ3:BR3"/>
    <mergeCell ref="BS3:BT3"/>
    <mergeCell ref="BU3:BV3"/>
    <mergeCell ref="BC3:BD3"/>
    <mergeCell ref="BE3:BF3"/>
    <mergeCell ref="BG3:BH3"/>
    <mergeCell ref="BI3:BJ3"/>
    <mergeCell ref="BK3:BL3"/>
    <mergeCell ref="AV266:AW266"/>
    <mergeCell ref="AV267:AV268"/>
    <mergeCell ref="AW267:AW268"/>
    <mergeCell ref="AV3:AW3"/>
    <mergeCell ref="AV4:AV5"/>
    <mergeCell ref="AW4:AW5"/>
    <mergeCell ref="AV251:AW251"/>
    <mergeCell ref="AV252:AV253"/>
    <mergeCell ref="AW252:AW253"/>
    <mergeCell ref="L3:M3"/>
    <mergeCell ref="B3:C3"/>
    <mergeCell ref="D3:E3"/>
    <mergeCell ref="F3:G3"/>
    <mergeCell ref="H3:I3"/>
    <mergeCell ref="J3:K3"/>
    <mergeCell ref="AK3:AL3"/>
    <mergeCell ref="N3:O3"/>
    <mergeCell ref="P3:Q3"/>
    <mergeCell ref="S3:T3"/>
    <mergeCell ref="U3:V3"/>
    <mergeCell ref="W3:X3"/>
    <mergeCell ref="Y3:Z3"/>
    <mergeCell ref="N4:N5"/>
    <mergeCell ref="AN3:AO3"/>
    <mergeCell ref="AP3:AQ3"/>
    <mergeCell ref="AR3:AS3"/>
    <mergeCell ref="B4:B5"/>
    <mergeCell ref="C4:C5"/>
    <mergeCell ref="D4:D5"/>
    <mergeCell ref="E4:E5"/>
    <mergeCell ref="F4:F5"/>
    <mergeCell ref="G4:G5"/>
    <mergeCell ref="H4:H5"/>
    <mergeCell ref="AA3:AB3"/>
    <mergeCell ref="AC3:AD3"/>
    <mergeCell ref="AE3:AF3"/>
    <mergeCell ref="AG3:AH3"/>
    <mergeCell ref="AI3:AJ3"/>
    <mergeCell ref="I4:I5"/>
    <mergeCell ref="J4:J5"/>
    <mergeCell ref="K4:K5"/>
    <mergeCell ref="L4:L5"/>
    <mergeCell ref="M4:M5"/>
    <mergeCell ref="AA4:AA5"/>
    <mergeCell ref="O4:O5"/>
    <mergeCell ref="P4:P5"/>
    <mergeCell ref="Q4:Q5"/>
    <mergeCell ref="S4:S5"/>
    <mergeCell ref="T4:T5"/>
    <mergeCell ref="U4:U5"/>
    <mergeCell ref="V4:V5"/>
    <mergeCell ref="W4:W5"/>
    <mergeCell ref="X4:X5"/>
    <mergeCell ref="Y4:Y5"/>
    <mergeCell ref="Z4:Z5"/>
    <mergeCell ref="AN251:AO251"/>
    <mergeCell ref="AP251:AQ251"/>
    <mergeCell ref="AR251:AS251"/>
    <mergeCell ref="AT251:AU251"/>
    <mergeCell ref="AN4:AN5"/>
    <mergeCell ref="AB4:AB5"/>
    <mergeCell ref="AC4:AC5"/>
    <mergeCell ref="AD4:AD5"/>
    <mergeCell ref="AE4:AE5"/>
    <mergeCell ref="AF4:AF5"/>
    <mergeCell ref="AG4:AG5"/>
    <mergeCell ref="AH4:AH5"/>
    <mergeCell ref="AI4:AI5"/>
    <mergeCell ref="AJ4:AJ5"/>
    <mergeCell ref="AK4:AK5"/>
    <mergeCell ref="AL4:AL5"/>
    <mergeCell ref="AY3:AZ3"/>
    <mergeCell ref="AY4:AY5"/>
    <mergeCell ref="AZ4:AZ5"/>
    <mergeCell ref="AX251:AY251"/>
    <mergeCell ref="AN252:AN253"/>
    <mergeCell ref="AO252:AO253"/>
    <mergeCell ref="AP252:AP253"/>
    <mergeCell ref="AQ252:AQ253"/>
    <mergeCell ref="AR252:AR253"/>
    <mergeCell ref="AS252:AS253"/>
    <mergeCell ref="AT252:AT253"/>
    <mergeCell ref="AU252:AU253"/>
    <mergeCell ref="AN266:AO266"/>
    <mergeCell ref="AP266:AQ266"/>
    <mergeCell ref="AR266:AS266"/>
    <mergeCell ref="AT266:AU266"/>
    <mergeCell ref="AT3:AU3"/>
    <mergeCell ref="AT4:AT5"/>
    <mergeCell ref="AU4:AU5"/>
    <mergeCell ref="AO4:AO5"/>
    <mergeCell ref="AP4:AP5"/>
    <mergeCell ref="AQ4:AQ5"/>
    <mergeCell ref="AR4:AR5"/>
    <mergeCell ref="AS4:AS5"/>
    <mergeCell ref="AX252:AX253"/>
    <mergeCell ref="AY252:AY253"/>
    <mergeCell ref="AX266:AY266"/>
    <mergeCell ref="AX267:AX268"/>
    <mergeCell ref="AY267:AY268"/>
    <mergeCell ref="AN267:AN268"/>
    <mergeCell ref="AO267:AO268"/>
    <mergeCell ref="AP267:AP268"/>
    <mergeCell ref="AQ267:AQ268"/>
    <mergeCell ref="AR267:AR268"/>
    <mergeCell ref="AS267:AS268"/>
    <mergeCell ref="AT267:AT268"/>
    <mergeCell ref="AU267:AU268"/>
  </mergeCells>
  <pageMargins left="0.75" right="0.33" top="0.57999999999999996" bottom="0.6" header="0.5" footer="0.5"/>
  <pageSetup paperSize="9" scale="27" orientation="portrait" r:id="rId1"/>
  <headerFooter alignWithMargins="0">
    <oddHeader>&amp;C&amp;"Verdana"&amp;8&amp;K000000[UNCLASSIFIED]&amp;1#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D4E73-070E-4098-B3C9-EF7EBB2ADA18}">
  <dimension ref="A1:N203"/>
  <sheetViews>
    <sheetView topLeftCell="A51" workbookViewId="0">
      <selection activeCell="E63" sqref="E63"/>
    </sheetView>
  </sheetViews>
  <sheetFormatPr baseColWidth="10" defaultColWidth="8.83203125" defaultRowHeight="13" x14ac:dyDescent="0.15"/>
  <sheetData>
    <row r="1" spans="1:13" x14ac:dyDescent="0.15">
      <c r="A1" s="56"/>
      <c r="B1" s="92" t="s">
        <v>3</v>
      </c>
      <c r="C1" s="92"/>
      <c r="D1" s="92"/>
      <c r="E1" s="92"/>
      <c r="F1" s="92" t="s">
        <v>236</v>
      </c>
      <c r="G1" s="92"/>
      <c r="H1" s="92"/>
      <c r="I1" s="92"/>
      <c r="L1" t="s">
        <v>237</v>
      </c>
    </row>
    <row r="2" spans="1:13" x14ac:dyDescent="0.15">
      <c r="A2" s="57" t="s">
        <v>238</v>
      </c>
      <c r="B2">
        <v>2002</v>
      </c>
      <c r="C2">
        <v>2012</v>
      </c>
      <c r="D2">
        <v>2022</v>
      </c>
      <c r="E2">
        <v>2023</v>
      </c>
      <c r="F2">
        <v>2002</v>
      </c>
      <c r="G2">
        <v>2012</v>
      </c>
      <c r="H2">
        <v>2022</v>
      </c>
      <c r="I2">
        <v>2023</v>
      </c>
    </row>
    <row r="3" spans="1:13" x14ac:dyDescent="0.15">
      <c r="A3" s="58">
        <v>0</v>
      </c>
      <c r="B3" s="59"/>
      <c r="C3" s="59"/>
      <c r="D3" s="59"/>
      <c r="E3" s="59"/>
      <c r="L3">
        <v>2001</v>
      </c>
      <c r="M3" s="59">
        <v>1961.03</v>
      </c>
    </row>
    <row r="4" spans="1:13" x14ac:dyDescent="0.15">
      <c r="A4" s="58">
        <v>1000</v>
      </c>
      <c r="B4" s="59">
        <f>'Tables - wage and salary'!D7</f>
        <v>153900</v>
      </c>
      <c r="C4" s="59">
        <f>'Tables - wage and salary'!Y7</f>
        <v>113340</v>
      </c>
      <c r="D4" s="59">
        <f>'Tables - wage and salary'!AT7</f>
        <v>72660</v>
      </c>
      <c r="E4" s="59">
        <f>'Tables - wage and salary'!AV7</f>
        <v>77800</v>
      </c>
      <c r="F4" s="60">
        <f>'Tables - wage and salary'!E7</f>
        <v>65.099999999999994</v>
      </c>
      <c r="G4" s="60">
        <f>'Tables - wage and salary'!Z7</f>
        <v>50.4</v>
      </c>
      <c r="H4" s="60">
        <f>'Tables - wage and salary'!AU7</f>
        <v>33.689616039999997</v>
      </c>
      <c r="I4" s="60">
        <f>'Tables - wage and salary'!AW7</f>
        <v>35.86930898</v>
      </c>
      <c r="L4">
        <v>2002</v>
      </c>
      <c r="M4" s="59">
        <v>2010.03</v>
      </c>
    </row>
    <row r="5" spans="1:13" x14ac:dyDescent="0.15">
      <c r="A5" s="58">
        <v>2000</v>
      </c>
      <c r="B5" s="59">
        <f>'Tables - wage and salary'!D8</f>
        <v>90320</v>
      </c>
      <c r="C5" s="59">
        <f>'Tables - wage and salary'!Y8</f>
        <v>70030</v>
      </c>
      <c r="D5" s="59">
        <f>'Tables - wage and salary'!AT8</f>
        <v>48510</v>
      </c>
      <c r="E5" s="59">
        <f>'Tables - wage and salary'!AV8</f>
        <v>51020</v>
      </c>
      <c r="F5" s="60">
        <f>'Tables - wage and salary'!E8</f>
        <v>133.69999999999999</v>
      </c>
      <c r="G5" s="60">
        <f>'Tables - wage and salary'!Z8</f>
        <v>103.2</v>
      </c>
      <c r="H5" s="60">
        <f>'Tables - wage and salary'!AU8</f>
        <v>71.88482698</v>
      </c>
      <c r="I5" s="60">
        <f>'Tables - wage and salary'!AW8</f>
        <v>75.603127520000001</v>
      </c>
      <c r="L5">
        <v>2003</v>
      </c>
      <c r="M5" s="59">
        <v>2071.4899999999998</v>
      </c>
    </row>
    <row r="6" spans="1:13" x14ac:dyDescent="0.15">
      <c r="A6" s="58">
        <v>3000</v>
      </c>
      <c r="B6" s="59">
        <f>'Tables - wage and salary'!D9</f>
        <v>73640</v>
      </c>
      <c r="C6" s="59">
        <f>'Tables - wage and salary'!Y9</f>
        <v>57280</v>
      </c>
      <c r="D6" s="59">
        <f>'Tables - wage and salary'!AT9</f>
        <v>39330</v>
      </c>
      <c r="E6" s="59">
        <f>'Tables - wage and salary'!AV9</f>
        <v>42010</v>
      </c>
      <c r="F6" s="60">
        <f>'Tables - wage and salary'!E9</f>
        <v>183.9</v>
      </c>
      <c r="G6" s="60">
        <f>'Tables - wage and salary'!Z9</f>
        <v>142.19999999999999</v>
      </c>
      <c r="H6" s="60">
        <f>'Tables - wage and salary'!AU9</f>
        <v>98.040150030000007</v>
      </c>
      <c r="I6" s="60">
        <f>'Tables - wage and salary'!AW9</f>
        <v>104.66445546999999</v>
      </c>
      <c r="L6">
        <v>2004</v>
      </c>
      <c r="M6" s="59">
        <v>2129.1999999999998</v>
      </c>
    </row>
    <row r="7" spans="1:13" x14ac:dyDescent="0.15">
      <c r="A7" s="58">
        <v>4000</v>
      </c>
      <c r="B7" s="59">
        <f>'Tables - wage and salary'!D10</f>
        <v>62840</v>
      </c>
      <c r="C7" s="59">
        <f>'Tables - wage and salary'!Y10</f>
        <v>48110</v>
      </c>
      <c r="D7" s="59">
        <f>'Tables - wage and salary'!AT10</f>
        <v>34780</v>
      </c>
      <c r="E7" s="59">
        <f>'Tables - wage and salary'!AV10</f>
        <v>36940</v>
      </c>
      <c r="F7" s="60">
        <f>'Tables - wage and salary'!E10</f>
        <v>220.2</v>
      </c>
      <c r="G7" s="60">
        <f>'Tables - wage and salary'!Z10</f>
        <v>168.4</v>
      </c>
      <c r="H7" s="60">
        <f>'Tables - wage and salary'!AU10</f>
        <v>121.64791321999999</v>
      </c>
      <c r="I7" s="60">
        <f>'Tables - wage and salary'!AW10</f>
        <v>129.17134178000001</v>
      </c>
      <c r="L7">
        <v>2005</v>
      </c>
      <c r="M7" s="59">
        <v>2205.8200000000002</v>
      </c>
    </row>
    <row r="8" spans="1:13" x14ac:dyDescent="0.15">
      <c r="A8" s="58">
        <v>5000</v>
      </c>
      <c r="B8" s="59">
        <f>'Tables - wage and salary'!D11</f>
        <v>58990</v>
      </c>
      <c r="C8" s="59">
        <f>'Tables - wage and salary'!Y11</f>
        <v>44190</v>
      </c>
      <c r="D8" s="59">
        <f>'Tables - wage and salary'!AT11</f>
        <v>32370</v>
      </c>
      <c r="E8" s="59">
        <f>'Tables - wage and salary'!AV11</f>
        <v>34930</v>
      </c>
      <c r="F8" s="60">
        <f>'Tables - wage and salary'!E11</f>
        <v>264.39999999999998</v>
      </c>
      <c r="G8" s="60">
        <f>'Tables - wage and salary'!Z11</f>
        <v>198.6</v>
      </c>
      <c r="H8" s="60">
        <f>'Tables - wage and salary'!AU11</f>
        <v>145.72203019</v>
      </c>
      <c r="I8" s="60">
        <f>'Tables - wage and salary'!AW11</f>
        <v>157.24224834</v>
      </c>
      <c r="L8">
        <v>2006</v>
      </c>
      <c r="M8" s="59">
        <v>2275.66</v>
      </c>
    </row>
    <row r="9" spans="1:13" x14ac:dyDescent="0.15">
      <c r="A9" s="58">
        <v>6000</v>
      </c>
      <c r="B9" s="59">
        <f>'Tables - wage and salary'!D12</f>
        <v>54020</v>
      </c>
      <c r="C9" s="59">
        <f>'Tables - wage and salary'!Y12</f>
        <v>42340</v>
      </c>
      <c r="D9" s="59">
        <f>'Tables - wage and salary'!AT12</f>
        <v>31060</v>
      </c>
      <c r="E9" s="59">
        <f>'Tables - wage and salary'!AV12</f>
        <v>33330</v>
      </c>
      <c r="F9" s="60">
        <f>'Tables - wage and salary'!E12</f>
        <v>296.10000000000002</v>
      </c>
      <c r="G9" s="60">
        <f>'Tables - wage and salary'!Z12</f>
        <v>232.1</v>
      </c>
      <c r="H9" s="60">
        <f>'Tables - wage and salary'!AU12</f>
        <v>170.81874069</v>
      </c>
      <c r="I9" s="60">
        <f>'Tables - wage and salary'!AW12</f>
        <v>183.21787394999998</v>
      </c>
      <c r="L9">
        <v>2007</v>
      </c>
      <c r="M9" s="59">
        <v>2328.9299999999998</v>
      </c>
    </row>
    <row r="10" spans="1:13" x14ac:dyDescent="0.15">
      <c r="A10" s="58">
        <v>7000</v>
      </c>
      <c r="B10" s="59">
        <f>'Tables - wage and salary'!D13</f>
        <v>43730</v>
      </c>
      <c r="C10" s="59">
        <f>'Tables - wage and salary'!Y13</f>
        <v>42460</v>
      </c>
      <c r="D10" s="59">
        <f>'Tables - wage and salary'!AT13</f>
        <v>28880</v>
      </c>
      <c r="E10" s="59">
        <f>'Tables - wage and salary'!AV13</f>
        <v>31270</v>
      </c>
      <c r="F10" s="60">
        <f>'Tables - wage and salary'!E13</f>
        <v>284</v>
      </c>
      <c r="G10" s="60">
        <f>'Tables - wage and salary'!Z13</f>
        <v>276</v>
      </c>
      <c r="H10" s="60">
        <f>'Tables - wage and salary'!AU13</f>
        <v>187.70542359999999</v>
      </c>
      <c r="I10" s="60">
        <f>'Tables - wage and salary'!AW13</f>
        <v>203.25210918000002</v>
      </c>
      <c r="L10">
        <v>2008</v>
      </c>
      <c r="M10" s="59">
        <v>2379.77</v>
      </c>
    </row>
    <row r="11" spans="1:13" x14ac:dyDescent="0.15">
      <c r="A11" s="58">
        <v>8000</v>
      </c>
      <c r="B11" s="59">
        <f>'Tables - wage and salary'!D14</f>
        <v>41340</v>
      </c>
      <c r="C11" s="59">
        <f>'Tables - wage and salary'!Y14</f>
        <v>38120</v>
      </c>
      <c r="D11" s="59">
        <f>'Tables - wage and salary'!AT14</f>
        <v>27790</v>
      </c>
      <c r="E11" s="59">
        <f>'Tables - wage and salary'!AV14</f>
        <v>29890</v>
      </c>
      <c r="F11" s="60">
        <f>'Tables - wage and salary'!E14</f>
        <v>310.2</v>
      </c>
      <c r="G11" s="60">
        <f>'Tables - wage and salary'!Z14</f>
        <v>286.39999999999998</v>
      </c>
      <c r="H11" s="60">
        <f>'Tables - wage and salary'!AU14</f>
        <v>208.45423865000001</v>
      </c>
      <c r="I11" s="60">
        <f>'Tables - wage and salary'!AW14</f>
        <v>224.32567014</v>
      </c>
      <c r="L11">
        <v>2009</v>
      </c>
      <c r="M11" s="59">
        <v>2377.0100000000002</v>
      </c>
    </row>
    <row r="12" spans="1:13" x14ac:dyDescent="0.15">
      <c r="A12" s="58">
        <v>9000</v>
      </c>
      <c r="B12" s="59">
        <f>'Tables - wage and salary'!D15</f>
        <v>37110</v>
      </c>
      <c r="C12" s="59">
        <f>'Tables - wage and salary'!Y15</f>
        <v>34770</v>
      </c>
      <c r="D12" s="59">
        <f>'Tables - wage and salary'!AT15</f>
        <v>27070</v>
      </c>
      <c r="E12" s="59">
        <f>'Tables - wage and salary'!AV15</f>
        <v>29170</v>
      </c>
      <c r="F12" s="60">
        <f>'Tables - wage and salary'!E15</f>
        <v>315.3</v>
      </c>
      <c r="G12" s="60">
        <f>'Tables - wage and salary'!Z15</f>
        <v>295.5</v>
      </c>
      <c r="H12" s="60">
        <f>'Tables - wage and salary'!AU15</f>
        <v>230.15394074</v>
      </c>
      <c r="I12" s="60">
        <f>'Tables - wage and salary'!AW15</f>
        <v>247.95001947999998</v>
      </c>
      <c r="L12">
        <v>2010</v>
      </c>
      <c r="M12" s="59">
        <v>2315.21</v>
      </c>
    </row>
    <row r="13" spans="1:13" x14ac:dyDescent="0.15">
      <c r="A13" s="58">
        <v>10000</v>
      </c>
      <c r="B13" s="59">
        <f>'Tables - wage and salary'!D16</f>
        <v>39710</v>
      </c>
      <c r="C13" s="59">
        <f>'Tables - wage and salary'!Y16</f>
        <v>34850</v>
      </c>
      <c r="D13" s="59">
        <f>'Tables - wage and salary'!AT16</f>
        <v>26600</v>
      </c>
      <c r="E13" s="59">
        <f>'Tables - wage and salary'!AV16</f>
        <v>28030</v>
      </c>
      <c r="F13" s="60">
        <f>'Tables - wage and salary'!E16</f>
        <v>377.3</v>
      </c>
      <c r="G13" s="60">
        <f>'Tables - wage and salary'!Z16</f>
        <v>331.1</v>
      </c>
      <c r="H13" s="60">
        <f>'Tables - wage and salary'!AU16</f>
        <v>252.85692656000001</v>
      </c>
      <c r="I13" s="60">
        <f>'Tables - wage and salary'!AW16</f>
        <v>266.42075399999999</v>
      </c>
      <c r="L13">
        <v>2011</v>
      </c>
      <c r="M13" s="59">
        <v>2304.17</v>
      </c>
    </row>
    <row r="14" spans="1:13" x14ac:dyDescent="0.15">
      <c r="A14" s="58">
        <v>11000</v>
      </c>
      <c r="B14" s="59">
        <f>'Tables - wage and salary'!D17</f>
        <v>32420</v>
      </c>
      <c r="C14" s="59">
        <f>'Tables - wage and salary'!Y17</f>
        <v>33380</v>
      </c>
      <c r="D14" s="59">
        <f>'Tables - wage and salary'!AT17</f>
        <v>25850</v>
      </c>
      <c r="E14" s="59">
        <f>'Tables - wage and salary'!AV17</f>
        <v>27140</v>
      </c>
      <c r="F14" s="60">
        <f>'Tables - wage and salary'!E17</f>
        <v>340.4</v>
      </c>
      <c r="G14" s="60">
        <f>'Tables - wage and salary'!Z17</f>
        <v>349.8</v>
      </c>
      <c r="H14" s="60">
        <f>'Tables - wage and salary'!AU17</f>
        <v>271.37332887000002</v>
      </c>
      <c r="I14" s="60">
        <f>'Tables - wage and salary'!AW17</f>
        <v>284.97115110000004</v>
      </c>
      <c r="L14">
        <v>2012</v>
      </c>
      <c r="M14" s="59">
        <v>2326.4499999999998</v>
      </c>
    </row>
    <row r="15" spans="1:13" x14ac:dyDescent="0.15">
      <c r="A15" s="58">
        <v>12000</v>
      </c>
      <c r="B15" s="59">
        <f>'Tables - wage and salary'!D18</f>
        <v>33890</v>
      </c>
      <c r="C15" s="59">
        <f>'Tables - wage and salary'!Y18</f>
        <v>32420</v>
      </c>
      <c r="D15" s="59">
        <f>'Tables - wage and salary'!AT18</f>
        <v>25090</v>
      </c>
      <c r="E15" s="59">
        <f>'Tables - wage and salary'!AV18</f>
        <v>26940</v>
      </c>
      <c r="F15" s="60">
        <f>'Tables - wage and salary'!E18</f>
        <v>389.3</v>
      </c>
      <c r="G15" s="60">
        <f>'Tables - wage and salary'!Z18</f>
        <v>373.2</v>
      </c>
      <c r="H15" s="60">
        <f>'Tables - wage and salary'!AU18</f>
        <v>288.68014481</v>
      </c>
      <c r="I15" s="60">
        <f>'Tables - wage and salary'!AW18</f>
        <v>309.86828217000004</v>
      </c>
      <c r="L15">
        <v>2013</v>
      </c>
      <c r="M15" s="59">
        <v>2339.27</v>
      </c>
    </row>
    <row r="16" spans="1:13" x14ac:dyDescent="0.15">
      <c r="A16" s="58">
        <v>13000</v>
      </c>
      <c r="B16" s="59">
        <f>'Tables - wage and salary'!D19</f>
        <v>30750</v>
      </c>
      <c r="C16" s="59">
        <f>'Tables - wage and salary'!Y19</f>
        <v>29610</v>
      </c>
      <c r="D16" s="59">
        <f>'Tables - wage and salary'!AT19</f>
        <v>24310</v>
      </c>
      <c r="E16" s="59">
        <f>'Tables - wage and salary'!AV19</f>
        <v>26060</v>
      </c>
      <c r="F16" s="60">
        <f>'Tables - wage and salary'!E19</f>
        <v>384.4</v>
      </c>
      <c r="G16" s="60">
        <f>'Tables - wage and salary'!Z19</f>
        <v>370.2</v>
      </c>
      <c r="H16" s="60">
        <f>'Tables - wage and salary'!AU19</f>
        <v>303.97158167000003</v>
      </c>
      <c r="I16" s="60">
        <f>'Tables - wage and salary'!AW19</f>
        <v>325.82004791000003</v>
      </c>
      <c r="L16">
        <v>2014</v>
      </c>
      <c r="M16" s="59">
        <v>2385.4699999999998</v>
      </c>
    </row>
    <row r="17" spans="1:14" x14ac:dyDescent="0.15">
      <c r="A17" s="58">
        <v>14000</v>
      </c>
      <c r="B17" s="59">
        <f>'Tables - wage and salary'!D20</f>
        <v>30120</v>
      </c>
      <c r="C17" s="59">
        <f>'Tables - wage and salary'!Y20</f>
        <v>30480</v>
      </c>
      <c r="D17" s="59">
        <f>'Tables - wage and salary'!AT20</f>
        <v>23450</v>
      </c>
      <c r="E17" s="59">
        <f>'Tables - wage and salary'!AV20</f>
        <v>25280</v>
      </c>
      <c r="F17" s="60">
        <f>'Tables - wage and salary'!E20</f>
        <v>406.4</v>
      </c>
      <c r="G17" s="60">
        <f>'Tables - wage and salary'!Z20</f>
        <v>411.4</v>
      </c>
      <c r="H17" s="60">
        <f>'Tables - wage and salary'!AU20</f>
        <v>316.65777582999999</v>
      </c>
      <c r="I17" s="60">
        <f>'Tables - wage and salary'!AW20</f>
        <v>341.23917638</v>
      </c>
      <c r="L17">
        <v>2015</v>
      </c>
      <c r="M17" s="59">
        <v>2448.4299999999998</v>
      </c>
    </row>
    <row r="18" spans="1:14" x14ac:dyDescent="0.15">
      <c r="A18" s="58">
        <v>15000</v>
      </c>
      <c r="B18" s="59">
        <f>'Tables - wage and salary'!D21</f>
        <v>33070</v>
      </c>
      <c r="C18" s="59">
        <f>'Tables - wage and salary'!Y21</f>
        <v>27380</v>
      </c>
      <c r="D18" s="59">
        <f>'Tables - wage and salary'!AT21</f>
        <v>22980</v>
      </c>
      <c r="E18" s="59">
        <f>'Tables - wage and salary'!AV21</f>
        <v>24720</v>
      </c>
      <c r="F18" s="60">
        <f>'Tables - wage and salary'!E21</f>
        <v>479.6</v>
      </c>
      <c r="G18" s="60">
        <f>'Tables - wage and salary'!Z21</f>
        <v>397.2</v>
      </c>
      <c r="H18" s="60">
        <f>'Tables - wage and salary'!AU21</f>
        <v>333.35382808999998</v>
      </c>
      <c r="I18" s="60">
        <f>'Tables - wage and salary'!AW21</f>
        <v>358.60161507999999</v>
      </c>
      <c r="L18">
        <v>2016</v>
      </c>
      <c r="M18" s="59">
        <v>2471.377</v>
      </c>
    </row>
    <row r="19" spans="1:14" x14ac:dyDescent="0.15">
      <c r="A19" s="58">
        <v>16000</v>
      </c>
      <c r="B19" s="59">
        <f>'Tables - wage and salary'!D22</f>
        <v>30780</v>
      </c>
      <c r="C19" s="59">
        <f>'Tables - wage and salary'!Y22</f>
        <v>28590</v>
      </c>
      <c r="D19" s="59">
        <f>'Tables - wage and salary'!AT22</f>
        <v>22920</v>
      </c>
      <c r="E19" s="59">
        <f>'Tables - wage and salary'!AV22</f>
        <v>23880</v>
      </c>
      <c r="F19" s="60">
        <f>'Tables - wage and salary'!E22</f>
        <v>477.1</v>
      </c>
      <c r="G19" s="60">
        <f>'Tables - wage and salary'!Z22</f>
        <v>443.1</v>
      </c>
      <c r="H19" s="60">
        <f>'Tables - wage and salary'!AU22</f>
        <v>355.44330151999998</v>
      </c>
      <c r="I19" s="60">
        <f>'Tables - wage and salary'!AW22</f>
        <v>370.17391020999997</v>
      </c>
      <c r="L19">
        <v>2017</v>
      </c>
      <c r="M19" s="59">
        <v>2544.9960000000001</v>
      </c>
      <c r="N19" s="62">
        <f t="shared" ref="N19:N24" si="0">M19/M18-1</f>
        <v>2.9788656283521453E-2</v>
      </c>
    </row>
    <row r="20" spans="1:14" x14ac:dyDescent="0.15">
      <c r="A20" s="58">
        <v>17000</v>
      </c>
      <c r="B20" s="59">
        <f>'Tables - wage and salary'!D23</f>
        <v>28780</v>
      </c>
      <c r="C20" s="59">
        <f>'Tables - wage and salary'!Y23</f>
        <v>25830</v>
      </c>
      <c r="D20" s="59">
        <f>'Tables - wage and salary'!AT23</f>
        <v>22450</v>
      </c>
      <c r="E20" s="59">
        <f>'Tables - wage and salary'!AV23</f>
        <v>24090</v>
      </c>
      <c r="F20" s="60">
        <f>'Tables - wage and salary'!E23</f>
        <v>475</v>
      </c>
      <c r="G20" s="60">
        <f>'Tables - wage and salary'!Z23</f>
        <v>426</v>
      </c>
      <c r="H20" s="60">
        <f>'Tables - wage and salary'!AU23</f>
        <v>370.16603216999999</v>
      </c>
      <c r="I20" s="60">
        <f>'Tables - wage and salary'!AW23</f>
        <v>397.4749592</v>
      </c>
      <c r="L20">
        <v>2018</v>
      </c>
      <c r="M20" s="59">
        <v>2630.498</v>
      </c>
      <c r="N20" s="62">
        <f t="shared" si="0"/>
        <v>3.3596123530253097E-2</v>
      </c>
    </row>
    <row r="21" spans="1:14" x14ac:dyDescent="0.15">
      <c r="A21" s="58">
        <v>18000</v>
      </c>
      <c r="B21" s="59">
        <f>'Tables - wage and salary'!D24</f>
        <v>28700</v>
      </c>
      <c r="C21" s="59">
        <f>'Tables - wage and salary'!Y24</f>
        <v>26350</v>
      </c>
      <c r="D21" s="59">
        <f>'Tables - wage and salary'!AT24</f>
        <v>21690</v>
      </c>
      <c r="E21" s="59">
        <f>'Tables - wage and salary'!AV24</f>
        <v>23650</v>
      </c>
      <c r="F21" s="60">
        <f>'Tables - wage and salary'!E24</f>
        <v>502.7</v>
      </c>
      <c r="G21" s="60">
        <f>'Tables - wage and salary'!Z24</f>
        <v>461.4</v>
      </c>
      <c r="H21" s="60">
        <f>'Tables - wage and salary'!AU24</f>
        <v>379.74077568000001</v>
      </c>
      <c r="I21" s="60">
        <f>'Tables - wage and salary'!AW24</f>
        <v>413.67967189999996</v>
      </c>
      <c r="L21">
        <v>2019</v>
      </c>
      <c r="M21" s="59">
        <v>2689.0320000000002</v>
      </c>
      <c r="N21" s="62">
        <f t="shared" si="0"/>
        <v>2.22520602562708E-2</v>
      </c>
    </row>
    <row r="22" spans="1:14" x14ac:dyDescent="0.15">
      <c r="A22" s="58">
        <v>19000</v>
      </c>
      <c r="B22" s="59">
        <f>'Tables - wage and salary'!D25</f>
        <v>27560</v>
      </c>
      <c r="C22" s="59">
        <f>'Tables - wage and salary'!Y25</f>
        <v>25040</v>
      </c>
      <c r="D22" s="59">
        <f>'Tables - wage and salary'!AT25</f>
        <v>21070</v>
      </c>
      <c r="E22" s="59">
        <f>'Tables - wage and salary'!AV25</f>
        <v>22270</v>
      </c>
      <c r="F22" s="60">
        <f>'Tables - wage and salary'!E25</f>
        <v>510.2</v>
      </c>
      <c r="G22" s="60">
        <f>'Tables - wage and salary'!Z25</f>
        <v>463</v>
      </c>
      <c r="H22" s="60">
        <f>'Tables - wage and salary'!AU25</f>
        <v>389.76272733999997</v>
      </c>
      <c r="I22" s="60">
        <f>'Tables - wage and salary'!AW25</f>
        <v>411.99356366000001</v>
      </c>
      <c r="L22">
        <v>2020</v>
      </c>
      <c r="M22" s="59">
        <v>2727.51</v>
      </c>
      <c r="N22" s="62">
        <f t="shared" si="0"/>
        <v>1.4309238417393289E-2</v>
      </c>
    </row>
    <row r="23" spans="1:14" x14ac:dyDescent="0.15">
      <c r="A23" s="58">
        <v>20000</v>
      </c>
      <c r="B23" s="59">
        <f>'Tables - wage and salary'!D26</f>
        <v>27980</v>
      </c>
      <c r="C23" s="59">
        <f>'Tables - wage and salary'!Y26</f>
        <v>24880</v>
      </c>
      <c r="D23" s="59">
        <f>'Tables - wage and salary'!AT26</f>
        <v>20820</v>
      </c>
      <c r="E23" s="59">
        <f>'Tables - wage and salary'!AV26</f>
        <v>22190</v>
      </c>
      <c r="F23" s="60">
        <f>'Tables - wage and salary'!E26</f>
        <v>546.1</v>
      </c>
      <c r="G23" s="60">
        <f>'Tables - wage and salary'!Z26</f>
        <v>485.8</v>
      </c>
      <c r="H23" s="60">
        <f>'Tables - wage and salary'!AU26</f>
        <v>406.01438431000003</v>
      </c>
      <c r="I23" s="60">
        <f>'Tables - wage and salary'!AW26</f>
        <v>432.76862968</v>
      </c>
      <c r="L23">
        <v>2021</v>
      </c>
      <c r="M23" s="59">
        <v>2664.308</v>
      </c>
      <c r="N23" s="62">
        <f t="shared" si="0"/>
        <v>-2.3172050698256008E-2</v>
      </c>
    </row>
    <row r="24" spans="1:14" x14ac:dyDescent="0.15">
      <c r="A24" s="58">
        <v>21000</v>
      </c>
      <c r="B24" s="59">
        <f>'Tables - wage and salary'!D27</f>
        <v>29060</v>
      </c>
      <c r="C24" s="59">
        <f>'Tables - wage and salary'!Y27</f>
        <v>25680</v>
      </c>
      <c r="D24" s="59">
        <f>'Tables - wage and salary'!AT27</f>
        <v>20640</v>
      </c>
      <c r="E24" s="59">
        <f>'Tables - wage and salary'!AV27</f>
        <v>21730</v>
      </c>
      <c r="F24" s="60">
        <f>'Tables - wage and salary'!E27</f>
        <v>596.20000000000005</v>
      </c>
      <c r="G24" s="60">
        <f>'Tables - wage and salary'!Z27</f>
        <v>526.1</v>
      </c>
      <c r="H24" s="60">
        <f>'Tables - wage and salary'!AU27</f>
        <v>423.31036175000003</v>
      </c>
      <c r="I24" s="60">
        <f>'Tables - wage and salary'!AW27</f>
        <v>445.39607622000005</v>
      </c>
      <c r="L24">
        <v>2022</v>
      </c>
      <c r="M24" s="59">
        <v>2709.8139999999999</v>
      </c>
      <c r="N24" s="62">
        <f t="shared" si="0"/>
        <v>1.7079857133634579E-2</v>
      </c>
    </row>
    <row r="25" spans="1:14" x14ac:dyDescent="0.15">
      <c r="A25" s="58">
        <v>22000</v>
      </c>
      <c r="B25" s="59">
        <f>'Tables - wage and salary'!D28</f>
        <v>28500</v>
      </c>
      <c r="C25" s="59">
        <f>'Tables - wage and salary'!Y28</f>
        <v>25330</v>
      </c>
      <c r="D25" s="59">
        <f>'Tables - wage and salary'!AT28</f>
        <v>19890</v>
      </c>
      <c r="E25" s="59">
        <f>'Tables - wage and salary'!AV28</f>
        <v>21440</v>
      </c>
      <c r="F25" s="60">
        <f>'Tables - wage and salary'!E28</f>
        <v>612.79999999999995</v>
      </c>
      <c r="G25" s="60">
        <f>'Tables - wage and salary'!Z28</f>
        <v>545.4</v>
      </c>
      <c r="H25" s="60">
        <f>'Tables - wage and salary'!AU28</f>
        <v>427.64791410999999</v>
      </c>
      <c r="I25" s="60">
        <f>'Tables - wage and salary'!AW28</f>
        <v>460.97837737999998</v>
      </c>
      <c r="L25">
        <v>2023</v>
      </c>
      <c r="M25" s="59">
        <v>2833</v>
      </c>
      <c r="N25" s="62">
        <f>M25/M24-1</f>
        <v>4.5459208639412108E-2</v>
      </c>
    </row>
    <row r="26" spans="1:14" x14ac:dyDescent="0.15">
      <c r="A26" s="58">
        <v>23000</v>
      </c>
      <c r="B26" s="59">
        <f>'Tables - wage and salary'!D29</f>
        <v>30300</v>
      </c>
      <c r="C26" s="59">
        <f>'Tables - wage and salary'!Y29</f>
        <v>24710</v>
      </c>
      <c r="D26" s="59">
        <f>'Tables - wage and salary'!AT29</f>
        <v>19560</v>
      </c>
      <c r="E26" s="59">
        <f>'Tables - wage and salary'!AV29</f>
        <v>20980</v>
      </c>
      <c r="F26" s="60">
        <f>'Tables - wage and salary'!E29</f>
        <v>682.1</v>
      </c>
      <c r="G26" s="60">
        <f>'Tables - wage and salary'!Z29</f>
        <v>556.6</v>
      </c>
      <c r="H26" s="60">
        <f>'Tables - wage and salary'!AU29</f>
        <v>440.04123250999999</v>
      </c>
      <c r="I26" s="60">
        <f>'Tables - wage and salary'!AW29</f>
        <v>472.06935657999998</v>
      </c>
      <c r="N26" s="62"/>
    </row>
    <row r="27" spans="1:14" x14ac:dyDescent="0.15">
      <c r="A27" s="58">
        <v>24000</v>
      </c>
      <c r="B27" s="59">
        <f>'Tables - wage and salary'!D30</f>
        <v>31340</v>
      </c>
      <c r="C27" s="59">
        <f>'Tables - wage and salary'!Y30</f>
        <v>25000</v>
      </c>
      <c r="D27" s="59">
        <f>'Tables - wage and salary'!AT30</f>
        <v>19730</v>
      </c>
      <c r="E27" s="59">
        <f>'Tables - wage and salary'!AV30</f>
        <v>20670</v>
      </c>
      <c r="F27" s="60">
        <f>'Tables - wage and salary'!E30</f>
        <v>736.5</v>
      </c>
      <c r="G27" s="60">
        <f>'Tables - wage and salary'!Z30</f>
        <v>588.29999999999995</v>
      </c>
      <c r="H27" s="60">
        <f>'Tables - wage and salary'!AU30</f>
        <v>463.76900889999996</v>
      </c>
      <c r="I27" s="60">
        <f>'Tables - wage and salary'!AW30</f>
        <v>485.93411379000003</v>
      </c>
    </row>
    <row r="28" spans="1:14" x14ac:dyDescent="0.15">
      <c r="A28" s="58">
        <v>25000</v>
      </c>
      <c r="B28" s="59">
        <f>'Tables - wage and salary'!D31</f>
        <v>30540</v>
      </c>
      <c r="C28" s="59">
        <f>'Tables - wage and salary'!Y31</f>
        <v>23370</v>
      </c>
      <c r="D28" s="59">
        <f>'Tables - wage and salary'!AT31</f>
        <v>19860</v>
      </c>
      <c r="E28" s="59">
        <f>'Tables - wage and salary'!AV31</f>
        <v>20440</v>
      </c>
      <c r="F28" s="60">
        <f>'Tables - wage and salary'!E31</f>
        <v>749</v>
      </c>
      <c r="G28" s="60">
        <f>'Tables - wage and salary'!Z31</f>
        <v>572.6</v>
      </c>
      <c r="H28" s="60">
        <f>'Tables - wage and salary'!AU31</f>
        <v>486.63711682999997</v>
      </c>
      <c r="I28" s="60">
        <f>'Tables - wage and salary'!AW31</f>
        <v>500.74064264999998</v>
      </c>
    </row>
    <row r="29" spans="1:14" x14ac:dyDescent="0.15">
      <c r="A29" s="58">
        <v>26000</v>
      </c>
      <c r="B29" s="59">
        <f>'Tables - wage and salary'!D32</f>
        <v>31430</v>
      </c>
      <c r="C29" s="59">
        <f>'Tables - wage and salary'!Y32</f>
        <v>25820</v>
      </c>
      <c r="D29" s="59">
        <f>'Tables - wage and salary'!AT32</f>
        <v>19620</v>
      </c>
      <c r="E29" s="59">
        <f>'Tables - wage and salary'!AV32</f>
        <v>20450</v>
      </c>
      <c r="F29" s="60">
        <f>'Tables - wage and salary'!E32</f>
        <v>801.8</v>
      </c>
      <c r="G29" s="60">
        <f>'Tables - wage and salary'!Z32</f>
        <v>658.9</v>
      </c>
      <c r="H29" s="60">
        <f>'Tables - wage and salary'!AU32</f>
        <v>500.57581389000001</v>
      </c>
      <c r="I29" s="60">
        <f>'Tables - wage and salary'!AW32</f>
        <v>521.50894966999999</v>
      </c>
    </row>
    <row r="30" spans="1:14" x14ac:dyDescent="0.15">
      <c r="A30" s="58">
        <v>27000</v>
      </c>
      <c r="B30" s="59">
        <f>'Tables - wage and salary'!D33</f>
        <v>32790</v>
      </c>
      <c r="C30" s="59">
        <f>'Tables - wage and salary'!Y33</f>
        <v>24980</v>
      </c>
      <c r="D30" s="59">
        <f>'Tables - wage and salary'!AT33</f>
        <v>19440</v>
      </c>
      <c r="E30" s="59">
        <f>'Tables - wage and salary'!AV33</f>
        <v>19880</v>
      </c>
      <c r="F30" s="60">
        <f>'Tables - wage and salary'!E33</f>
        <v>868.7</v>
      </c>
      <c r="G30" s="60">
        <f>'Tables - wage and salary'!Z33</f>
        <v>661.9</v>
      </c>
      <c r="H30" s="60">
        <f>'Tables - wage and salary'!AU33</f>
        <v>515.22020642999996</v>
      </c>
      <c r="I30" s="60">
        <f>'Tables - wage and salary'!AW33</f>
        <v>526.88218974999995</v>
      </c>
    </row>
    <row r="31" spans="1:14" x14ac:dyDescent="0.15">
      <c r="A31" s="58">
        <v>28000</v>
      </c>
      <c r="B31" s="59">
        <f>'Tables - wage and salary'!D34</f>
        <v>31440</v>
      </c>
      <c r="C31" s="59">
        <f>'Tables - wage and salary'!Y34</f>
        <v>26270</v>
      </c>
      <c r="D31" s="59">
        <f>'Tables - wage and salary'!AT34</f>
        <v>19530</v>
      </c>
      <c r="E31" s="59">
        <f>'Tables - wage and salary'!AV34</f>
        <v>19980</v>
      </c>
      <c r="F31" s="60">
        <f>'Tables - wage and salary'!E34</f>
        <v>865.5</v>
      </c>
      <c r="G31" s="60">
        <f>'Tables - wage and salary'!Z34</f>
        <v>722.7</v>
      </c>
      <c r="H31" s="60">
        <f>'Tables - wage and salary'!AU34</f>
        <v>536.99628373000007</v>
      </c>
      <c r="I31" s="60">
        <f>'Tables - wage and salary'!AW34</f>
        <v>549.32267339999999</v>
      </c>
    </row>
    <row r="32" spans="1:14" x14ac:dyDescent="0.15">
      <c r="A32" s="58">
        <v>29000</v>
      </c>
      <c r="B32" s="59">
        <f>'Tables - wage and salary'!D35</f>
        <v>29690</v>
      </c>
      <c r="C32" s="59">
        <f>'Tables - wage and salary'!Y35</f>
        <v>26920</v>
      </c>
      <c r="D32" s="59">
        <f>'Tables - wage and salary'!AT35</f>
        <v>19530</v>
      </c>
      <c r="E32" s="59">
        <f>'Tables - wage and salary'!AV35</f>
        <v>19750</v>
      </c>
      <c r="F32" s="60">
        <f>'Tables - wage and salary'!E35</f>
        <v>846.7</v>
      </c>
      <c r="G32" s="60">
        <f>'Tables - wage and salary'!Z35</f>
        <v>767.8</v>
      </c>
      <c r="H32" s="60">
        <f>'Tables - wage and salary'!AU35</f>
        <v>556.49266882000006</v>
      </c>
      <c r="I32" s="60">
        <f>'Tables - wage and salary'!AW35</f>
        <v>562.80685304999997</v>
      </c>
    </row>
    <row r="33" spans="1:9" x14ac:dyDescent="0.15">
      <c r="A33" s="58">
        <v>30000</v>
      </c>
      <c r="B33" s="59">
        <f>'Tables - wage and salary'!D36</f>
        <v>34820</v>
      </c>
      <c r="C33" s="59">
        <f>'Tables - wage and salary'!Y36</f>
        <v>30380</v>
      </c>
      <c r="D33" s="59">
        <f>'Tables - wage and salary'!AT36</f>
        <v>20340</v>
      </c>
      <c r="E33" s="59">
        <f>'Tables - wage and salary'!AV36</f>
        <v>20070</v>
      </c>
      <c r="F33" s="60">
        <f>'Tables - wage and salary'!E36</f>
        <v>1027.8</v>
      </c>
      <c r="G33" s="60">
        <f>'Tables - wage and salary'!Z36</f>
        <v>897.3</v>
      </c>
      <c r="H33" s="60">
        <f>'Tables - wage and salary'!AU36</f>
        <v>600.42538644000001</v>
      </c>
      <c r="I33" s="60">
        <f>'Tables - wage and salary'!AW36</f>
        <v>592.38352477000001</v>
      </c>
    </row>
    <row r="34" spans="1:9" x14ac:dyDescent="0.15">
      <c r="A34" s="58">
        <v>31000</v>
      </c>
      <c r="B34" s="59">
        <f>'Tables - wage and salary'!D37</f>
        <v>33080</v>
      </c>
      <c r="C34" s="59">
        <f>'Tables - wage and salary'!Y37</f>
        <v>27320</v>
      </c>
      <c r="D34" s="59">
        <f>'Tables - wage and salary'!AT37</f>
        <v>20160</v>
      </c>
      <c r="E34" s="59">
        <f>'Tables - wage and salary'!AV37</f>
        <v>19740</v>
      </c>
      <c r="F34" s="60">
        <f>'Tables - wage and salary'!E37</f>
        <v>1009</v>
      </c>
      <c r="G34" s="60">
        <f>'Tables - wage and salary'!Z37</f>
        <v>833.2</v>
      </c>
      <c r="H34" s="60">
        <f>'Tables - wage and salary'!AU37</f>
        <v>614.82098837000001</v>
      </c>
      <c r="I34" s="60">
        <f>'Tables - wage and salary'!AW37</f>
        <v>601.9549556799999</v>
      </c>
    </row>
    <row r="35" spans="1:9" x14ac:dyDescent="0.15">
      <c r="A35" s="58">
        <v>32000</v>
      </c>
      <c r="B35" s="59">
        <f>'Tables - wage and salary'!D38</f>
        <v>31330</v>
      </c>
      <c r="C35" s="59">
        <f>'Tables - wage and salary'!Y38</f>
        <v>28400</v>
      </c>
      <c r="D35" s="59">
        <f>'Tables - wage and salary'!AT38</f>
        <v>20830</v>
      </c>
      <c r="E35" s="59">
        <f>'Tables - wage and salary'!AV38</f>
        <v>19730</v>
      </c>
      <c r="F35" s="60">
        <f>'Tables - wage and salary'!E38</f>
        <v>986.7</v>
      </c>
      <c r="G35" s="60">
        <f>'Tables - wage and salary'!Z38</f>
        <v>894.6</v>
      </c>
      <c r="H35" s="60">
        <f>'Tables - wage and salary'!AU38</f>
        <v>656.04687626999998</v>
      </c>
      <c r="I35" s="60">
        <f>'Tables - wage and salary'!AW38</f>
        <v>621.43525083999998</v>
      </c>
    </row>
    <row r="36" spans="1:9" x14ac:dyDescent="0.15">
      <c r="A36" s="58">
        <v>33000</v>
      </c>
      <c r="B36" s="59">
        <f>'Tables - wage and salary'!D39</f>
        <v>31620</v>
      </c>
      <c r="C36" s="59">
        <f>'Tables - wage and salary'!Y39</f>
        <v>27080</v>
      </c>
      <c r="D36" s="59">
        <f>'Tables - wage and salary'!AT39</f>
        <v>20720</v>
      </c>
      <c r="E36" s="59">
        <f>'Tables - wage and salary'!AV39</f>
        <v>19650</v>
      </c>
      <c r="F36" s="60">
        <f>'Tables - wage and salary'!E39</f>
        <v>1028.0999999999999</v>
      </c>
      <c r="G36" s="60">
        <f>'Tables - wage and salary'!Z39</f>
        <v>880</v>
      </c>
      <c r="H36" s="60">
        <f>'Tables - wage and salary'!AU39</f>
        <v>673.60415611999997</v>
      </c>
      <c r="I36" s="60">
        <f>'Tables - wage and salary'!AW39</f>
        <v>638.50394034999999</v>
      </c>
    </row>
    <row r="37" spans="1:9" x14ac:dyDescent="0.15">
      <c r="A37" s="58">
        <v>34000</v>
      </c>
      <c r="B37" s="59">
        <f>'Tables - wage and salary'!D40</f>
        <v>31800</v>
      </c>
      <c r="C37" s="59">
        <f>'Tables - wage and salary'!Y40</f>
        <v>28900</v>
      </c>
      <c r="D37" s="59">
        <f>'Tables - wage and salary'!AT40</f>
        <v>20480</v>
      </c>
      <c r="E37" s="59">
        <f>'Tables - wage and salary'!AV40</f>
        <v>19820</v>
      </c>
      <c r="F37" s="60">
        <f>'Tables - wage and salary'!E40</f>
        <v>1064.7</v>
      </c>
      <c r="G37" s="60">
        <f>'Tables - wage and salary'!Z40</f>
        <v>968.6</v>
      </c>
      <c r="H37" s="60">
        <f>'Tables - wage and salary'!AU40</f>
        <v>686.05123072000004</v>
      </c>
      <c r="I37" s="60">
        <f>'Tables - wage and salary'!AW40</f>
        <v>663.91755821000004</v>
      </c>
    </row>
    <row r="38" spans="1:9" x14ac:dyDescent="0.15">
      <c r="A38" s="58">
        <v>35000</v>
      </c>
      <c r="B38" s="59">
        <f>'Tables - wage and salary'!D41</f>
        <v>32220</v>
      </c>
      <c r="C38" s="59">
        <f>'Tables - wage and salary'!Y41</f>
        <v>29860</v>
      </c>
      <c r="D38" s="59">
        <f>'Tables - wage and salary'!AT41</f>
        <v>20860</v>
      </c>
      <c r="E38" s="59">
        <f>'Tables - wage and salary'!AV41</f>
        <v>19850</v>
      </c>
      <c r="F38" s="60">
        <f>'Tables - wage and salary'!E41</f>
        <v>1112</v>
      </c>
      <c r="G38" s="60">
        <f>'Tables - wage and salary'!Z41</f>
        <v>1030.3</v>
      </c>
      <c r="H38" s="60">
        <f>'Tables - wage and salary'!AU41</f>
        <v>719.78961958000002</v>
      </c>
      <c r="I38" s="60">
        <f>'Tables - wage and salary'!AW41</f>
        <v>684.86039553000001</v>
      </c>
    </row>
    <row r="39" spans="1:9" x14ac:dyDescent="0.15">
      <c r="A39" s="58">
        <v>36000</v>
      </c>
      <c r="B39" s="59">
        <f>'Tables - wage and salary'!D42</f>
        <v>28080</v>
      </c>
      <c r="C39" s="59">
        <f>'Tables - wage and salary'!Y42</f>
        <v>29290</v>
      </c>
      <c r="D39" s="59">
        <f>'Tables - wage and salary'!AT42</f>
        <v>21460</v>
      </c>
      <c r="E39" s="59">
        <f>'Tables - wage and salary'!AV42</f>
        <v>20360</v>
      </c>
      <c r="F39" s="60">
        <f>'Tables - wage and salary'!E42</f>
        <v>997.3</v>
      </c>
      <c r="G39" s="60">
        <f>'Tables - wage and salary'!Z42</f>
        <v>1039.5</v>
      </c>
      <c r="H39" s="60">
        <f>'Tables - wage and salary'!AU42</f>
        <v>761.96585653</v>
      </c>
      <c r="I39" s="60">
        <f>'Tables - wage and salary'!AW42</f>
        <v>722.99517154</v>
      </c>
    </row>
    <row r="40" spans="1:9" x14ac:dyDescent="0.15">
      <c r="A40" s="58">
        <v>37000</v>
      </c>
      <c r="B40" s="59">
        <f>'Tables - wage and salary'!D43</f>
        <v>29210</v>
      </c>
      <c r="C40" s="59">
        <f>'Tables - wage and salary'!Y43</f>
        <v>29140</v>
      </c>
      <c r="D40" s="59">
        <f>'Tables - wage and salary'!AT43</f>
        <v>21380</v>
      </c>
      <c r="E40" s="59">
        <f>'Tables - wage and salary'!AV43</f>
        <v>19780</v>
      </c>
      <c r="F40" s="60">
        <f>'Tables - wage and salary'!E43</f>
        <v>1065.8</v>
      </c>
      <c r="G40" s="60">
        <f>'Tables - wage and salary'!Z43</f>
        <v>1063.3</v>
      </c>
      <c r="H40" s="60">
        <f>'Tables - wage and salary'!AU43</f>
        <v>780.17164877999994</v>
      </c>
      <c r="I40" s="60">
        <f>'Tables - wage and salary'!AW43</f>
        <v>722.02511904999994</v>
      </c>
    </row>
    <row r="41" spans="1:9" x14ac:dyDescent="0.15">
      <c r="A41" s="58">
        <v>38000</v>
      </c>
      <c r="B41" s="59">
        <f>'Tables - wage and salary'!D44</f>
        <v>28140</v>
      </c>
      <c r="C41" s="59">
        <f>'Tables - wage and salary'!Y44</f>
        <v>32690</v>
      </c>
      <c r="D41" s="59">
        <f>'Tables - wage and salary'!AT44</f>
        <v>21920</v>
      </c>
      <c r="E41" s="59">
        <f>'Tables - wage and salary'!AV44</f>
        <v>20230</v>
      </c>
      <c r="F41" s="60">
        <f>'Tables - wage and salary'!E44</f>
        <v>1056.0999999999999</v>
      </c>
      <c r="G41" s="60">
        <f>'Tables - wage and salary'!Z44</f>
        <v>1226.0999999999999</v>
      </c>
      <c r="H41" s="60">
        <f>'Tables - wage and salary'!AU44</f>
        <v>821.99998621000009</v>
      </c>
      <c r="I41" s="60">
        <f>'Tables - wage and salary'!AW44</f>
        <v>758.51213938000001</v>
      </c>
    </row>
    <row r="42" spans="1:9" x14ac:dyDescent="0.15">
      <c r="A42" s="58">
        <v>39000</v>
      </c>
      <c r="B42" s="59">
        <f>'Tables - wage and salary'!D45</f>
        <v>27410</v>
      </c>
      <c r="C42" s="59">
        <f>'Tables - wage and salary'!Y45</f>
        <v>28070</v>
      </c>
      <c r="D42" s="59">
        <f>'Tables - wage and salary'!AT45</f>
        <v>22350</v>
      </c>
      <c r="E42" s="59">
        <f>'Tables - wage and salary'!AV45</f>
        <v>20560</v>
      </c>
      <c r="F42" s="60">
        <f>'Tables - wage and salary'!E45</f>
        <v>1055.7</v>
      </c>
      <c r="G42" s="60">
        <f>'Tables - wage and salary'!Z45</f>
        <v>1080.7</v>
      </c>
      <c r="H42" s="60">
        <f>'Tables - wage and salary'!AU45</f>
        <v>860.66325457000005</v>
      </c>
      <c r="I42" s="60">
        <f>'Tables - wage and salary'!AW45</f>
        <v>791.85597701999995</v>
      </c>
    </row>
    <row r="43" spans="1:9" x14ac:dyDescent="0.15">
      <c r="A43" s="58">
        <v>40000</v>
      </c>
      <c r="B43" s="59">
        <f>'Tables - wage and salary'!D46</f>
        <v>25610</v>
      </c>
      <c r="C43" s="59">
        <f>'Tables - wage and salary'!Y46</f>
        <v>30830</v>
      </c>
      <c r="D43" s="59">
        <f>'Tables - wage and salary'!AT46</f>
        <v>23350</v>
      </c>
      <c r="E43" s="59">
        <f>'Tables - wage and salary'!AV46</f>
        <v>21310</v>
      </c>
      <c r="F43" s="60">
        <f>'Tables - wage and salary'!E46</f>
        <v>1012.1</v>
      </c>
      <c r="G43" s="60">
        <f>'Tables - wage and salary'!Z46</f>
        <v>1218.3</v>
      </c>
      <c r="H43" s="60">
        <f>'Tables - wage and salary'!AU46</f>
        <v>922.43153771000004</v>
      </c>
      <c r="I43" s="60">
        <f>'Tables - wage and salary'!AW46</f>
        <v>842.19536800000003</v>
      </c>
    </row>
    <row r="44" spans="1:9" x14ac:dyDescent="0.15">
      <c r="A44" s="58">
        <v>41000</v>
      </c>
      <c r="B44" s="59">
        <f>'Tables - wage and salary'!D47</f>
        <v>23600</v>
      </c>
      <c r="C44" s="59">
        <f>'Tables - wage and salary'!Y47</f>
        <v>28470</v>
      </c>
      <c r="D44" s="59">
        <f>'Tables - wage and salary'!AT47</f>
        <v>23530</v>
      </c>
      <c r="E44" s="59">
        <f>'Tables - wage and salary'!AV47</f>
        <v>20790</v>
      </c>
      <c r="F44" s="60">
        <f>'Tables - wage and salary'!E47</f>
        <v>955.8</v>
      </c>
      <c r="G44" s="60">
        <f>'Tables - wage and salary'!Z47</f>
        <v>1153.5999999999999</v>
      </c>
      <c r="H44" s="60">
        <f>'Tables - wage and salary'!AU47</f>
        <v>953.05860934000009</v>
      </c>
      <c r="I44" s="60">
        <f>'Tables - wage and salary'!AW47</f>
        <v>841.9468061</v>
      </c>
    </row>
    <row r="45" spans="1:9" x14ac:dyDescent="0.15">
      <c r="A45" s="58">
        <v>42000</v>
      </c>
      <c r="B45" s="59">
        <f>'Tables - wage and salary'!D48</f>
        <v>24390</v>
      </c>
      <c r="C45" s="59">
        <f>'Tables - wage and salary'!Y48</f>
        <v>29070</v>
      </c>
      <c r="D45" s="59">
        <f>'Tables - wage and salary'!AT48</f>
        <v>25500</v>
      </c>
      <c r="E45" s="59">
        <f>'Tables - wage and salary'!AV48</f>
        <v>21460</v>
      </c>
      <c r="F45" s="60">
        <f>'Tables - wage and salary'!E48</f>
        <v>1012.6</v>
      </c>
      <c r="G45" s="60">
        <f>'Tables - wage and salary'!Z48</f>
        <v>1206.9000000000001</v>
      </c>
      <c r="H45" s="60">
        <f>'Tables - wage and salary'!AU48</f>
        <v>1058.6528797000001</v>
      </c>
      <c r="I45" s="60">
        <f>'Tables - wage and salary'!AW48</f>
        <v>890.75898246999998</v>
      </c>
    </row>
    <row r="46" spans="1:9" x14ac:dyDescent="0.15">
      <c r="A46" s="58">
        <v>43000</v>
      </c>
      <c r="B46" s="59">
        <f>'Tables - wage and salary'!D49</f>
        <v>20850</v>
      </c>
      <c r="C46" s="59">
        <f>'Tables - wage and salary'!Y49</f>
        <v>29760</v>
      </c>
      <c r="D46" s="59">
        <f>'Tables - wage and salary'!AT49</f>
        <v>25590</v>
      </c>
      <c r="E46" s="59">
        <f>'Tables - wage and salary'!AV49</f>
        <v>21480</v>
      </c>
      <c r="F46" s="60">
        <f>'Tables - wage and salary'!E49</f>
        <v>885.8</v>
      </c>
      <c r="G46" s="60">
        <f>'Tables - wage and salary'!Z49</f>
        <v>1264.9000000000001</v>
      </c>
      <c r="H46" s="60">
        <f>'Tables - wage and salary'!AU49</f>
        <v>1087.4996894999999</v>
      </c>
      <c r="I46" s="60">
        <f>'Tables - wage and salary'!AW49</f>
        <v>912.89336046000005</v>
      </c>
    </row>
    <row r="47" spans="1:9" x14ac:dyDescent="0.15">
      <c r="A47" s="58">
        <v>44000</v>
      </c>
      <c r="B47" s="59">
        <f>'Tables - wage and salary'!D50</f>
        <v>19590</v>
      </c>
      <c r="C47" s="59">
        <f>'Tables - wage and salary'!Y50</f>
        <v>28850</v>
      </c>
      <c r="D47" s="59">
        <f>'Tables - wage and salary'!AT50</f>
        <v>26770</v>
      </c>
      <c r="E47" s="59">
        <f>'Tables - wage and salary'!AV50</f>
        <v>22220</v>
      </c>
      <c r="F47" s="60">
        <f>'Tables - wage and salary'!E50</f>
        <v>852</v>
      </c>
      <c r="G47" s="60">
        <f>'Tables - wage and salary'!Z50</f>
        <v>1255.3</v>
      </c>
      <c r="H47" s="60">
        <f>'Tables - wage and salary'!AU50</f>
        <v>1164.4781809000001</v>
      </c>
      <c r="I47" s="60">
        <f>'Tables - wage and salary'!AW50</f>
        <v>966.85670140999991</v>
      </c>
    </row>
    <row r="48" spans="1:9" x14ac:dyDescent="0.15">
      <c r="A48" s="58">
        <v>45000</v>
      </c>
      <c r="B48" s="59">
        <f>'Tables - wage and salary'!D51</f>
        <v>19220</v>
      </c>
      <c r="C48" s="59">
        <f>'Tables - wage and salary'!Y51</f>
        <v>27200</v>
      </c>
      <c r="D48" s="59">
        <f>'Tables - wage and salary'!AT51</f>
        <v>27580</v>
      </c>
      <c r="E48" s="59">
        <f>'Tables - wage and salary'!AV51</f>
        <v>23830</v>
      </c>
      <c r="F48" s="60">
        <f>'Tables - wage and salary'!E51</f>
        <v>855.4</v>
      </c>
      <c r="G48" s="60">
        <f>'Tables - wage and salary'!Z51</f>
        <v>1210.4000000000001</v>
      </c>
      <c r="H48" s="60">
        <f>'Tables - wage and salary'!AU51</f>
        <v>1227.6251480000001</v>
      </c>
      <c r="I48" s="60">
        <f>'Tables - wage and salary'!AW51</f>
        <v>1060.7097530999999</v>
      </c>
    </row>
    <row r="49" spans="1:9" x14ac:dyDescent="0.15">
      <c r="A49" s="58">
        <v>46000</v>
      </c>
      <c r="B49" s="59">
        <f>'Tables - wage and salary'!D52</f>
        <v>17100</v>
      </c>
      <c r="C49" s="59">
        <f>'Tables - wage and salary'!Y52</f>
        <v>27290</v>
      </c>
      <c r="D49" s="59">
        <f>'Tables - wage and salary'!AT52</f>
        <v>28660</v>
      </c>
      <c r="E49" s="59">
        <f>'Tables - wage and salary'!AV52</f>
        <v>23870</v>
      </c>
      <c r="F49" s="60">
        <f>'Tables - wage and salary'!E52</f>
        <v>778.2</v>
      </c>
      <c r="G49" s="60">
        <f>'Tables - wage and salary'!Z52</f>
        <v>1242.0999999999999</v>
      </c>
      <c r="H49" s="60">
        <f>'Tables - wage and salary'!AU52</f>
        <v>1304.3464672</v>
      </c>
      <c r="I49" s="60">
        <f>'Tables - wage and salary'!AW52</f>
        <v>1086.0392161</v>
      </c>
    </row>
    <row r="50" spans="1:9" x14ac:dyDescent="0.15">
      <c r="A50" s="58">
        <v>47000</v>
      </c>
      <c r="B50" s="59">
        <f>'Tables - wage and salary'!D53</f>
        <v>16400</v>
      </c>
      <c r="C50" s="59">
        <f>'Tables - wage and salary'!Y53</f>
        <v>24980</v>
      </c>
      <c r="D50" s="59">
        <f>'Tables - wage and salary'!AT53</f>
        <v>29540</v>
      </c>
      <c r="E50" s="59">
        <f>'Tables - wage and salary'!AV53</f>
        <v>24890</v>
      </c>
      <c r="F50" s="60">
        <f>'Tables - wage and salary'!E53</f>
        <v>762.7</v>
      </c>
      <c r="G50" s="60">
        <f>'Tables - wage and salary'!Z53</f>
        <v>1161.9000000000001</v>
      </c>
      <c r="H50" s="60">
        <f>'Tables - wage and salary'!AU53</f>
        <v>1373.7097495999999</v>
      </c>
      <c r="I50" s="60">
        <f>'Tables - wage and salary'!AW53</f>
        <v>1157.6877943</v>
      </c>
    </row>
    <row r="51" spans="1:9" x14ac:dyDescent="0.15">
      <c r="A51" s="58">
        <v>48000</v>
      </c>
      <c r="B51" s="59">
        <f>'Tables - wage and salary'!D54</f>
        <v>16150</v>
      </c>
      <c r="C51" s="59">
        <f>'Tables - wage and salary'!Y54</f>
        <v>28200</v>
      </c>
      <c r="D51" s="59">
        <f>'Tables - wage and salary'!AT54</f>
        <v>31360</v>
      </c>
      <c r="E51" s="59">
        <f>'Tables - wage and salary'!AV54</f>
        <v>26770</v>
      </c>
      <c r="F51" s="60">
        <f>'Tables - wage and salary'!E54</f>
        <v>767.7</v>
      </c>
      <c r="G51" s="60">
        <f>'Tables - wage and salary'!Z54</f>
        <v>1340</v>
      </c>
      <c r="H51" s="60">
        <f>'Tables - wage and salary'!AU54</f>
        <v>1490.2217856</v>
      </c>
      <c r="I51" s="60">
        <f>'Tables - wage and salary'!AW54</f>
        <v>1272.0858460999998</v>
      </c>
    </row>
    <row r="52" spans="1:9" x14ac:dyDescent="0.15">
      <c r="A52" s="58">
        <v>49000</v>
      </c>
      <c r="B52" s="59">
        <f>'Tables - wage and salary'!D55</f>
        <v>14080</v>
      </c>
      <c r="C52" s="59">
        <f>'Tables - wage and salary'!Y55</f>
        <v>25300</v>
      </c>
      <c r="D52" s="59">
        <f>'Tables - wage and salary'!AT55</f>
        <v>30820</v>
      </c>
      <c r="E52" s="59">
        <f>'Tables - wage and salary'!AV55</f>
        <v>26910</v>
      </c>
      <c r="F52" s="60">
        <f>'Tables - wage and salary'!E55</f>
        <v>682.8</v>
      </c>
      <c r="G52" s="60">
        <f>'Tables - wage and salary'!Z55</f>
        <v>1227.2</v>
      </c>
      <c r="H52" s="60">
        <f>'Tables - wage and salary'!AU55</f>
        <v>1494.7998765999998</v>
      </c>
      <c r="I52" s="60">
        <f>'Tables - wage and salary'!AW55</f>
        <v>1304.8202827</v>
      </c>
    </row>
    <row r="53" spans="1:9" x14ac:dyDescent="0.15">
      <c r="A53" s="58">
        <v>50000</v>
      </c>
      <c r="B53" s="59">
        <f>'Tables - wage and salary'!D56</f>
        <v>14660</v>
      </c>
      <c r="C53" s="59">
        <f>'Tables - wage and salary'!Y56</f>
        <v>25390</v>
      </c>
      <c r="D53" s="59">
        <f>'Tables - wage and salary'!AT56</f>
        <v>31090</v>
      </c>
      <c r="E53" s="59">
        <f>'Tables - wage and salary'!AV56</f>
        <v>27790</v>
      </c>
      <c r="F53" s="60">
        <f>'Tables - wage and salary'!E56</f>
        <v>726.5</v>
      </c>
      <c r="G53" s="60">
        <f>'Tables - wage and salary'!Z56</f>
        <v>1257.4000000000001</v>
      </c>
      <c r="H53" s="60">
        <f>'Tables - wage and salary'!AU56</f>
        <v>1539.0644122000001</v>
      </c>
      <c r="I53" s="60">
        <f>'Tables - wage and salary'!AW56</f>
        <v>1375.8826889000002</v>
      </c>
    </row>
    <row r="54" spans="1:9" x14ac:dyDescent="0.15">
      <c r="A54" s="58">
        <v>51000</v>
      </c>
      <c r="B54" s="59">
        <f>'Tables - wage and salary'!D57</f>
        <v>14030</v>
      </c>
      <c r="C54" s="59">
        <f>'Tables - wage and salary'!Y57</f>
        <v>24170</v>
      </c>
      <c r="D54" s="59">
        <f>'Tables - wage and salary'!AT57</f>
        <v>32350</v>
      </c>
      <c r="E54" s="59">
        <f>'Tables - wage and salary'!AV57</f>
        <v>28380</v>
      </c>
      <c r="F54" s="60">
        <f>'Tables - wage and salary'!E57</f>
        <v>708.5</v>
      </c>
      <c r="G54" s="60">
        <f>'Tables - wage and salary'!Z57</f>
        <v>1220.5</v>
      </c>
      <c r="H54" s="60">
        <f>'Tables - wage and salary'!AU57</f>
        <v>1633.3809755999998</v>
      </c>
      <c r="I54" s="60">
        <f>'Tables - wage and salary'!AW57</f>
        <v>1432.7174454999999</v>
      </c>
    </row>
    <row r="55" spans="1:9" x14ac:dyDescent="0.15">
      <c r="A55" s="58">
        <v>52000</v>
      </c>
      <c r="B55" s="59">
        <f>'Tables - wage and salary'!D58</f>
        <v>12740</v>
      </c>
      <c r="C55" s="59">
        <f>'Tables - wage and salary'!Y58</f>
        <v>23130</v>
      </c>
      <c r="D55" s="59">
        <f>'Tables - wage and salary'!AT58</f>
        <v>32320</v>
      </c>
      <c r="E55" s="59">
        <f>'Tables - wage and salary'!AV58</f>
        <v>29330</v>
      </c>
      <c r="F55" s="60">
        <f>'Tables - wage and salary'!E58</f>
        <v>656.5</v>
      </c>
      <c r="G55" s="60">
        <f>'Tables - wage and salary'!Z58</f>
        <v>1191.9000000000001</v>
      </c>
      <c r="H55" s="60">
        <f>'Tables - wage and salary'!AU58</f>
        <v>1664.6702170999999</v>
      </c>
      <c r="I55" s="60">
        <f>'Tables - wage and salary'!AW58</f>
        <v>1511.2013735</v>
      </c>
    </row>
    <row r="56" spans="1:9" x14ac:dyDescent="0.15">
      <c r="A56" s="58">
        <v>53000</v>
      </c>
      <c r="B56" s="59">
        <f>'Tables - wage and salary'!D59</f>
        <v>13270</v>
      </c>
      <c r="C56" s="59">
        <f>'Tables - wage and salary'!Y59</f>
        <v>22240</v>
      </c>
      <c r="D56" s="59">
        <f>'Tables - wage and salary'!AT59</f>
        <v>31680</v>
      </c>
      <c r="E56" s="59">
        <f>'Tables - wage and salary'!AV59</f>
        <v>29250</v>
      </c>
      <c r="F56" s="60">
        <f>'Tables - wage and salary'!E59</f>
        <v>696.4</v>
      </c>
      <c r="G56" s="60">
        <f>'Tables - wage and salary'!Z59</f>
        <v>1167.5</v>
      </c>
      <c r="H56" s="60">
        <f>'Tables - wage and salary'!AU59</f>
        <v>1663.2605852000002</v>
      </c>
      <c r="I56" s="60">
        <f>'Tables - wage and salary'!AW59</f>
        <v>1535.7972454999999</v>
      </c>
    </row>
    <row r="57" spans="1:9" x14ac:dyDescent="0.15">
      <c r="A57" s="58">
        <v>54000</v>
      </c>
      <c r="B57" s="59">
        <f>'Tables - wage and salary'!D60</f>
        <v>11820</v>
      </c>
      <c r="C57" s="59">
        <f>'Tables - wage and salary'!Y60</f>
        <v>20400</v>
      </c>
      <c r="D57" s="59">
        <f>'Tables - wage and salary'!AT60</f>
        <v>31960</v>
      </c>
      <c r="E57" s="59">
        <f>'Tables - wage and salary'!AV60</f>
        <v>29510</v>
      </c>
      <c r="F57" s="60">
        <f>'Tables - wage and salary'!E60</f>
        <v>632.70000000000005</v>
      </c>
      <c r="G57" s="60">
        <f>'Tables - wage and salary'!Z60</f>
        <v>1091.2</v>
      </c>
      <c r="H57" s="60">
        <f>'Tables - wage and salary'!AU60</f>
        <v>1709.7467375000001</v>
      </c>
      <c r="I57" s="60">
        <f>'Tables - wage and salary'!AW60</f>
        <v>1579.100602</v>
      </c>
    </row>
    <row r="58" spans="1:9" x14ac:dyDescent="0.15">
      <c r="A58" s="58">
        <v>55000</v>
      </c>
      <c r="B58" s="59">
        <f>'Tables - wage and salary'!D61</f>
        <v>11280</v>
      </c>
      <c r="C58" s="59">
        <f>'Tables - wage and salary'!Y61</f>
        <v>18450</v>
      </c>
      <c r="D58" s="59">
        <f>'Tables - wage and salary'!AT61</f>
        <v>32290</v>
      </c>
      <c r="E58" s="59">
        <f>'Tables - wage and salary'!AV61</f>
        <v>29470</v>
      </c>
      <c r="F58" s="60">
        <f>'Tables - wage and salary'!E61</f>
        <v>615.1</v>
      </c>
      <c r="G58" s="60">
        <f>'Tables - wage and salary'!Z61</f>
        <v>1006.2</v>
      </c>
      <c r="H58" s="60">
        <f>'Tables - wage and salary'!AU61</f>
        <v>1760.1842199</v>
      </c>
      <c r="I58" s="60">
        <f>'Tables - wage and salary'!AW61</f>
        <v>1606.4434567000001</v>
      </c>
    </row>
    <row r="59" spans="1:9" x14ac:dyDescent="0.15">
      <c r="A59" s="58">
        <v>56000</v>
      </c>
      <c r="B59" s="59">
        <f>'Tables - wage and salary'!D62</f>
        <v>10550</v>
      </c>
      <c r="C59" s="59">
        <f>'Tables - wage and salary'!Y62</f>
        <v>18930</v>
      </c>
      <c r="D59" s="59">
        <f>'Tables - wage and salary'!AT62</f>
        <v>32080</v>
      </c>
      <c r="E59" s="59">
        <f>'Tables - wage and salary'!AV62</f>
        <v>29810</v>
      </c>
      <c r="F59" s="60">
        <f>'Tables - wage and salary'!E62</f>
        <v>585.5</v>
      </c>
      <c r="G59" s="60">
        <f>'Tables - wage and salary'!Z62</f>
        <v>1050.5999999999999</v>
      </c>
      <c r="H59" s="60">
        <f>'Tables - wage and salary'!AU62</f>
        <v>1780.4532999999999</v>
      </c>
      <c r="I59" s="60">
        <f>'Tables - wage and salary'!AW62</f>
        <v>1654.1544445999998</v>
      </c>
    </row>
    <row r="60" spans="1:9" x14ac:dyDescent="0.15">
      <c r="A60" s="58">
        <v>57000</v>
      </c>
      <c r="B60" s="59">
        <f>'Tables - wage and salary'!D63</f>
        <v>8530</v>
      </c>
      <c r="C60" s="59">
        <f>'Tables - wage and salary'!Y63</f>
        <v>20330</v>
      </c>
      <c r="D60" s="59">
        <f>'Tables - wage and salary'!AT63</f>
        <v>31330</v>
      </c>
      <c r="E60" s="59">
        <f>'Tables - wage and salary'!AV63</f>
        <v>30120</v>
      </c>
      <c r="F60" s="60">
        <f>'Tables - wage and salary'!E63</f>
        <v>482</v>
      </c>
      <c r="G60" s="60">
        <f>'Tables - wage and salary'!Z63</f>
        <v>1148.7</v>
      </c>
      <c r="H60" s="60">
        <f>'Tables - wage and salary'!AU63</f>
        <v>1769.6652465999998</v>
      </c>
      <c r="I60" s="60">
        <f>'Tables - wage and salary'!AW63</f>
        <v>1701.7126834999999</v>
      </c>
    </row>
    <row r="61" spans="1:9" x14ac:dyDescent="0.15">
      <c r="A61" s="58">
        <v>58000</v>
      </c>
      <c r="B61" s="59">
        <f>'Tables - wage and salary'!D64</f>
        <v>9360</v>
      </c>
      <c r="C61" s="59">
        <f>'Tables - wage and salary'!Y64</f>
        <v>18000</v>
      </c>
      <c r="D61" s="59">
        <f>'Tables - wage and salary'!AT64</f>
        <v>30540</v>
      </c>
      <c r="E61" s="59">
        <f>'Tables - wage and salary'!AV64</f>
        <v>29560</v>
      </c>
      <c r="F61" s="60">
        <f>'Tables - wage and salary'!E64</f>
        <v>538.20000000000005</v>
      </c>
      <c r="G61" s="60">
        <f>'Tables - wage and salary'!Z64</f>
        <v>1035.4000000000001</v>
      </c>
      <c r="H61" s="60">
        <f>'Tables - wage and salary'!AU64</f>
        <v>1756.0930695999998</v>
      </c>
      <c r="I61" s="60">
        <f>'Tables - wage and salary'!AW64</f>
        <v>1699.7853115999999</v>
      </c>
    </row>
    <row r="62" spans="1:9" x14ac:dyDescent="0.15">
      <c r="A62" s="58">
        <v>59000</v>
      </c>
      <c r="B62" s="59">
        <f>'Tables - wage and salary'!D65</f>
        <v>8510</v>
      </c>
      <c r="C62" s="59">
        <f>'Tables - wage and salary'!Y65</f>
        <v>17480</v>
      </c>
      <c r="D62" s="59">
        <f>'Tables - wage and salary'!AT65</f>
        <v>30190</v>
      </c>
      <c r="E62" s="59">
        <f>'Tables - wage and salary'!AV65</f>
        <v>30190</v>
      </c>
      <c r="F62" s="60">
        <f>'Tables - wage and salary'!E65</f>
        <v>497.9</v>
      </c>
      <c r="G62" s="60">
        <f>'Tables - wage and salary'!Z65</f>
        <v>1022.6</v>
      </c>
      <c r="H62" s="60">
        <f>'Tables - wage and salary'!AU65</f>
        <v>1766.2796000999999</v>
      </c>
      <c r="I62" s="60">
        <f>'Tables - wage and salary'!AW65</f>
        <v>1765.9409012000001</v>
      </c>
    </row>
    <row r="63" spans="1:9" x14ac:dyDescent="0.15">
      <c r="A63" s="58">
        <v>60000</v>
      </c>
      <c r="B63" s="59">
        <f>'Tables - wage and salary'!D66</f>
        <v>9410</v>
      </c>
      <c r="C63" s="59">
        <f>'Tables - wage and salary'!Y66</f>
        <v>19970</v>
      </c>
      <c r="D63" s="59">
        <f>'Tables - wage and salary'!AT66</f>
        <v>29910</v>
      </c>
      <c r="E63" s="59">
        <f>'Tables - wage and salary'!AV66</f>
        <v>30410</v>
      </c>
      <c r="F63" s="60">
        <f>'Tables - wage and salary'!E66</f>
        <v>560.5</v>
      </c>
      <c r="G63" s="60">
        <f>'Tables - wage and salary'!Z66</f>
        <v>1189.7</v>
      </c>
      <c r="H63" s="60">
        <f>'Tables - wage and salary'!AU66</f>
        <v>1779.9264037</v>
      </c>
      <c r="I63" s="60">
        <f>'Tables - wage and salary'!AW66</f>
        <v>1809.7677305999998</v>
      </c>
    </row>
    <row r="64" spans="1:9" x14ac:dyDescent="0.15">
      <c r="A64" s="58">
        <v>61000</v>
      </c>
      <c r="B64" s="59">
        <f>'Tables - wage and salary'!D67</f>
        <v>7120</v>
      </c>
      <c r="C64" s="59">
        <f>'Tables - wage and salary'!Y67</f>
        <v>17050</v>
      </c>
      <c r="D64" s="59">
        <f>'Tables - wage and salary'!AT67</f>
        <v>29640</v>
      </c>
      <c r="E64" s="59">
        <f>'Tables - wage and salary'!AV67</f>
        <v>29640</v>
      </c>
      <c r="F64" s="60">
        <f>'Tables - wage and salary'!E67</f>
        <v>430.6</v>
      </c>
      <c r="G64" s="60">
        <f>'Tables - wage and salary'!Z67</f>
        <v>1031.5999999999999</v>
      </c>
      <c r="H64" s="60">
        <f>'Tables - wage and salary'!AU67</f>
        <v>1792.8874582000001</v>
      </c>
      <c r="I64" s="60">
        <f>'Tables - wage and salary'!AW67</f>
        <v>1792.5645902000001</v>
      </c>
    </row>
    <row r="65" spans="1:9" x14ac:dyDescent="0.15">
      <c r="A65" s="58">
        <v>62000</v>
      </c>
      <c r="B65" s="59">
        <f>'Tables - wage and salary'!D68</f>
        <v>6290</v>
      </c>
      <c r="C65" s="59">
        <f>'Tables - wage and salary'!Y68</f>
        <v>16390</v>
      </c>
      <c r="D65" s="59">
        <f>'Tables - wage and salary'!AT68</f>
        <v>28520</v>
      </c>
      <c r="E65" s="59">
        <f>'Tables - wage and salary'!AV68</f>
        <v>28740</v>
      </c>
      <c r="F65" s="60">
        <f>'Tables - wage and salary'!E68</f>
        <v>386.8</v>
      </c>
      <c r="G65" s="60">
        <f>'Tables - wage and salary'!Z68</f>
        <v>1008.4</v>
      </c>
      <c r="H65" s="60">
        <f>'Tables - wage and salary'!AU68</f>
        <v>1753.8809134999999</v>
      </c>
      <c r="I65" s="60">
        <f>'Tables - wage and salary'!AW68</f>
        <v>1767.0855429999999</v>
      </c>
    </row>
    <row r="66" spans="1:9" x14ac:dyDescent="0.15">
      <c r="A66" s="58">
        <v>63000</v>
      </c>
      <c r="B66" s="59">
        <f>'Tables - wage and salary'!D69</f>
        <v>6110</v>
      </c>
      <c r="C66" s="59">
        <f>'Tables - wage and salary'!Y69</f>
        <v>14670</v>
      </c>
      <c r="D66" s="59">
        <f>'Tables - wage and salary'!AT69</f>
        <v>28110</v>
      </c>
      <c r="E66" s="59">
        <f>'Tables - wage and salary'!AV69</f>
        <v>29250</v>
      </c>
      <c r="F66" s="60">
        <f>'Tables - wage and salary'!E69</f>
        <v>382.1</v>
      </c>
      <c r="G66" s="60">
        <f>'Tables - wage and salary'!Z69</f>
        <v>916.9</v>
      </c>
      <c r="H66" s="60">
        <f>'Tables - wage and salary'!AU69</f>
        <v>1756.7843355999998</v>
      </c>
      <c r="I66" s="60">
        <f>'Tables - wage and salary'!AW69</f>
        <v>1827.9495645999998</v>
      </c>
    </row>
    <row r="67" spans="1:9" x14ac:dyDescent="0.15">
      <c r="A67" s="58">
        <v>64000</v>
      </c>
      <c r="B67" s="59">
        <f>'Tables - wage and salary'!D70</f>
        <v>6540</v>
      </c>
      <c r="C67" s="59">
        <f>'Tables - wage and salary'!Y70</f>
        <v>16000</v>
      </c>
      <c r="D67" s="59">
        <f>'Tables - wage and salary'!AT70</f>
        <v>26590</v>
      </c>
      <c r="E67" s="59">
        <f>'Tables - wage and salary'!AV70</f>
        <v>28030</v>
      </c>
      <c r="F67" s="60">
        <f>'Tables - wage and salary'!E70</f>
        <v>415</v>
      </c>
      <c r="G67" s="60">
        <f>'Tables - wage and salary'!Z70</f>
        <v>1015.8</v>
      </c>
      <c r="H67" s="60">
        <f>'Tables - wage and salary'!AU70</f>
        <v>1688.2572429000002</v>
      </c>
      <c r="I67" s="60">
        <f>'Tables - wage and salary'!AW70</f>
        <v>1779.9695512000001</v>
      </c>
    </row>
    <row r="68" spans="1:9" x14ac:dyDescent="0.15">
      <c r="A68" s="58">
        <v>65000</v>
      </c>
      <c r="B68" s="59">
        <f>'Tables - wage and salary'!D71</f>
        <v>5160</v>
      </c>
      <c r="C68" s="59">
        <f>'Tables - wage and salary'!Y71</f>
        <v>15680</v>
      </c>
      <c r="D68" s="59">
        <f>'Tables - wage and salary'!AT71</f>
        <v>26760</v>
      </c>
      <c r="E68" s="59">
        <f>'Tables - wage and salary'!AV71</f>
        <v>27960</v>
      </c>
      <c r="F68" s="60">
        <f>'Tables - wage and salary'!E71</f>
        <v>333</v>
      </c>
      <c r="G68" s="60">
        <f>'Tables - wage and salary'!Z71</f>
        <v>1012</v>
      </c>
      <c r="H68" s="60">
        <f>'Tables - wage and salary'!AU71</f>
        <v>1726.1419074</v>
      </c>
      <c r="I68" s="60">
        <f>'Tables - wage and salary'!AW71</f>
        <v>1803.6820594000001</v>
      </c>
    </row>
    <row r="69" spans="1:9" x14ac:dyDescent="0.15">
      <c r="A69" s="58">
        <v>66000</v>
      </c>
      <c r="B69" s="59">
        <f>'Tables - wage and salary'!D72</f>
        <v>4560</v>
      </c>
      <c r="C69" s="59">
        <f>'Tables - wage and salary'!Y72</f>
        <v>15560</v>
      </c>
      <c r="D69" s="59">
        <f>'Tables - wage and salary'!AT72</f>
        <v>25790</v>
      </c>
      <c r="E69" s="59">
        <f>'Tables - wage and salary'!AV72</f>
        <v>27480</v>
      </c>
      <c r="F69" s="60">
        <f>'Tables - wage and salary'!E72</f>
        <v>298.8</v>
      </c>
      <c r="G69" s="60">
        <f>'Tables - wage and salary'!Z72</f>
        <v>1018.6</v>
      </c>
      <c r="H69" s="60">
        <f>'Tables - wage and salary'!AU72</f>
        <v>1688.9246594000001</v>
      </c>
      <c r="I69" s="60">
        <f>'Tables - wage and salary'!AW72</f>
        <v>1799.7011935</v>
      </c>
    </row>
    <row r="70" spans="1:9" x14ac:dyDescent="0.15">
      <c r="A70" s="58">
        <v>67000</v>
      </c>
      <c r="B70" s="59">
        <f>'Tables - wage and salary'!D73</f>
        <v>4670</v>
      </c>
      <c r="C70" s="59">
        <f>'Tables - wage and salary'!Y73</f>
        <v>14110</v>
      </c>
      <c r="D70" s="59">
        <f>'Tables - wage and salary'!AT73</f>
        <v>25200</v>
      </c>
      <c r="E70" s="59">
        <f>'Tables - wage and salary'!AV73</f>
        <v>26680</v>
      </c>
      <c r="F70" s="60">
        <f>'Tables - wage and salary'!E73</f>
        <v>310.5</v>
      </c>
      <c r="G70" s="60">
        <f>'Tables - wage and salary'!Z73</f>
        <v>938.5</v>
      </c>
      <c r="H70" s="60">
        <f>'Tables - wage and salary'!AU73</f>
        <v>1675.9829970000001</v>
      </c>
      <c r="I70" s="60">
        <f>'Tables - wage and salary'!AW73</f>
        <v>1773.9113574999999</v>
      </c>
    </row>
    <row r="71" spans="1:9" x14ac:dyDescent="0.15">
      <c r="A71" s="58">
        <v>68000</v>
      </c>
      <c r="B71" s="59">
        <f>'Tables - wage and salary'!D74</f>
        <v>4190</v>
      </c>
      <c r="C71" s="59">
        <f>'Tables - wage and salary'!Y74</f>
        <v>14670</v>
      </c>
      <c r="D71" s="59">
        <f>'Tables - wage and salary'!AT74</f>
        <v>24560</v>
      </c>
      <c r="E71" s="59">
        <f>'Tables - wage and salary'!AV74</f>
        <v>25800</v>
      </c>
      <c r="F71" s="60">
        <f>'Tables - wage and salary'!E74</f>
        <v>282.89999999999998</v>
      </c>
      <c r="G71" s="60">
        <f>'Tables - wage and salary'!Z74</f>
        <v>990</v>
      </c>
      <c r="H71" s="60">
        <f>'Tables - wage and salary'!AU74</f>
        <v>1657.8309690000001</v>
      </c>
      <c r="I71" s="60">
        <f>'Tables - wage and salary'!AW74</f>
        <v>1741.3195745999999</v>
      </c>
    </row>
    <row r="72" spans="1:9" x14ac:dyDescent="0.15">
      <c r="A72" s="58">
        <v>69000</v>
      </c>
      <c r="B72" s="59">
        <f>'Tables - wage and salary'!D75</f>
        <v>4130</v>
      </c>
      <c r="C72" s="59">
        <f>'Tables - wage and salary'!Y75</f>
        <v>12760</v>
      </c>
      <c r="D72" s="59">
        <f>'Tables - wage and salary'!AT75</f>
        <v>23990</v>
      </c>
      <c r="E72" s="59">
        <f>'Tables - wage and salary'!AV75</f>
        <v>25450</v>
      </c>
      <c r="F72" s="60">
        <f>'Tables - wage and salary'!E75</f>
        <v>282.89999999999998</v>
      </c>
      <c r="G72" s="60">
        <f>'Tables - wage and salary'!Z75</f>
        <v>874.4</v>
      </c>
      <c r="H72" s="60">
        <f>'Tables - wage and salary'!AU75</f>
        <v>1643.6032903</v>
      </c>
      <c r="I72" s="60">
        <f>'Tables - wage and salary'!AW75</f>
        <v>1743.4076144000001</v>
      </c>
    </row>
    <row r="73" spans="1:9" x14ac:dyDescent="0.15">
      <c r="A73" s="58">
        <v>70000</v>
      </c>
      <c r="B73" s="59">
        <f>'Tables - wage and salary'!D76</f>
        <v>3970</v>
      </c>
      <c r="C73" s="59">
        <f>'Tables - wage and salary'!Y76</f>
        <v>13820</v>
      </c>
      <c r="D73" s="59">
        <f>'Tables - wage and salary'!AT76</f>
        <v>24520</v>
      </c>
      <c r="E73" s="59">
        <f>'Tables - wage and salary'!AV76</f>
        <v>26430</v>
      </c>
      <c r="F73" s="60">
        <f>'Tables - wage and salary'!E76</f>
        <v>276.10000000000002</v>
      </c>
      <c r="G73" s="60">
        <f>'Tables - wage and salary'!Z76</f>
        <v>960.8</v>
      </c>
      <c r="H73" s="60">
        <f>'Tables - wage and salary'!AU76</f>
        <v>1704.7648049000002</v>
      </c>
      <c r="I73" s="60">
        <f>'Tables - wage and salary'!AW76</f>
        <v>1837.9810335999998</v>
      </c>
    </row>
    <row r="74" spans="1:9" x14ac:dyDescent="0.15">
      <c r="A74" s="58">
        <v>71000</v>
      </c>
      <c r="B74" s="59">
        <f>'Tables - wage and salary'!D77</f>
        <v>3390</v>
      </c>
      <c r="C74" s="59">
        <f>'Tables - wage and salary'!Y77</f>
        <v>13460</v>
      </c>
      <c r="D74" s="59">
        <f>'Tables - wage and salary'!AT77</f>
        <v>24000</v>
      </c>
      <c r="E74" s="59">
        <f>'Tables - wage and salary'!AV77</f>
        <v>25110</v>
      </c>
      <c r="F74" s="60">
        <f>'Tables - wage and salary'!E77</f>
        <v>239</v>
      </c>
      <c r="G74" s="60">
        <f>'Tables - wage and salary'!Z77</f>
        <v>949.2</v>
      </c>
      <c r="H74" s="60">
        <f>'Tables - wage and salary'!AU77</f>
        <v>1691.451992</v>
      </c>
      <c r="I74" s="60">
        <f>'Tables - wage and salary'!AW77</f>
        <v>1769.9329674000001</v>
      </c>
    </row>
    <row r="75" spans="1:9" x14ac:dyDescent="0.15">
      <c r="A75" s="58">
        <v>72000</v>
      </c>
      <c r="B75" s="59">
        <f>'Tables - wage and salary'!D78</f>
        <v>3690</v>
      </c>
      <c r="C75" s="59">
        <f>'Tables - wage and salary'!Y78</f>
        <v>12110</v>
      </c>
      <c r="D75" s="59">
        <f>'Tables - wage and salary'!AT78</f>
        <v>22710</v>
      </c>
      <c r="E75" s="59">
        <f>'Tables - wage and salary'!AV78</f>
        <v>24290</v>
      </c>
      <c r="F75" s="60">
        <f>'Tables - wage and salary'!E78</f>
        <v>263.89999999999998</v>
      </c>
      <c r="G75" s="60">
        <f>'Tables - wage and salary'!Z78</f>
        <v>865.6</v>
      </c>
      <c r="H75" s="60">
        <f>'Tables - wage and salary'!AU78</f>
        <v>1623.939869</v>
      </c>
      <c r="I75" s="60">
        <f>'Tables - wage and salary'!AW78</f>
        <v>1736.6194760999999</v>
      </c>
    </row>
    <row r="76" spans="1:9" x14ac:dyDescent="0.15">
      <c r="A76" s="58">
        <v>73000</v>
      </c>
      <c r="B76" s="59">
        <f>'Tables - wage and salary'!D79</f>
        <v>3610</v>
      </c>
      <c r="C76" s="59">
        <f>'Tables - wage and salary'!Y79</f>
        <v>11620</v>
      </c>
      <c r="D76" s="59">
        <f>'Tables - wage and salary'!AT79</f>
        <v>22080</v>
      </c>
      <c r="E76" s="59">
        <f>'Tables - wage and salary'!AV79</f>
        <v>23490</v>
      </c>
      <c r="F76" s="60">
        <f>'Tables - wage and salary'!E79</f>
        <v>261.5</v>
      </c>
      <c r="G76" s="60">
        <f>'Tables - wage and salary'!Z79</f>
        <v>842.6</v>
      </c>
      <c r="H76" s="60">
        <f>'Tables - wage and salary'!AU79</f>
        <v>1600.4898541</v>
      </c>
      <c r="I76" s="60">
        <f>'Tables - wage and salary'!AW79</f>
        <v>1702.9829994000002</v>
      </c>
    </row>
    <row r="77" spans="1:9" x14ac:dyDescent="0.15">
      <c r="A77" s="58">
        <v>74000</v>
      </c>
      <c r="B77" s="59">
        <f>'Tables - wage and salary'!D80</f>
        <v>3380</v>
      </c>
      <c r="C77" s="59">
        <f>'Tables - wage and salary'!Y80</f>
        <v>10390</v>
      </c>
      <c r="D77" s="59">
        <f>'Tables - wage and salary'!AT80</f>
        <v>20720</v>
      </c>
      <c r="E77" s="59">
        <f>'Tables - wage and salary'!AV80</f>
        <v>22260</v>
      </c>
      <c r="F77" s="60">
        <f>'Tables - wage and salary'!E80</f>
        <v>248.4</v>
      </c>
      <c r="G77" s="60">
        <f>'Tables - wage and salary'!Z80</f>
        <v>763.7</v>
      </c>
      <c r="H77" s="60">
        <f>'Tables - wage and salary'!AU80</f>
        <v>1522.77601</v>
      </c>
      <c r="I77" s="60">
        <f>'Tables - wage and salary'!AW80</f>
        <v>1636.0600479000002</v>
      </c>
    </row>
    <row r="78" spans="1:9" x14ac:dyDescent="0.15">
      <c r="A78" s="58">
        <v>75000</v>
      </c>
      <c r="B78" s="59">
        <f>'Tables - wage and salary'!D81</f>
        <v>3090</v>
      </c>
      <c r="C78" s="59">
        <f>'Tables - wage and salary'!Y81</f>
        <v>10560</v>
      </c>
      <c r="D78" s="59">
        <f>'Tables - wage and salary'!AT81</f>
        <v>20480</v>
      </c>
      <c r="E78" s="59">
        <f>'Tables - wage and salary'!AV81</f>
        <v>22130</v>
      </c>
      <c r="F78" s="60">
        <f>'Tables - wage and salary'!E81</f>
        <v>230.4</v>
      </c>
      <c r="G78" s="60">
        <f>'Tables - wage and salary'!Z81</f>
        <v>787.4</v>
      </c>
      <c r="H78" s="60">
        <f>'Tables - wage and salary'!AU81</f>
        <v>1526.0173815999999</v>
      </c>
      <c r="I78" s="60">
        <f>'Tables - wage and salary'!AW81</f>
        <v>1648.6566829999999</v>
      </c>
    </row>
    <row r="79" spans="1:9" x14ac:dyDescent="0.15">
      <c r="A79" s="58">
        <v>76000</v>
      </c>
      <c r="B79" s="59">
        <f>'Tables - wage and salary'!D82</f>
        <v>2290</v>
      </c>
      <c r="C79" s="59">
        <f>'Tables - wage and salary'!Y82</f>
        <v>11500</v>
      </c>
      <c r="D79" s="59">
        <f>'Tables - wage and salary'!AT82</f>
        <v>19940</v>
      </c>
      <c r="E79" s="59">
        <f>'Tables - wage and salary'!AV82</f>
        <v>21940</v>
      </c>
      <c r="F79" s="60">
        <f>'Tables - wage and salary'!E82</f>
        <v>172.8</v>
      </c>
      <c r="G79" s="60">
        <f>'Tables - wage and salary'!Z82</f>
        <v>868.6</v>
      </c>
      <c r="H79" s="60">
        <f>'Tables - wage and salary'!AU82</f>
        <v>1505.4684628</v>
      </c>
      <c r="I79" s="60">
        <f>'Tables - wage and salary'!AW82</f>
        <v>1656.4378370999998</v>
      </c>
    </row>
    <row r="80" spans="1:9" x14ac:dyDescent="0.15">
      <c r="A80" s="58">
        <v>77000</v>
      </c>
      <c r="B80" s="59">
        <f>'Tables - wage and salary'!D83</f>
        <v>2510</v>
      </c>
      <c r="C80" s="59">
        <f>'Tables - wage and salary'!Y83</f>
        <v>10130</v>
      </c>
      <c r="D80" s="59">
        <f>'Tables - wage and salary'!AT83</f>
        <v>19190</v>
      </c>
      <c r="E80" s="59">
        <f>'Tables - wage and salary'!AV83</f>
        <v>20970</v>
      </c>
      <c r="F80" s="60">
        <f>'Tables - wage and salary'!E83</f>
        <v>191.9</v>
      </c>
      <c r="G80" s="60">
        <f>'Tables - wage and salary'!Z83</f>
        <v>775.1</v>
      </c>
      <c r="H80" s="60">
        <f>'Tables - wage and salary'!AU83</f>
        <v>1467.6470357999999</v>
      </c>
      <c r="I80" s="60">
        <f>'Tables - wage and salary'!AW83</f>
        <v>1604.1948645999998</v>
      </c>
    </row>
    <row r="81" spans="1:9" x14ac:dyDescent="0.15">
      <c r="A81" s="58">
        <v>78000</v>
      </c>
      <c r="B81" s="59">
        <f>'Tables - wage and salary'!D84</f>
        <v>2980</v>
      </c>
      <c r="C81" s="59">
        <f>'Tables - wage and salary'!Y84</f>
        <v>8090</v>
      </c>
      <c r="D81" s="59">
        <f>'Tables - wage and salary'!AT84</f>
        <v>18920</v>
      </c>
      <c r="E81" s="59">
        <f>'Tables - wage and salary'!AV84</f>
        <v>20910</v>
      </c>
      <c r="F81" s="60">
        <f>'Tables - wage and salary'!E84</f>
        <v>231.1</v>
      </c>
      <c r="G81" s="60">
        <f>'Tables - wage and salary'!Z84</f>
        <v>627.29999999999995</v>
      </c>
      <c r="H81" s="60">
        <f>'Tables - wage and salary'!AU84</f>
        <v>1466.6762385</v>
      </c>
      <c r="I81" s="60">
        <f>'Tables - wage and salary'!AW84</f>
        <v>1620.8669482</v>
      </c>
    </row>
    <row r="82" spans="1:9" x14ac:dyDescent="0.15">
      <c r="A82" s="58">
        <v>79000</v>
      </c>
      <c r="B82" s="59">
        <f>'Tables - wage and salary'!D85</f>
        <v>2430</v>
      </c>
      <c r="C82" s="59">
        <f>'Tables - wage and salary'!Y85</f>
        <v>8930</v>
      </c>
      <c r="D82" s="59">
        <f>'Tables - wage and salary'!AT85</f>
        <v>17770</v>
      </c>
      <c r="E82" s="59">
        <f>'Tables - wage and salary'!AV85</f>
        <v>20060</v>
      </c>
      <c r="F82" s="60">
        <f>'Tables - wage and salary'!E85</f>
        <v>190.9</v>
      </c>
      <c r="G82" s="60">
        <f>'Tables - wage and salary'!Z85</f>
        <v>701</v>
      </c>
      <c r="H82" s="60">
        <f>'Tables - wage and salary'!AU85</f>
        <v>1395.1921397999999</v>
      </c>
      <c r="I82" s="60">
        <f>'Tables - wage and salary'!AW85</f>
        <v>1574.3360132999999</v>
      </c>
    </row>
    <row r="83" spans="1:9" x14ac:dyDescent="0.15">
      <c r="A83" s="58">
        <v>80000</v>
      </c>
      <c r="B83" s="59">
        <f>'Tables - wage and salary'!D86</f>
        <v>2000</v>
      </c>
      <c r="C83" s="59">
        <f>'Tables - wage and salary'!Y86</f>
        <v>9520</v>
      </c>
      <c r="D83" s="59">
        <f>'Tables - wage and salary'!AT86</f>
        <v>18690</v>
      </c>
      <c r="E83" s="59">
        <f>'Tables - wage and salary'!AV86</f>
        <v>20550</v>
      </c>
      <c r="F83" s="60">
        <f>'Tables - wage and salary'!E86</f>
        <v>159.1</v>
      </c>
      <c r="G83" s="60">
        <f>'Tables - wage and salary'!Z86</f>
        <v>757.2</v>
      </c>
      <c r="H83" s="60">
        <f>'Tables - wage and salary'!AU86</f>
        <v>1486.0911670999999</v>
      </c>
      <c r="I83" s="60">
        <f>'Tables - wage and salary'!AW86</f>
        <v>1634.3000057000002</v>
      </c>
    </row>
    <row r="84" spans="1:9" x14ac:dyDescent="0.15">
      <c r="A84" s="58">
        <v>81000</v>
      </c>
      <c r="B84" s="59">
        <f>'Tables - wage and salary'!D87</f>
        <v>2120</v>
      </c>
      <c r="C84" s="59">
        <f>'Tables - wage and salary'!Y87</f>
        <v>8100</v>
      </c>
      <c r="D84" s="59">
        <f>'Tables - wage and salary'!AT87</f>
        <v>17300</v>
      </c>
      <c r="E84" s="59">
        <f>'Tables - wage and salary'!AV87</f>
        <v>19670</v>
      </c>
      <c r="F84" s="60">
        <f>'Tables - wage and salary'!E87</f>
        <v>170.5</v>
      </c>
      <c r="G84" s="60">
        <f>'Tables - wage and salary'!Z87</f>
        <v>652</v>
      </c>
      <c r="H84" s="60">
        <f>'Tables - wage and salary'!AU87</f>
        <v>1392.5715840999999</v>
      </c>
      <c r="I84" s="60">
        <f>'Tables - wage and salary'!AW87</f>
        <v>1583.0177193</v>
      </c>
    </row>
    <row r="85" spans="1:9" x14ac:dyDescent="0.15">
      <c r="A85" s="58">
        <v>82000</v>
      </c>
      <c r="B85" s="59">
        <f>'Tables - wage and salary'!D88</f>
        <v>2170</v>
      </c>
      <c r="C85" s="59">
        <f>'Tables - wage and salary'!Y88</f>
        <v>8540</v>
      </c>
      <c r="D85" s="59">
        <f>'Tables - wage and salary'!AT88</f>
        <v>16560</v>
      </c>
      <c r="E85" s="59">
        <f>'Tables - wage and salary'!AV88</f>
        <v>18680</v>
      </c>
      <c r="F85" s="60">
        <f>'Tables - wage and salary'!E88</f>
        <v>176.9</v>
      </c>
      <c r="G85" s="60">
        <f>'Tables - wage and salary'!Z88</f>
        <v>696.1</v>
      </c>
      <c r="H85" s="60">
        <f>'Tables - wage and salary'!AU88</f>
        <v>1349.3181289000001</v>
      </c>
      <c r="I85" s="60">
        <f>'Tables - wage and salary'!AW88</f>
        <v>1522.7607897999999</v>
      </c>
    </row>
    <row r="86" spans="1:9" x14ac:dyDescent="0.15">
      <c r="A86" s="58">
        <v>83000</v>
      </c>
      <c r="B86" s="59">
        <f>'Tables - wage and salary'!D89</f>
        <v>1790</v>
      </c>
      <c r="C86" s="59">
        <f>'Tables - wage and salary'!Y89</f>
        <v>8200</v>
      </c>
      <c r="D86" s="59">
        <f>'Tables - wage and salary'!AT89</f>
        <v>15890</v>
      </c>
      <c r="E86" s="59">
        <f>'Tables - wage and salary'!AV89</f>
        <v>18140</v>
      </c>
      <c r="F86" s="60">
        <f>'Tables - wage and salary'!E89</f>
        <v>147.69999999999999</v>
      </c>
      <c r="G86" s="60">
        <f>'Tables - wage and salary'!Z89</f>
        <v>676.4</v>
      </c>
      <c r="H86" s="60">
        <f>'Tables - wage and salary'!AU89</f>
        <v>1310.6664655</v>
      </c>
      <c r="I86" s="60">
        <f>'Tables - wage and salary'!AW89</f>
        <v>1496.6438613</v>
      </c>
    </row>
    <row r="87" spans="1:9" x14ac:dyDescent="0.15">
      <c r="A87" s="58">
        <v>84000</v>
      </c>
      <c r="B87" s="59">
        <f>'Tables - wage and salary'!D90</f>
        <v>1870</v>
      </c>
      <c r="C87" s="59">
        <f>'Tables - wage and salary'!Y90</f>
        <v>6510</v>
      </c>
      <c r="D87" s="59">
        <f>'Tables - wage and salary'!AT90</f>
        <v>15640</v>
      </c>
      <c r="E87" s="59">
        <f>'Tables - wage and salary'!AV90</f>
        <v>17790</v>
      </c>
      <c r="F87" s="60">
        <f>'Tables - wage and salary'!E90</f>
        <v>156.19999999999999</v>
      </c>
      <c r="G87" s="60">
        <f>'Tables - wage and salary'!Z90</f>
        <v>543.70000000000005</v>
      </c>
      <c r="H87" s="60">
        <f>'Tables - wage and salary'!AU90</f>
        <v>1305.4851762000001</v>
      </c>
      <c r="I87" s="60">
        <f>'Tables - wage and salary'!AW90</f>
        <v>1485.4113832999999</v>
      </c>
    </row>
    <row r="88" spans="1:9" x14ac:dyDescent="0.15">
      <c r="A88" s="58">
        <v>85000</v>
      </c>
      <c r="B88" s="59">
        <f>'Tables - wage and salary'!D91</f>
        <v>2330</v>
      </c>
      <c r="C88" s="59">
        <f>'Tables - wage and salary'!Y91</f>
        <v>6970</v>
      </c>
      <c r="D88" s="59">
        <f>'Tables - wage and salary'!AT91</f>
        <v>16060</v>
      </c>
      <c r="E88" s="59">
        <f>'Tables - wage and salary'!AV91</f>
        <v>17470</v>
      </c>
      <c r="F88" s="60">
        <f>'Tables - wage and salary'!E91</f>
        <v>197</v>
      </c>
      <c r="G88" s="60">
        <f>'Tables - wage and salary'!Z91</f>
        <v>589.1</v>
      </c>
      <c r="H88" s="60">
        <f>'Tables - wage and salary'!AU91</f>
        <v>1356.9011350999999</v>
      </c>
      <c r="I88" s="60">
        <f>'Tables - wage and salary'!AW91</f>
        <v>1475.9654989999999</v>
      </c>
    </row>
    <row r="89" spans="1:9" x14ac:dyDescent="0.15">
      <c r="A89" s="58">
        <v>86000</v>
      </c>
      <c r="B89" s="59">
        <f>'Tables - wage and salary'!D92</f>
        <v>1950</v>
      </c>
      <c r="C89" s="59">
        <f>'Tables - wage and salary'!Y92</f>
        <v>5470</v>
      </c>
      <c r="D89" s="59">
        <f>'Tables - wage and salary'!AT92</f>
        <v>15050</v>
      </c>
      <c r="E89" s="59">
        <f>'Tables - wage and salary'!AV92</f>
        <v>17520</v>
      </c>
      <c r="F89" s="60">
        <f>'Tables - wage and salary'!E92</f>
        <v>166.7</v>
      </c>
      <c r="G89" s="60">
        <f>'Tables - wage and salary'!Z92</f>
        <v>467.7</v>
      </c>
      <c r="H89" s="60">
        <f>'Tables - wage and salary'!AU92</f>
        <v>1286.1654853</v>
      </c>
      <c r="I89" s="60">
        <f>'Tables - wage and salary'!AW92</f>
        <v>1497.9462779999999</v>
      </c>
    </row>
    <row r="90" spans="1:9" x14ac:dyDescent="0.15">
      <c r="A90" s="58">
        <v>87000</v>
      </c>
      <c r="B90" s="59">
        <f>'Tables - wage and salary'!D93</f>
        <v>1800</v>
      </c>
      <c r="C90" s="59">
        <f>'Tables - wage and salary'!Y93</f>
        <v>5140</v>
      </c>
      <c r="D90" s="59">
        <f>'Tables - wage and salary'!AT93</f>
        <v>14410</v>
      </c>
      <c r="E90" s="59">
        <f>'Tables - wage and salary'!AV93</f>
        <v>16460</v>
      </c>
      <c r="F90" s="60">
        <f>'Tables - wage and salary'!E93</f>
        <v>155.80000000000001</v>
      </c>
      <c r="G90" s="60">
        <f>'Tables - wage and salary'!Z93</f>
        <v>444.7</v>
      </c>
      <c r="H90" s="60">
        <f>'Tables - wage and salary'!AU93</f>
        <v>1246.1610342000001</v>
      </c>
      <c r="I90" s="60">
        <f>'Tables - wage and salary'!AW93</f>
        <v>1423.6870262</v>
      </c>
    </row>
    <row r="91" spans="1:9" x14ac:dyDescent="0.15">
      <c r="A91" s="58">
        <v>88000</v>
      </c>
      <c r="B91" s="59">
        <f>'Tables - wage and salary'!D94</f>
        <v>1940</v>
      </c>
      <c r="C91" s="59">
        <f>'Tables - wage and salary'!Y94</f>
        <v>6110</v>
      </c>
      <c r="D91" s="59">
        <f>'Tables - wage and salary'!AT94</f>
        <v>13730</v>
      </c>
      <c r="E91" s="59">
        <f>'Tables - wage and salary'!AV94</f>
        <v>15640</v>
      </c>
      <c r="F91" s="60">
        <f>'Tables - wage and salary'!E94</f>
        <v>169.7</v>
      </c>
      <c r="G91" s="60">
        <f>'Tables - wage and salary'!Z94</f>
        <v>534.79999999999995</v>
      </c>
      <c r="H91" s="60">
        <f>'Tables - wage and salary'!AU94</f>
        <v>1201.4498474000002</v>
      </c>
      <c r="I91" s="60">
        <f>'Tables - wage and salary'!AW94</f>
        <v>1368.1336825999999</v>
      </c>
    </row>
    <row r="92" spans="1:9" x14ac:dyDescent="0.15">
      <c r="A92" s="58">
        <v>89000</v>
      </c>
      <c r="B92" s="59">
        <f>'Tables - wage and salary'!D95</f>
        <v>1430</v>
      </c>
      <c r="C92" s="59">
        <f>'Tables - wage and salary'!Y95</f>
        <v>5870</v>
      </c>
      <c r="D92" s="59">
        <f>'Tables - wage and salary'!AT95</f>
        <v>15290</v>
      </c>
      <c r="E92" s="59">
        <f>'Tables - wage and salary'!AV95</f>
        <v>15230</v>
      </c>
      <c r="F92" s="60">
        <f>'Tables - wage and salary'!E95</f>
        <v>126.6</v>
      </c>
      <c r="G92" s="60">
        <f>'Tables - wage and salary'!Z95</f>
        <v>519.9</v>
      </c>
      <c r="H92" s="60">
        <f>'Tables - wage and salary'!AU95</f>
        <v>1353.8232904000001</v>
      </c>
      <c r="I92" s="60">
        <f>'Tables - wage and salary'!AW95</f>
        <v>1347.9933504000001</v>
      </c>
    </row>
    <row r="93" spans="1:9" x14ac:dyDescent="0.15">
      <c r="A93" s="58">
        <v>90000</v>
      </c>
      <c r="B93" s="59">
        <f>'Tables - wage and salary'!D96</f>
        <v>1710</v>
      </c>
      <c r="C93" s="59">
        <f>'Tables - wage and salary'!Y96</f>
        <v>5760</v>
      </c>
      <c r="D93" s="59">
        <f>'Tables - wage and salary'!AT96</f>
        <v>14600</v>
      </c>
      <c r="E93" s="59">
        <f>'Tables - wage and salary'!AV96</f>
        <v>17730</v>
      </c>
      <c r="F93" s="60">
        <f>'Tables - wage and salary'!E96</f>
        <v>153.19999999999999</v>
      </c>
      <c r="G93" s="60">
        <f>'Tables - wage and salary'!Z96</f>
        <v>515.9</v>
      </c>
      <c r="H93" s="60">
        <f>'Tables - wage and salary'!AU96</f>
        <v>1306.7212474999999</v>
      </c>
      <c r="I93" s="60">
        <f>'Tables - wage and salary'!AW96</f>
        <v>1587.2493437000001</v>
      </c>
    </row>
    <row r="94" spans="1:9" x14ac:dyDescent="0.15">
      <c r="A94" s="58">
        <v>91000</v>
      </c>
      <c r="B94" s="59">
        <f>'Tables - wage and salary'!D97</f>
        <v>1490</v>
      </c>
      <c r="C94" s="59">
        <f>'Tables - wage and salary'!Y97</f>
        <v>4590</v>
      </c>
      <c r="D94" s="59">
        <f>'Tables - wage and salary'!AT97</f>
        <v>13650</v>
      </c>
      <c r="E94" s="59">
        <f>'Tables - wage and salary'!AV97</f>
        <v>16010</v>
      </c>
      <c r="F94" s="60">
        <f>'Tables - wage and salary'!E97</f>
        <v>134.9</v>
      </c>
      <c r="G94" s="60">
        <f>'Tables - wage and salary'!Z97</f>
        <v>415.3</v>
      </c>
      <c r="H94" s="60">
        <f>'Tables - wage and salary'!AU97</f>
        <v>1234.9074008</v>
      </c>
      <c r="I94" s="60">
        <f>'Tables - wage and salary'!AW97</f>
        <v>1448.7941312</v>
      </c>
    </row>
    <row r="95" spans="1:9" x14ac:dyDescent="0.15">
      <c r="A95" s="58">
        <v>92000</v>
      </c>
      <c r="B95" s="59">
        <f>'Tables - wage and salary'!D98</f>
        <v>1380</v>
      </c>
      <c r="C95" s="59">
        <f>'Tables - wage and salary'!Y98</f>
        <v>4970</v>
      </c>
      <c r="D95" s="59">
        <f>'Tables - wage and salary'!AT98</f>
        <v>12800</v>
      </c>
      <c r="E95" s="59">
        <f>'Tables - wage and salary'!AV98</f>
        <v>15030</v>
      </c>
      <c r="F95" s="60">
        <f>'Tables - wage and salary'!E98</f>
        <v>126.2</v>
      </c>
      <c r="G95" s="60">
        <f>'Tables - wage and salary'!Z98</f>
        <v>454.9</v>
      </c>
      <c r="H95" s="60">
        <f>'Tables - wage and salary'!AU98</f>
        <v>1171.2118055999999</v>
      </c>
      <c r="I95" s="60">
        <f>'Tables - wage and salary'!AW98</f>
        <v>1374.7760587999999</v>
      </c>
    </row>
    <row r="96" spans="1:9" x14ac:dyDescent="0.15">
      <c r="A96" s="58">
        <v>93000</v>
      </c>
      <c r="B96" s="59">
        <f>'Tables - wage and salary'!D99</f>
        <v>1470</v>
      </c>
      <c r="C96" s="59">
        <f>'Tables - wage and salary'!Y99</f>
        <v>4520</v>
      </c>
      <c r="D96" s="59">
        <f>'Tables - wage and salary'!AT99</f>
        <v>12810</v>
      </c>
      <c r="E96" s="59">
        <f>'Tables - wage and salary'!AV99</f>
        <v>14160</v>
      </c>
      <c r="F96" s="60">
        <f>'Tables - wage and salary'!E99</f>
        <v>136</v>
      </c>
      <c r="G96" s="60">
        <f>'Tables - wage and salary'!Z99</f>
        <v>417.8</v>
      </c>
      <c r="H96" s="60">
        <f>'Tables - wage and salary'!AU99</f>
        <v>1185.3048248</v>
      </c>
      <c r="I96" s="60">
        <f>'Tables - wage and salary'!AW99</f>
        <v>1309.6404884000001</v>
      </c>
    </row>
    <row r="97" spans="1:9" x14ac:dyDescent="0.15">
      <c r="A97" s="58">
        <v>94000</v>
      </c>
      <c r="B97" s="59">
        <f>'Tables - wage and salary'!D100</f>
        <v>1220</v>
      </c>
      <c r="C97" s="59">
        <f>'Tables - wage and salary'!Y100</f>
        <v>4750</v>
      </c>
      <c r="D97" s="59">
        <f>'Tables - wage and salary'!AT100</f>
        <v>12790</v>
      </c>
      <c r="E97" s="59">
        <f>'Tables - wage and salary'!AV100</f>
        <v>14600</v>
      </c>
      <c r="F97" s="60">
        <f>'Tables - wage and salary'!E100</f>
        <v>114.2</v>
      </c>
      <c r="G97" s="60">
        <f>'Tables - wage and salary'!Z100</f>
        <v>444</v>
      </c>
      <c r="H97" s="60">
        <f>'Tables - wage and salary'!AU100</f>
        <v>1196.3010535999999</v>
      </c>
      <c r="I97" s="60">
        <f>'Tables - wage and salary'!AW100</f>
        <v>1365.2847445</v>
      </c>
    </row>
    <row r="98" spans="1:9" x14ac:dyDescent="0.15">
      <c r="A98" s="58">
        <v>95000</v>
      </c>
      <c r="B98" s="59">
        <f>'Tables - wage and salary'!D101</f>
        <v>1230</v>
      </c>
      <c r="C98" s="59">
        <f>'Tables - wage and salary'!Y101</f>
        <v>4290</v>
      </c>
      <c r="D98" s="59">
        <f>'Tables - wage and salary'!AT101</f>
        <v>11740</v>
      </c>
      <c r="E98" s="59">
        <f>'Tables - wage and salary'!AV101</f>
        <v>13960</v>
      </c>
      <c r="F98" s="60">
        <f>'Tables - wage and salary'!E101</f>
        <v>116.3</v>
      </c>
      <c r="G98" s="60">
        <f>'Tables - wage and salary'!Z101</f>
        <v>405.5</v>
      </c>
      <c r="H98" s="60">
        <f>'Tables - wage and salary'!AU101</f>
        <v>1109.0674125</v>
      </c>
      <c r="I98" s="60">
        <f>'Tables - wage and salary'!AW101</f>
        <v>1319.2770481</v>
      </c>
    </row>
    <row r="99" spans="1:9" x14ac:dyDescent="0.15">
      <c r="A99" s="58">
        <v>96000</v>
      </c>
      <c r="B99" s="59">
        <f>'Tables - wage and salary'!D102</f>
        <v>1080</v>
      </c>
      <c r="C99" s="59">
        <f>'Tables - wage and salary'!Y102</f>
        <v>4240</v>
      </c>
      <c r="D99" s="59">
        <f>'Tables - wage and salary'!AT102</f>
        <v>11550</v>
      </c>
      <c r="E99" s="59">
        <f>'Tables - wage and salary'!AV102</f>
        <v>13270</v>
      </c>
      <c r="F99" s="60">
        <f>'Tables - wage and salary'!E102</f>
        <v>103.1</v>
      </c>
      <c r="G99" s="60">
        <f>'Tables - wage and salary'!Z102</f>
        <v>404.8</v>
      </c>
      <c r="H99" s="60">
        <f>'Tables - wage and salary'!AU102</f>
        <v>1102.8530395</v>
      </c>
      <c r="I99" s="60">
        <f>'Tables - wage and salary'!AW102</f>
        <v>1266.8413064000001</v>
      </c>
    </row>
    <row r="100" spans="1:9" x14ac:dyDescent="0.15">
      <c r="A100" s="58">
        <v>97000</v>
      </c>
      <c r="B100" s="59">
        <f>'Tables - wage and salary'!D103</f>
        <v>1050</v>
      </c>
      <c r="C100" s="59">
        <f>'Tables - wage and salary'!Y103</f>
        <v>4440</v>
      </c>
      <c r="D100" s="59">
        <f>'Tables - wage and salary'!AT103</f>
        <v>10860</v>
      </c>
      <c r="E100" s="59">
        <f>'Tables - wage and salary'!AV103</f>
        <v>12820</v>
      </c>
      <c r="F100" s="60">
        <f>'Tables - wage and salary'!E103</f>
        <v>101.3</v>
      </c>
      <c r="G100" s="60">
        <f>'Tables - wage and salary'!Z103</f>
        <v>428.4</v>
      </c>
      <c r="H100" s="60">
        <f>'Tables - wage and salary'!AU103</f>
        <v>1047.5827532999999</v>
      </c>
      <c r="I100" s="60">
        <f>'Tables - wage and salary'!AW103</f>
        <v>1237.3949212</v>
      </c>
    </row>
    <row r="101" spans="1:9" x14ac:dyDescent="0.15">
      <c r="A101" s="58">
        <v>98000</v>
      </c>
      <c r="B101" s="59">
        <f>'Tables - wage and salary'!D104</f>
        <v>730</v>
      </c>
      <c r="C101" s="59">
        <f>'Tables - wage and salary'!Y104</f>
        <v>3120</v>
      </c>
      <c r="D101" s="59">
        <f>'Tables - wage and salary'!AT104</f>
        <v>10480</v>
      </c>
      <c r="E101" s="59">
        <f>'Tables - wage and salary'!AV104</f>
        <v>12310</v>
      </c>
      <c r="F101" s="60">
        <f>'Tables - wage and salary'!E104</f>
        <v>71.2</v>
      </c>
      <c r="G101" s="60">
        <f>'Tables - wage and salary'!Z104</f>
        <v>304.2</v>
      </c>
      <c r="H101" s="60">
        <f>'Tables - wage and salary'!AU104</f>
        <v>1022.0600099</v>
      </c>
      <c r="I101" s="60">
        <f>'Tables - wage and salary'!AW104</f>
        <v>1199.772193</v>
      </c>
    </row>
    <row r="102" spans="1:9" x14ac:dyDescent="0.15">
      <c r="A102" s="58">
        <v>99000</v>
      </c>
      <c r="B102" s="59">
        <f>'Tables - wage and salary'!D105</f>
        <v>940</v>
      </c>
      <c r="C102" s="59">
        <f>'Tables - wage and salary'!Y105</f>
        <v>3260</v>
      </c>
      <c r="D102" s="59">
        <f>'Tables - wage and salary'!AT105</f>
        <v>10330</v>
      </c>
      <c r="E102" s="59">
        <f>'Tables - wage and salary'!AV105</f>
        <v>12000</v>
      </c>
      <c r="F102" s="60">
        <f>'Tables - wage and salary'!E105</f>
        <v>92.5</v>
      </c>
      <c r="G102" s="60">
        <f>'Tables - wage and salary'!Z105</f>
        <v>321.10000000000002</v>
      </c>
      <c r="H102" s="60">
        <f>'Tables - wage and salary'!AU105</f>
        <v>1017.162118</v>
      </c>
      <c r="I102" s="60">
        <f>'Tables - wage and salary'!AW105</f>
        <v>1181.7264784000001</v>
      </c>
    </row>
    <row r="103" spans="1:9" x14ac:dyDescent="0.15">
      <c r="A103" s="58">
        <v>100000</v>
      </c>
      <c r="B103" s="59">
        <f>'Tables - wage and salary'!D106</f>
        <v>1100</v>
      </c>
      <c r="C103" s="59">
        <f>'Tables - wage and salary'!Y106</f>
        <v>4030</v>
      </c>
      <c r="D103" s="59">
        <f>'Tables - wage and salary'!AT106</f>
        <v>10180</v>
      </c>
      <c r="E103" s="59">
        <f>'Tables - wage and salary'!AV106</f>
        <v>12360</v>
      </c>
      <c r="F103" s="60">
        <f>'Tables - wage and salary'!E106</f>
        <v>109.6</v>
      </c>
      <c r="G103" s="60">
        <f>'Tables - wage and salary'!Z106</f>
        <v>401.4</v>
      </c>
      <c r="H103" s="60">
        <f>'Tables - wage and salary'!AU106</f>
        <v>1013.3129655</v>
      </c>
      <c r="I103" s="60">
        <f>'Tables - wage and salary'!AW106</f>
        <v>1230.5542072999999</v>
      </c>
    </row>
    <row r="104" spans="1:9" x14ac:dyDescent="0.15">
      <c r="A104" s="58">
        <v>101000</v>
      </c>
      <c r="B104" s="59">
        <f>'Tables - wage and salary'!D107</f>
        <v>1010</v>
      </c>
      <c r="C104" s="59">
        <f>'Tables - wage and salary'!Y107</f>
        <v>2680</v>
      </c>
      <c r="D104" s="59">
        <f>'Tables - wage and salary'!AT107</f>
        <v>10340</v>
      </c>
      <c r="E104" s="59">
        <f>'Tables - wage and salary'!AV107</f>
        <v>12010</v>
      </c>
      <c r="F104" s="60">
        <f>'Tables - wage and salary'!E107</f>
        <v>101.5</v>
      </c>
      <c r="G104" s="60">
        <f>'Tables - wage and salary'!Z107</f>
        <v>269.3</v>
      </c>
      <c r="H104" s="60">
        <f>'Tables - wage and salary'!AU107</f>
        <v>1038.4935226</v>
      </c>
      <c r="I104" s="60">
        <f>'Tables - wage and salary'!AW107</f>
        <v>1206.5971919999999</v>
      </c>
    </row>
    <row r="105" spans="1:9" x14ac:dyDescent="0.15">
      <c r="A105" s="58">
        <v>102000</v>
      </c>
      <c r="B105" s="59">
        <f>'Tables - wage and salary'!D108</f>
        <v>960</v>
      </c>
      <c r="C105" s="59">
        <f>'Tables - wage and salary'!Y108</f>
        <v>3390</v>
      </c>
      <c r="D105" s="59">
        <f>'Tables - wage and salary'!AT108</f>
        <v>9380</v>
      </c>
      <c r="E105" s="59">
        <f>'Tables - wage and salary'!AV108</f>
        <v>11050</v>
      </c>
      <c r="F105" s="60">
        <f>'Tables - wage and salary'!E108</f>
        <v>97.5</v>
      </c>
      <c r="G105" s="60">
        <f>'Tables - wage and salary'!Z108</f>
        <v>344.2</v>
      </c>
      <c r="H105" s="60">
        <f>'Tables - wage and salary'!AU108</f>
        <v>952.17302887000005</v>
      </c>
      <c r="I105" s="60">
        <f>'Tables - wage and salary'!AW108</f>
        <v>1121.2314021</v>
      </c>
    </row>
    <row r="106" spans="1:9" x14ac:dyDescent="0.15">
      <c r="A106" s="58">
        <v>103000</v>
      </c>
      <c r="B106" s="59">
        <f>'Tables - wage and salary'!D109</f>
        <v>910</v>
      </c>
      <c r="C106" s="59">
        <f>'Tables - wage and salary'!Y109</f>
        <v>3020</v>
      </c>
      <c r="D106" s="59">
        <f>'Tables - wage and salary'!AT109</f>
        <v>8870</v>
      </c>
      <c r="E106" s="59">
        <f>'Tables - wage and salary'!AV109</f>
        <v>10530</v>
      </c>
      <c r="F106" s="60">
        <f>'Tables - wage and salary'!E109</f>
        <v>93.3</v>
      </c>
      <c r="G106" s="60">
        <f>'Tables - wage and salary'!Z109</f>
        <v>309.5</v>
      </c>
      <c r="H106" s="60">
        <f>'Tables - wage and salary'!AU109</f>
        <v>908.93219733000001</v>
      </c>
      <c r="I106" s="60">
        <f>'Tables - wage and salary'!AW109</f>
        <v>1078.8170625999999</v>
      </c>
    </row>
    <row r="107" spans="1:9" x14ac:dyDescent="0.15">
      <c r="A107" s="58">
        <v>104000</v>
      </c>
      <c r="B107" s="59">
        <f>'Tables - wage and salary'!D110</f>
        <v>680</v>
      </c>
      <c r="C107" s="59">
        <f>'Tables - wage and salary'!Y110</f>
        <v>3010</v>
      </c>
      <c r="D107" s="59">
        <f>'Tables - wage and salary'!AT110</f>
        <v>8510</v>
      </c>
      <c r="E107" s="59">
        <f>'Tables - wage and salary'!AV110</f>
        <v>10510</v>
      </c>
      <c r="F107" s="60">
        <f>'Tables - wage and salary'!E110</f>
        <v>70.400000000000006</v>
      </c>
      <c r="G107" s="60">
        <f>'Tables - wage and salary'!Z110</f>
        <v>311.8</v>
      </c>
      <c r="H107" s="60">
        <f>'Tables - wage and salary'!AU110</f>
        <v>881.30266648999998</v>
      </c>
      <c r="I107" s="60">
        <f>'Tables - wage and salary'!AW110</f>
        <v>1088.3233112</v>
      </c>
    </row>
    <row r="108" spans="1:9" x14ac:dyDescent="0.15">
      <c r="A108" s="58">
        <v>105000</v>
      </c>
      <c r="B108" s="59">
        <f>'Tables - wage and salary'!D111</f>
        <v>900</v>
      </c>
      <c r="C108" s="59">
        <f>'Tables - wage and salary'!Y111</f>
        <v>2830</v>
      </c>
      <c r="D108" s="59">
        <f>'Tables - wage and salary'!AT111</f>
        <v>8280</v>
      </c>
      <c r="E108" s="59">
        <f>'Tables - wage and salary'!AV111</f>
        <v>9990</v>
      </c>
      <c r="F108" s="60">
        <f>'Tables - wage and salary'!E111</f>
        <v>94</v>
      </c>
      <c r="G108" s="60">
        <f>'Tables - wage and salary'!Z111</f>
        <v>295.7</v>
      </c>
      <c r="H108" s="60">
        <f>'Tables - wage and salary'!AU111</f>
        <v>865.34051508000005</v>
      </c>
      <c r="I108" s="60">
        <f>'Tables - wage and salary'!AW111</f>
        <v>1043.8641353</v>
      </c>
    </row>
    <row r="109" spans="1:9" x14ac:dyDescent="0.15">
      <c r="A109" s="58">
        <v>106000</v>
      </c>
      <c r="B109" s="59">
        <f>'Tables - wage and salary'!D112</f>
        <v>830</v>
      </c>
      <c r="C109" s="59">
        <f>'Tables - wage and salary'!Y112</f>
        <v>3100</v>
      </c>
      <c r="D109" s="59">
        <f>'Tables - wage and salary'!AT112</f>
        <v>8090</v>
      </c>
      <c r="E109" s="59">
        <f>'Tables - wage and salary'!AV112</f>
        <v>9690</v>
      </c>
      <c r="F109" s="60">
        <f>'Tables - wage and salary'!E112</f>
        <v>87.5</v>
      </c>
      <c r="G109" s="60">
        <f>'Tables - wage and salary'!Z112</f>
        <v>327.10000000000002</v>
      </c>
      <c r="H109" s="60">
        <f>'Tables - wage and salary'!AU112</f>
        <v>853.94111949000001</v>
      </c>
      <c r="I109" s="60">
        <f>'Tables - wage and salary'!AW112</f>
        <v>1022.2553722</v>
      </c>
    </row>
    <row r="110" spans="1:9" x14ac:dyDescent="0.15">
      <c r="A110" s="58">
        <v>107000</v>
      </c>
      <c r="B110" s="59">
        <f>'Tables - wage and salary'!D113</f>
        <v>500</v>
      </c>
      <c r="C110" s="59">
        <f>'Tables - wage and salary'!Y113</f>
        <v>2830</v>
      </c>
      <c r="D110" s="59">
        <f>'Tables - wage and salary'!AT113</f>
        <v>7570</v>
      </c>
      <c r="E110" s="59">
        <f>'Tables - wage and salary'!AV113</f>
        <v>8970</v>
      </c>
      <c r="F110" s="60">
        <f>'Tables - wage and salary'!E113</f>
        <v>53.3</v>
      </c>
      <c r="G110" s="60">
        <f>'Tables - wage and salary'!Z113</f>
        <v>301.39999999999998</v>
      </c>
      <c r="H110" s="60">
        <f>'Tables - wage and salary'!AU113</f>
        <v>806.16382194000005</v>
      </c>
      <c r="I110" s="60">
        <f>'Tables - wage and salary'!AW113</f>
        <v>955.33227347000002</v>
      </c>
    </row>
    <row r="111" spans="1:9" x14ac:dyDescent="0.15">
      <c r="A111" s="58">
        <v>108000</v>
      </c>
      <c r="B111" s="59">
        <f>'Tables - wage and salary'!D114</f>
        <v>660</v>
      </c>
      <c r="C111" s="59">
        <f>'Tables - wage and salary'!Y114</f>
        <v>2190</v>
      </c>
      <c r="D111" s="59">
        <f>'Tables - wage and salary'!AT114</f>
        <v>7340</v>
      </c>
      <c r="E111" s="59">
        <f>'Tables - wage and salary'!AV114</f>
        <v>8920</v>
      </c>
      <c r="F111" s="60">
        <f>'Tables - wage and salary'!E114</f>
        <v>71</v>
      </c>
      <c r="G111" s="60">
        <f>'Tables - wage and salary'!Z114</f>
        <v>235.5</v>
      </c>
      <c r="H111" s="60">
        <f>'Tables - wage and salary'!AU114</f>
        <v>789.17679075000001</v>
      </c>
      <c r="I111" s="60">
        <f>'Tables - wage and salary'!AW114</f>
        <v>959.08027132000007</v>
      </c>
    </row>
    <row r="112" spans="1:9" x14ac:dyDescent="0.15">
      <c r="A112" s="58">
        <v>109000</v>
      </c>
      <c r="B112" s="59">
        <f>'Tables - wage and salary'!D115</f>
        <v>640</v>
      </c>
      <c r="C112" s="59">
        <f>'Tables - wage and salary'!Y115</f>
        <v>2290</v>
      </c>
      <c r="D112" s="59">
        <f>'Tables - wage and salary'!AT115</f>
        <v>7120</v>
      </c>
      <c r="E112" s="59">
        <f>'Tables - wage and salary'!AV115</f>
        <v>8570</v>
      </c>
      <c r="F112" s="60">
        <f>'Tables - wage and salary'!E115</f>
        <v>69.400000000000006</v>
      </c>
      <c r="G112" s="60">
        <f>'Tables - wage and salary'!Z115</f>
        <v>248.5</v>
      </c>
      <c r="H112" s="60">
        <f>'Tables - wage and salary'!AU115</f>
        <v>772.98410737000006</v>
      </c>
      <c r="I112" s="60">
        <f>'Tables - wage and salary'!AW115</f>
        <v>930.25559200999999</v>
      </c>
    </row>
    <row r="113" spans="1:9" x14ac:dyDescent="0.15">
      <c r="A113" s="58">
        <v>110000</v>
      </c>
      <c r="B113" s="59">
        <f>'Tables - wage and salary'!D116</f>
        <v>640</v>
      </c>
      <c r="C113" s="59">
        <f>'Tables - wage and salary'!Y116</f>
        <v>2870</v>
      </c>
      <c r="D113" s="59">
        <f>'Tables - wage and salary'!AT116</f>
        <v>6950</v>
      </c>
      <c r="E113" s="59">
        <f>'Tables - wage and salary'!AV116</f>
        <v>8780</v>
      </c>
      <c r="F113" s="60">
        <f>'Tables - wage and salary'!E116</f>
        <v>70.2</v>
      </c>
      <c r="G113" s="60">
        <f>'Tables - wage and salary'!Z116</f>
        <v>314.39999999999998</v>
      </c>
      <c r="H113" s="60">
        <f>'Tables - wage and salary'!AU116</f>
        <v>760.5767791799999</v>
      </c>
      <c r="I113" s="60">
        <f>'Tables - wage and salary'!AW116</f>
        <v>961.71041967999997</v>
      </c>
    </row>
    <row r="114" spans="1:9" x14ac:dyDescent="0.15">
      <c r="A114" s="58">
        <v>111000</v>
      </c>
      <c r="B114" s="59">
        <f>'Tables - wage and salary'!D117</f>
        <v>600</v>
      </c>
      <c r="C114" s="59">
        <f>'Tables - wage and salary'!Y117</f>
        <v>1510</v>
      </c>
      <c r="D114" s="59">
        <f>'Tables - wage and salary'!AT117</f>
        <v>7010</v>
      </c>
      <c r="E114" s="59">
        <f>'Tables - wage and salary'!AV117</f>
        <v>8210</v>
      </c>
      <c r="F114" s="60">
        <f>'Tables - wage and salary'!E117</f>
        <v>66.3</v>
      </c>
      <c r="G114" s="60">
        <f>'Tables - wage and salary'!Z117</f>
        <v>166.8</v>
      </c>
      <c r="H114" s="60">
        <f>'Tables - wage and salary'!AU117</f>
        <v>774.86829728999999</v>
      </c>
      <c r="I114" s="60">
        <f>'Tables - wage and salary'!AW117</f>
        <v>907.28712045999998</v>
      </c>
    </row>
    <row r="115" spans="1:9" x14ac:dyDescent="0.15">
      <c r="A115" s="58">
        <v>112000</v>
      </c>
      <c r="B115" s="59">
        <f>'Tables - wage and salary'!D118</f>
        <v>560</v>
      </c>
      <c r="C115" s="59">
        <f>'Tables - wage and salary'!Y118</f>
        <v>1970</v>
      </c>
      <c r="D115" s="59">
        <f>'Tables - wage and salary'!AT118</f>
        <v>6260</v>
      </c>
      <c r="E115" s="59">
        <f>'Tables - wage and salary'!AV118</f>
        <v>7710</v>
      </c>
      <c r="F115" s="60">
        <f>'Tables - wage and salary'!E118</f>
        <v>62.4</v>
      </c>
      <c r="G115" s="60">
        <f>'Tables - wage and salary'!Z118</f>
        <v>219.7</v>
      </c>
      <c r="H115" s="60">
        <f>'Tables - wage and salary'!AU118</f>
        <v>697.81552652999994</v>
      </c>
      <c r="I115" s="60">
        <f>'Tables - wage and salary'!AW118</f>
        <v>859.76380107</v>
      </c>
    </row>
    <row r="116" spans="1:9" x14ac:dyDescent="0.15">
      <c r="A116" s="58">
        <v>113000</v>
      </c>
      <c r="B116" s="59">
        <f>'Tables - wage and salary'!D119</f>
        <v>660</v>
      </c>
      <c r="C116" s="59">
        <f>'Tables - wage and salary'!Y119</f>
        <v>2510</v>
      </c>
      <c r="D116" s="59">
        <f>'Tables - wage and salary'!AT119</f>
        <v>6370</v>
      </c>
      <c r="E116" s="59">
        <f>'Tables - wage and salary'!AV119</f>
        <v>7390</v>
      </c>
      <c r="F116" s="60">
        <f>'Tables - wage and salary'!E119</f>
        <v>74.2</v>
      </c>
      <c r="G116" s="60">
        <f>'Tables - wage and salary'!Z119</f>
        <v>282.3</v>
      </c>
      <c r="H116" s="60">
        <f>'Tables - wage and salary'!AU119</f>
        <v>716.92728248000003</v>
      </c>
      <c r="I116" s="60">
        <f>'Tables - wage and salary'!AW119</f>
        <v>830.83288615999993</v>
      </c>
    </row>
    <row r="117" spans="1:9" x14ac:dyDescent="0.15">
      <c r="A117" s="58">
        <v>114000</v>
      </c>
      <c r="B117" s="59">
        <f>'Tables - wage and salary'!D120</f>
        <v>520</v>
      </c>
      <c r="C117" s="59">
        <f>'Tables - wage and salary'!Y120</f>
        <v>1860</v>
      </c>
      <c r="D117" s="59">
        <f>'Tables - wage and salary'!AT120</f>
        <v>5860</v>
      </c>
      <c r="E117" s="59">
        <f>'Tables - wage and salary'!AV120</f>
        <v>7170</v>
      </c>
      <c r="F117" s="60">
        <f>'Tables - wage and salary'!E120</f>
        <v>59.1</v>
      </c>
      <c r="G117" s="60">
        <f>'Tables - wage and salary'!Z120</f>
        <v>211.1</v>
      </c>
      <c r="H117" s="60">
        <f>'Tables - wage and salary'!AU120</f>
        <v>664.73997278000002</v>
      </c>
      <c r="I117" s="60">
        <f>'Tables - wage and salary'!AW120</f>
        <v>813.43040123000003</v>
      </c>
    </row>
    <row r="118" spans="1:9" x14ac:dyDescent="0.15">
      <c r="A118" s="58">
        <v>115000</v>
      </c>
      <c r="B118" s="59">
        <f>'Tables - wage and salary'!D121</f>
        <v>550</v>
      </c>
      <c r="C118" s="59">
        <f>'Tables - wage and salary'!Y121</f>
        <v>2390</v>
      </c>
      <c r="D118" s="59">
        <f>'Tables - wage and salary'!AT121</f>
        <v>5930</v>
      </c>
      <c r="E118" s="59">
        <f>'Tables - wage and salary'!AV121</f>
        <v>7140</v>
      </c>
      <c r="F118" s="60">
        <f>'Tables - wage and salary'!E121</f>
        <v>62.9</v>
      </c>
      <c r="G118" s="60">
        <f>'Tables - wage and salary'!Z121</f>
        <v>273.7</v>
      </c>
      <c r="H118" s="60">
        <f>'Tables - wage and salary'!AU121</f>
        <v>678.80232839999996</v>
      </c>
      <c r="I118" s="60">
        <f>'Tables - wage and salary'!AW121</f>
        <v>817.47150341999998</v>
      </c>
    </row>
    <row r="119" spans="1:9" x14ac:dyDescent="0.15">
      <c r="A119" s="58">
        <v>116000</v>
      </c>
      <c r="B119" s="59">
        <f>'Tables - wage and salary'!D122</f>
        <v>540</v>
      </c>
      <c r="C119" s="59">
        <f>'Tables - wage and salary'!Y122</f>
        <v>1810</v>
      </c>
      <c r="D119" s="59">
        <f>'Tables - wage and salary'!AT122</f>
        <v>5750</v>
      </c>
      <c r="E119" s="59">
        <f>'Tables - wage and salary'!AV122</f>
        <v>7040</v>
      </c>
      <c r="F119" s="60">
        <f>'Tables - wage and salary'!E122</f>
        <v>62.4</v>
      </c>
      <c r="G119" s="60">
        <f>'Tables - wage and salary'!Z122</f>
        <v>209</v>
      </c>
      <c r="H119" s="60">
        <f>'Tables - wage and salary'!AU122</f>
        <v>664.26580204999993</v>
      </c>
      <c r="I119" s="60">
        <f>'Tables - wage and salary'!AW122</f>
        <v>813.26248446</v>
      </c>
    </row>
    <row r="120" spans="1:9" x14ac:dyDescent="0.15">
      <c r="A120" s="58">
        <v>117000</v>
      </c>
      <c r="B120" s="59">
        <f>'Tables - wage and salary'!D123</f>
        <v>400</v>
      </c>
      <c r="C120" s="59">
        <f>'Tables - wage and salary'!Y123</f>
        <v>1880</v>
      </c>
      <c r="D120" s="59">
        <f>'Tables - wage and salary'!AT123</f>
        <v>5440</v>
      </c>
      <c r="E120" s="59">
        <f>'Tables - wage and salary'!AV123</f>
        <v>6660</v>
      </c>
      <c r="F120" s="60">
        <f>'Tables - wage and salary'!E123</f>
        <v>46.6</v>
      </c>
      <c r="G120" s="60">
        <f>'Tables - wage and salary'!Z123</f>
        <v>219.1</v>
      </c>
      <c r="H120" s="60">
        <f>'Tables - wage and salary'!AU123</f>
        <v>633.89762279999991</v>
      </c>
      <c r="I120" s="60">
        <f>'Tables - wage and salary'!AW123</f>
        <v>776.14178191999997</v>
      </c>
    </row>
    <row r="121" spans="1:9" x14ac:dyDescent="0.15">
      <c r="A121" s="58">
        <v>118000</v>
      </c>
      <c r="B121" s="59">
        <f>'Tables - wage and salary'!D124</f>
        <v>490</v>
      </c>
      <c r="C121" s="59">
        <f>'Tables - wage and salary'!Y124</f>
        <v>1760</v>
      </c>
      <c r="D121" s="59">
        <f>'Tables - wage and salary'!AT124</f>
        <v>5290</v>
      </c>
      <c r="E121" s="59">
        <f>'Tables - wage and salary'!AV124</f>
        <v>6250</v>
      </c>
      <c r="F121" s="60">
        <f>'Tables - wage and salary'!E124</f>
        <v>57.5</v>
      </c>
      <c r="G121" s="60">
        <f>'Tables - wage and salary'!Z124</f>
        <v>206.8</v>
      </c>
      <c r="H121" s="60">
        <f>'Tables - wage and salary'!AU124</f>
        <v>620.99861601999999</v>
      </c>
      <c r="I121" s="60">
        <f>'Tables - wage and salary'!AW124</f>
        <v>734.11642425000002</v>
      </c>
    </row>
    <row r="122" spans="1:9" x14ac:dyDescent="0.15">
      <c r="A122" s="58">
        <v>119000</v>
      </c>
      <c r="B122" s="59">
        <f>'Tables - wage and salary'!D125</f>
        <v>380</v>
      </c>
      <c r="C122" s="59">
        <f>'Tables - wage and salary'!Y125</f>
        <v>1700</v>
      </c>
      <c r="D122" s="59">
        <f>'Tables - wage and salary'!AT125</f>
        <v>5220</v>
      </c>
      <c r="E122" s="59">
        <f>'Tables - wage and salary'!AV125</f>
        <v>6070</v>
      </c>
      <c r="F122" s="60">
        <f>'Tables - wage and salary'!E125</f>
        <v>45.1</v>
      </c>
      <c r="G122" s="60">
        <f>'Tables - wage and salary'!Z125</f>
        <v>201.4</v>
      </c>
      <c r="H122" s="60">
        <f>'Tables - wage and salary'!AU125</f>
        <v>617.97027771</v>
      </c>
      <c r="I122" s="60">
        <f>'Tables - wage and salary'!AW125</f>
        <v>719.13089783000009</v>
      </c>
    </row>
    <row r="123" spans="1:9" x14ac:dyDescent="0.15">
      <c r="A123" s="58">
        <v>120000</v>
      </c>
      <c r="B123" s="59">
        <f>'Tables - wage and salary'!D126</f>
        <v>830</v>
      </c>
      <c r="C123" s="59">
        <f>'Tables - wage and salary'!Y126</f>
        <v>2210</v>
      </c>
      <c r="D123" s="59">
        <f>'Tables - wage and salary'!AT126</f>
        <v>6010</v>
      </c>
      <c r="E123" s="59">
        <f>'Tables - wage and salary'!AV126</f>
        <v>7060</v>
      </c>
      <c r="F123" s="60">
        <f>'Tables - wage and salary'!E126</f>
        <v>99.3</v>
      </c>
      <c r="G123" s="60">
        <f>'Tables - wage and salary'!Z126</f>
        <v>264.3</v>
      </c>
      <c r="H123" s="60">
        <f>'Tables - wage and salary'!AU126</f>
        <v>718.22466746999999</v>
      </c>
      <c r="I123" s="60">
        <f>'Tables - wage and salary'!AW126</f>
        <v>844.68725797000002</v>
      </c>
    </row>
    <row r="124" spans="1:9" x14ac:dyDescent="0.15">
      <c r="A124" s="58">
        <v>121000</v>
      </c>
      <c r="B124" s="59">
        <f>'Tables - wage and salary'!D127</f>
        <v>360</v>
      </c>
      <c r="C124" s="59">
        <f>'Tables - wage and salary'!Y127</f>
        <v>1820</v>
      </c>
      <c r="D124" s="59">
        <f>'Tables - wage and salary'!AT127</f>
        <v>5270</v>
      </c>
      <c r="E124" s="59">
        <f>'Tables - wage and salary'!AV127</f>
        <v>6220</v>
      </c>
      <c r="F124" s="60">
        <f>'Tables - wage and salary'!E127</f>
        <v>43.4</v>
      </c>
      <c r="G124" s="60">
        <f>'Tables - wage and salary'!Z127</f>
        <v>219.3</v>
      </c>
      <c r="H124" s="60">
        <f>'Tables - wage and salary'!AU127</f>
        <v>634.76022544000011</v>
      </c>
      <c r="I124" s="60">
        <f>'Tables - wage and salary'!AW127</f>
        <v>749.19114311999999</v>
      </c>
    </row>
    <row r="125" spans="1:9" x14ac:dyDescent="0.15">
      <c r="A125" s="58">
        <v>122000</v>
      </c>
      <c r="B125" s="59">
        <f>'Tables - wage and salary'!D128</f>
        <v>340</v>
      </c>
      <c r="C125" s="59">
        <f>'Tables - wage and salary'!Y128</f>
        <v>1840</v>
      </c>
      <c r="D125" s="59">
        <f>'Tables - wage and salary'!AT128</f>
        <v>4910</v>
      </c>
      <c r="E125" s="59">
        <f>'Tables - wage and salary'!AV128</f>
        <v>5930</v>
      </c>
      <c r="F125" s="60">
        <f>'Tables - wage and salary'!E128</f>
        <v>41.3</v>
      </c>
      <c r="G125" s="60">
        <f>'Tables - wage and salary'!Z128</f>
        <v>223.6</v>
      </c>
      <c r="H125" s="60">
        <f>'Tables - wage and salary'!AU128</f>
        <v>596.21249292999994</v>
      </c>
      <c r="I125" s="60">
        <f>'Tables - wage and salary'!AW128</f>
        <v>720.38809875000004</v>
      </c>
    </row>
    <row r="126" spans="1:9" x14ac:dyDescent="0.15">
      <c r="A126" s="58">
        <v>123000</v>
      </c>
      <c r="B126" s="59">
        <f>'Tables - wage and salary'!D129</f>
        <v>370</v>
      </c>
      <c r="C126" s="59">
        <f>'Tables - wage and salary'!Y129</f>
        <v>1580</v>
      </c>
      <c r="D126" s="59">
        <f>'Tables - wage and salary'!AT129</f>
        <v>4760</v>
      </c>
      <c r="E126" s="59">
        <f>'Tables - wage and salary'!AV129</f>
        <v>5790</v>
      </c>
      <c r="F126" s="60">
        <f>'Tables - wage and salary'!E129</f>
        <v>45.3</v>
      </c>
      <c r="G126" s="60">
        <f>'Tables - wage and salary'!Z129</f>
        <v>193.6</v>
      </c>
      <c r="H126" s="60">
        <f>'Tables - wage and salary'!AU129</f>
        <v>582.5327567999999</v>
      </c>
      <c r="I126" s="60">
        <f>'Tables - wage and salary'!AW129</f>
        <v>709.7971550499999</v>
      </c>
    </row>
    <row r="127" spans="1:9" x14ac:dyDescent="0.15">
      <c r="A127" s="58">
        <v>124000</v>
      </c>
      <c r="B127" s="59">
        <f>'Tables - wage and salary'!D130</f>
        <v>270</v>
      </c>
      <c r="C127" s="59">
        <f>'Tables - wage and salary'!Y130</f>
        <v>1500</v>
      </c>
      <c r="D127" s="59">
        <f>'Tables - wage and salary'!AT130</f>
        <v>4480</v>
      </c>
      <c r="E127" s="59">
        <f>'Tables - wage and salary'!AV130</f>
        <v>5480</v>
      </c>
      <c r="F127" s="60">
        <f>'Tables - wage and salary'!E130</f>
        <v>33.299999999999997</v>
      </c>
      <c r="G127" s="60">
        <f>'Tables - wage and salary'!Z130</f>
        <v>185.2</v>
      </c>
      <c r="H127" s="60">
        <f>'Tables - wage and salary'!AU130</f>
        <v>552.89741051999999</v>
      </c>
      <c r="I127" s="60">
        <f>'Tables - wage and salary'!AW130</f>
        <v>676.48792447000005</v>
      </c>
    </row>
    <row r="128" spans="1:9" x14ac:dyDescent="0.15">
      <c r="A128" s="58">
        <v>125000</v>
      </c>
      <c r="B128" s="59">
        <f>'Tables - wage and salary'!D131</f>
        <v>380</v>
      </c>
      <c r="C128" s="59">
        <f>'Tables - wage and salary'!Y131</f>
        <v>1760</v>
      </c>
      <c r="D128" s="59">
        <f>'Tables - wage and salary'!AT131</f>
        <v>4600</v>
      </c>
      <c r="E128" s="59">
        <f>'Tables - wage and salary'!AV131</f>
        <v>5620</v>
      </c>
      <c r="F128" s="60">
        <f>'Tables - wage and salary'!E131</f>
        <v>47.3</v>
      </c>
      <c r="G128" s="60">
        <f>'Tables - wage and salary'!Z131</f>
        <v>219.2</v>
      </c>
      <c r="H128" s="60">
        <f>'Tables - wage and salary'!AU131</f>
        <v>572.78074651999998</v>
      </c>
      <c r="I128" s="60">
        <f>'Tables - wage and salary'!AW131</f>
        <v>699.79807536999999</v>
      </c>
    </row>
    <row r="129" spans="1:9" x14ac:dyDescent="0.15">
      <c r="A129" s="58">
        <v>126000</v>
      </c>
      <c r="B129" s="59">
        <f>'Tables - wage and salary'!D132</f>
        <v>370</v>
      </c>
      <c r="C129" s="59">
        <f>'Tables - wage and salary'!Y132</f>
        <v>1470</v>
      </c>
      <c r="D129" s="59">
        <f>'Tables - wage and salary'!AT132</f>
        <v>4410</v>
      </c>
      <c r="E129" s="59">
        <f>'Tables - wage and salary'!AV132</f>
        <v>5570</v>
      </c>
      <c r="F129" s="60">
        <f>'Tables - wage and salary'!E132</f>
        <v>46.5</v>
      </c>
      <c r="G129" s="60">
        <f>'Tables - wage and salary'!Z132</f>
        <v>184.6</v>
      </c>
      <c r="H129" s="60">
        <f>'Tables - wage and salary'!AU132</f>
        <v>553.29202922000002</v>
      </c>
      <c r="I129" s="60">
        <f>'Tables - wage and salary'!AW132</f>
        <v>699.00240946999998</v>
      </c>
    </row>
    <row r="130" spans="1:9" x14ac:dyDescent="0.15">
      <c r="A130" s="58">
        <v>127000</v>
      </c>
      <c r="B130" s="59">
        <f>'Tables - wage and salary'!D133</f>
        <v>560</v>
      </c>
      <c r="C130" s="59">
        <f>'Tables - wage and salary'!Y133</f>
        <v>1220</v>
      </c>
      <c r="D130" s="59">
        <f>'Tables - wage and salary'!AT133</f>
        <v>4070</v>
      </c>
      <c r="E130" s="59">
        <f>'Tables - wage and salary'!AV133</f>
        <v>5130</v>
      </c>
      <c r="F130" s="60">
        <f>'Tables - wage and salary'!E133</f>
        <v>70.900000000000006</v>
      </c>
      <c r="G130" s="60">
        <f>'Tables - wage and salary'!Z133</f>
        <v>154.4</v>
      </c>
      <c r="H130" s="60">
        <f>'Tables - wage and salary'!AU133</f>
        <v>515.11384351999993</v>
      </c>
      <c r="I130" s="60">
        <f>'Tables - wage and salary'!AW133</f>
        <v>648.42308729000001</v>
      </c>
    </row>
    <row r="131" spans="1:9" x14ac:dyDescent="0.15">
      <c r="A131" s="58">
        <v>128000</v>
      </c>
      <c r="B131" s="59">
        <f>'Tables - wage and salary'!D134</f>
        <v>290</v>
      </c>
      <c r="C131" s="59">
        <f>'Tables - wage and salary'!Y134</f>
        <v>1580</v>
      </c>
      <c r="D131" s="59">
        <f>'Tables - wage and salary'!AT134</f>
        <v>3970</v>
      </c>
      <c r="E131" s="59">
        <f>'Tables - wage and salary'!AV134</f>
        <v>4940</v>
      </c>
      <c r="F131" s="60">
        <f>'Tables - wage and salary'!E134</f>
        <v>37</v>
      </c>
      <c r="G131" s="60">
        <f>'Tables - wage and salary'!Z134</f>
        <v>201.5</v>
      </c>
      <c r="H131" s="60">
        <f>'Tables - wage and salary'!AU134</f>
        <v>505.62279857999999</v>
      </c>
      <c r="I131" s="60">
        <f>'Tables - wage and salary'!AW134</f>
        <v>629.95474690999993</v>
      </c>
    </row>
    <row r="132" spans="1:9" x14ac:dyDescent="0.15">
      <c r="A132" s="58">
        <v>129000</v>
      </c>
      <c r="B132" s="59">
        <f>'Tables - wage and salary'!D135</f>
        <v>140</v>
      </c>
      <c r="C132" s="59">
        <f>'Tables - wage and salary'!Y135</f>
        <v>1420</v>
      </c>
      <c r="D132" s="59">
        <f>'Tables - wage and salary'!AT135</f>
        <v>3860</v>
      </c>
      <c r="E132" s="59">
        <f>'Tables - wage and salary'!AV135</f>
        <v>4760</v>
      </c>
      <c r="F132" s="60">
        <f>'Tables - wage and salary'!E135</f>
        <v>18</v>
      </c>
      <c r="G132" s="60">
        <f>'Tables - wage and salary'!Z135</f>
        <v>182.6</v>
      </c>
      <c r="H132" s="60">
        <f>'Tables - wage and salary'!AU135</f>
        <v>496.42655935000005</v>
      </c>
      <c r="I132" s="60">
        <f>'Tables - wage and salary'!AW135</f>
        <v>611.53647491999993</v>
      </c>
    </row>
    <row r="133" spans="1:9" x14ac:dyDescent="0.15">
      <c r="A133" s="58">
        <v>130000</v>
      </c>
      <c r="B133" s="59">
        <f>'Tables - wage and salary'!D136</f>
        <v>250</v>
      </c>
      <c r="C133" s="59">
        <f>'Tables - wage and salary'!Y136</f>
        <v>1500</v>
      </c>
      <c r="D133" s="59">
        <f>'Tables - wage and salary'!AT136</f>
        <v>4130</v>
      </c>
      <c r="E133" s="59">
        <f>'Tables - wage and salary'!AV136</f>
        <v>5240</v>
      </c>
      <c r="F133" s="60">
        <f>'Tables - wage and salary'!E136</f>
        <v>32.4</v>
      </c>
      <c r="G133" s="60">
        <f>'Tables - wage and salary'!Z136</f>
        <v>194.3</v>
      </c>
      <c r="H133" s="60">
        <f>'Tables - wage and salary'!AU136</f>
        <v>534.91517720000002</v>
      </c>
      <c r="I133" s="60">
        <f>'Tables - wage and salary'!AW136</f>
        <v>679.38653978000002</v>
      </c>
    </row>
    <row r="134" spans="1:9" x14ac:dyDescent="0.15">
      <c r="A134" s="58">
        <v>131000</v>
      </c>
      <c r="B134" s="59">
        <f>'Tables - wage and salary'!D137</f>
        <v>300</v>
      </c>
      <c r="C134" s="59">
        <f>'Tables - wage and salary'!Y137</f>
        <v>1360</v>
      </c>
      <c r="D134" s="59">
        <f>'Tables - wage and salary'!AT137</f>
        <v>3900</v>
      </c>
      <c r="E134" s="59">
        <f>'Tables - wage and salary'!AV137</f>
        <v>4470</v>
      </c>
      <c r="F134" s="60">
        <f>'Tables - wage and salary'!E137</f>
        <v>39.1</v>
      </c>
      <c r="G134" s="60">
        <f>'Tables - wage and salary'!Z137</f>
        <v>177.5</v>
      </c>
      <c r="H134" s="60">
        <f>'Tables - wage and salary'!AU137</f>
        <v>509.17576580000002</v>
      </c>
      <c r="I134" s="60">
        <f>'Tables - wage and salary'!AW137</f>
        <v>582.99184300000002</v>
      </c>
    </row>
    <row r="135" spans="1:9" x14ac:dyDescent="0.15">
      <c r="A135" s="58">
        <v>132000</v>
      </c>
      <c r="B135" s="59">
        <f>'Tables - wage and salary'!D138</f>
        <v>350</v>
      </c>
      <c r="C135" s="59">
        <f>'Tables - wage and salary'!Y138</f>
        <v>1470</v>
      </c>
      <c r="D135" s="59">
        <f>'Tables - wage and salary'!AT138</f>
        <v>3630</v>
      </c>
      <c r="E135" s="59">
        <f>'Tables - wage and salary'!AV138</f>
        <v>4320</v>
      </c>
      <c r="F135" s="60">
        <f>'Tables - wage and salary'!E138</f>
        <v>46</v>
      </c>
      <c r="G135" s="60">
        <f>'Tables - wage and salary'!Z138</f>
        <v>193.3</v>
      </c>
      <c r="H135" s="60">
        <f>'Tables - wage and salary'!AU138</f>
        <v>477.77793333999995</v>
      </c>
      <c r="I135" s="60">
        <f>'Tables - wage and salary'!AW138</f>
        <v>568.487889</v>
      </c>
    </row>
    <row r="136" spans="1:9" x14ac:dyDescent="0.15">
      <c r="A136" s="58">
        <v>133000</v>
      </c>
      <c r="B136" s="59">
        <f>'Tables - wage and salary'!D139</f>
        <v>300</v>
      </c>
      <c r="C136" s="59">
        <f>'Tables - wage and salary'!Y139</f>
        <v>1690</v>
      </c>
      <c r="D136" s="59">
        <f>'Tables - wage and salary'!AT139</f>
        <v>3520</v>
      </c>
      <c r="E136" s="59">
        <f>'Tables - wage and salary'!AV139</f>
        <v>4460</v>
      </c>
      <c r="F136" s="60">
        <f>'Tables - wage and salary'!E139</f>
        <v>39.700000000000003</v>
      </c>
      <c r="G136" s="60">
        <f>'Tables - wage and salary'!Z139</f>
        <v>223.9</v>
      </c>
      <c r="H136" s="60">
        <f>'Tables - wage and salary'!AU139</f>
        <v>465.97290329000003</v>
      </c>
      <c r="I136" s="60">
        <f>'Tables - wage and salary'!AW139</f>
        <v>591.21579975999998</v>
      </c>
    </row>
    <row r="137" spans="1:9" x14ac:dyDescent="0.15">
      <c r="A137" s="58">
        <v>134000</v>
      </c>
      <c r="B137" s="59">
        <f>'Tables - wage and salary'!D140</f>
        <v>390</v>
      </c>
      <c r="C137" s="59">
        <f>'Tables - wage and salary'!Y140</f>
        <v>910</v>
      </c>
      <c r="D137" s="59">
        <f>'Tables - wage and salary'!AT140</f>
        <v>3330</v>
      </c>
      <c r="E137" s="59">
        <f>'Tables - wage and salary'!AV140</f>
        <v>4230</v>
      </c>
      <c r="F137" s="60">
        <f>'Tables - wage and salary'!E140</f>
        <v>52.1</v>
      </c>
      <c r="G137" s="60">
        <f>'Tables - wage and salary'!Z140</f>
        <v>121.4</v>
      </c>
      <c r="H137" s="60">
        <f>'Tables - wage and salary'!AU140</f>
        <v>444.55144285</v>
      </c>
      <c r="I137" s="60">
        <f>'Tables - wage and salary'!AW140</f>
        <v>565.25172721000001</v>
      </c>
    </row>
    <row r="138" spans="1:9" x14ac:dyDescent="0.15">
      <c r="A138" s="58">
        <v>135000</v>
      </c>
      <c r="B138" s="59">
        <f>'Tables - wage and salary'!D141</f>
        <v>210</v>
      </c>
      <c r="C138" s="59">
        <f>'Tables - wage and salary'!Y141</f>
        <v>1030</v>
      </c>
      <c r="D138" s="59">
        <f>'Tables - wage and salary'!AT141</f>
        <v>3370</v>
      </c>
      <c r="E138" s="59">
        <f>'Tables - wage and salary'!AV141</f>
        <v>4310</v>
      </c>
      <c r="F138" s="60">
        <f>'Tables - wage and salary'!E141</f>
        <v>28.3</v>
      </c>
      <c r="G138" s="60">
        <f>'Tables - wage and salary'!Z141</f>
        <v>138.5</v>
      </c>
      <c r="H138" s="60">
        <f>'Tables - wage and salary'!AU141</f>
        <v>453.24919195999996</v>
      </c>
      <c r="I138" s="60">
        <f>'Tables - wage and salary'!AW141</f>
        <v>579.13868167999999</v>
      </c>
    </row>
    <row r="139" spans="1:9" x14ac:dyDescent="0.15">
      <c r="A139" s="58">
        <v>136000</v>
      </c>
      <c r="B139" s="59">
        <f>'Tables - wage and salary'!D142</f>
        <v>210</v>
      </c>
      <c r="C139" s="59">
        <f>'Tables - wage and salary'!Y142</f>
        <v>1320</v>
      </c>
      <c r="D139" s="59">
        <f>'Tables - wage and salary'!AT142</f>
        <v>3350</v>
      </c>
      <c r="E139" s="59">
        <f>'Tables - wage and salary'!AV142</f>
        <v>4090</v>
      </c>
      <c r="F139" s="60">
        <f>'Tables - wage and salary'!E142</f>
        <v>28.4</v>
      </c>
      <c r="G139" s="60">
        <f>'Tables - wage and salary'!Z142</f>
        <v>178.9</v>
      </c>
      <c r="H139" s="60">
        <f>'Tables - wage and salary'!AU142</f>
        <v>454.16302648000004</v>
      </c>
      <c r="I139" s="60">
        <f>'Tables - wage and salary'!AW142</f>
        <v>554.04796509000005</v>
      </c>
    </row>
    <row r="140" spans="1:9" x14ac:dyDescent="0.15">
      <c r="A140" s="58">
        <v>137000</v>
      </c>
      <c r="B140" s="59">
        <f>'Tables - wage and salary'!D143</f>
        <v>370</v>
      </c>
      <c r="C140" s="59">
        <f>'Tables - wage and salary'!Y143</f>
        <v>1170</v>
      </c>
      <c r="D140" s="59">
        <f>'Tables - wage and salary'!AT143</f>
        <v>2920</v>
      </c>
      <c r="E140" s="59">
        <f>'Tables - wage and salary'!AV143</f>
        <v>3840</v>
      </c>
      <c r="F140" s="60">
        <f>'Tables - wage and salary'!E143</f>
        <v>50.5</v>
      </c>
      <c r="G140" s="60">
        <f>'Tables - wage and salary'!Z143</f>
        <v>159.80000000000001</v>
      </c>
      <c r="H140" s="60">
        <f>'Tables - wage and salary'!AU143</f>
        <v>398.57531370999999</v>
      </c>
      <c r="I140" s="60">
        <f>'Tables - wage and salary'!AW143</f>
        <v>523.90015040000003</v>
      </c>
    </row>
    <row r="141" spans="1:9" x14ac:dyDescent="0.15">
      <c r="A141" s="58">
        <v>138000</v>
      </c>
      <c r="B141" s="59">
        <f>'Tables - wage and salary'!D144</f>
        <v>490</v>
      </c>
      <c r="C141" s="59">
        <f>'Tables - wage and salary'!Y144</f>
        <v>820</v>
      </c>
      <c r="D141" s="59">
        <f>'Tables - wage and salary'!AT144</f>
        <v>3110</v>
      </c>
      <c r="E141" s="59">
        <f>'Tables - wage and salary'!AV144</f>
        <v>3850</v>
      </c>
      <c r="F141" s="60">
        <f>'Tables - wage and salary'!E144</f>
        <v>67.400000000000006</v>
      </c>
      <c r="G141" s="60">
        <f>'Tables - wage and salary'!Z144</f>
        <v>112.8</v>
      </c>
      <c r="H141" s="60">
        <f>'Tables - wage and salary'!AU144</f>
        <v>427.17404041000003</v>
      </c>
      <c r="I141" s="60">
        <f>'Tables - wage and salary'!AW144</f>
        <v>529.10412934999999</v>
      </c>
    </row>
    <row r="142" spans="1:9" x14ac:dyDescent="0.15">
      <c r="A142" s="58">
        <v>139000</v>
      </c>
      <c r="B142" s="59">
        <f>'Tables - wage and salary'!D145</f>
        <v>200</v>
      </c>
      <c r="C142" s="59">
        <f>'Tables - wage and salary'!Y145</f>
        <v>1030</v>
      </c>
      <c r="D142" s="59">
        <f>'Tables - wage and salary'!AT145</f>
        <v>2890</v>
      </c>
      <c r="E142" s="59">
        <f>'Tables - wage and salary'!AV145</f>
        <v>3780</v>
      </c>
      <c r="F142" s="60">
        <f>'Tables - wage and salary'!E145</f>
        <v>27.7</v>
      </c>
      <c r="G142" s="60">
        <f>'Tables - wage and salary'!Z145</f>
        <v>142.69999999999999</v>
      </c>
      <c r="H142" s="60">
        <f>'Tables - wage and salary'!AU145</f>
        <v>400.80475862999998</v>
      </c>
      <c r="I142" s="60">
        <f>'Tables - wage and salary'!AW145</f>
        <v>522.81791125999996</v>
      </c>
    </row>
    <row r="143" spans="1:9" x14ac:dyDescent="0.15">
      <c r="A143" s="58">
        <v>140000</v>
      </c>
      <c r="B143" s="59">
        <f>'Tables - wage and salary'!D146</f>
        <v>140</v>
      </c>
      <c r="C143" s="59">
        <f>'Tables - wage and salary'!Y146</f>
        <v>1260</v>
      </c>
      <c r="D143" s="59">
        <f>'Tables - wage and salary'!AT146</f>
        <v>2920</v>
      </c>
      <c r="E143" s="59">
        <f>'Tables - wage and salary'!AV146</f>
        <v>3770</v>
      </c>
      <c r="F143" s="60">
        <f>'Tables - wage and salary'!E146</f>
        <v>19.5</v>
      </c>
      <c r="G143" s="60">
        <f>'Tables - wage and salary'!Z146</f>
        <v>175.8</v>
      </c>
      <c r="H143" s="60">
        <f>'Tables - wage and salary'!AU146</f>
        <v>407.67592954000003</v>
      </c>
      <c r="I143" s="60">
        <f>'Tables - wage and salary'!AW146</f>
        <v>526.57942607999996</v>
      </c>
    </row>
    <row r="144" spans="1:9" x14ac:dyDescent="0.15">
      <c r="A144" s="58">
        <v>141000</v>
      </c>
      <c r="B144" s="59">
        <f>'Tables - wage and salary'!D147</f>
        <v>400</v>
      </c>
      <c r="C144" s="59">
        <f>'Tables - wage and salary'!Y147</f>
        <v>1100</v>
      </c>
      <c r="D144" s="59">
        <f>'Tables - wage and salary'!AT147</f>
        <v>3110</v>
      </c>
      <c r="E144" s="59">
        <f>'Tables - wage and salary'!AV147</f>
        <v>3770</v>
      </c>
      <c r="F144" s="60">
        <f>'Tables - wage and salary'!E147</f>
        <v>56.2</v>
      </c>
      <c r="G144" s="60">
        <f>'Tables - wage and salary'!Z147</f>
        <v>154.6</v>
      </c>
      <c r="H144" s="60">
        <f>'Tables - wage and salary'!AU147</f>
        <v>436.53325554000003</v>
      </c>
      <c r="I144" s="60">
        <f>'Tables - wage and salary'!AW147</f>
        <v>529.93126844000005</v>
      </c>
    </row>
    <row r="145" spans="1:9" x14ac:dyDescent="0.15">
      <c r="A145" s="58">
        <v>142000</v>
      </c>
      <c r="B145" s="59">
        <f>'Tables - wage and salary'!D148</f>
        <v>220</v>
      </c>
      <c r="C145" s="59">
        <f>'Tables - wage and salary'!Y148</f>
        <v>730</v>
      </c>
      <c r="D145" s="59">
        <f>'Tables - wage and salary'!AT148</f>
        <v>2750</v>
      </c>
      <c r="E145" s="59">
        <f>'Tables - wage and salary'!AV148</f>
        <v>3500</v>
      </c>
      <c r="F145" s="60">
        <f>'Tables - wage and salary'!E148</f>
        <v>31.2</v>
      </c>
      <c r="G145" s="60">
        <f>'Tables - wage and salary'!Z148</f>
        <v>103.3</v>
      </c>
      <c r="H145" s="60">
        <f>'Tables - wage and salary'!AU148</f>
        <v>389.26062936</v>
      </c>
      <c r="I145" s="60">
        <f>'Tables - wage and salary'!AW148</f>
        <v>495.06466502999996</v>
      </c>
    </row>
    <row r="146" spans="1:9" x14ac:dyDescent="0.15">
      <c r="A146" s="58">
        <v>143000</v>
      </c>
      <c r="B146" s="59">
        <f>'Tables - wage and salary'!D149</f>
        <v>240</v>
      </c>
      <c r="C146" s="59">
        <f>'Tables - wage and salary'!Y149</f>
        <v>490</v>
      </c>
      <c r="D146" s="59">
        <f>'Tables - wage and salary'!AT149</f>
        <v>2760</v>
      </c>
      <c r="E146" s="59">
        <f>'Tables - wage and salary'!AV149</f>
        <v>3310</v>
      </c>
      <c r="F146" s="60">
        <f>'Tables - wage and salary'!E149</f>
        <v>34.200000000000003</v>
      </c>
      <c r="G146" s="60">
        <f>'Tables - wage and salary'!Z149</f>
        <v>69.900000000000006</v>
      </c>
      <c r="H146" s="60">
        <f>'Tables - wage and salary'!AU149</f>
        <v>392.60950627</v>
      </c>
      <c r="I146" s="60">
        <f>'Tables - wage and salary'!AW149</f>
        <v>470.97542842000001</v>
      </c>
    </row>
    <row r="147" spans="1:9" x14ac:dyDescent="0.15">
      <c r="A147" s="58">
        <v>144000</v>
      </c>
      <c r="B147" s="59">
        <f>'Tables - wage and salary'!D150</f>
        <v>270</v>
      </c>
      <c r="C147" s="59">
        <f>'Tables - wage and salary'!Y150</f>
        <v>950</v>
      </c>
      <c r="D147" s="59">
        <f>'Tables - wage and salary'!AT150</f>
        <v>2590</v>
      </c>
      <c r="E147" s="59">
        <f>'Tables - wage and salary'!AV150</f>
        <v>3210</v>
      </c>
      <c r="F147" s="60">
        <f>'Tables - wage and salary'!E150</f>
        <v>38.799999999999997</v>
      </c>
      <c r="G147" s="60">
        <f>'Tables - wage and salary'!Z150</f>
        <v>136.30000000000001</v>
      </c>
      <c r="H147" s="60">
        <f>'Tables - wage and salary'!AU150</f>
        <v>371.08235424000003</v>
      </c>
      <c r="I147" s="60">
        <f>'Tables - wage and salary'!AW150</f>
        <v>460.94780929000001</v>
      </c>
    </row>
    <row r="148" spans="1:9" x14ac:dyDescent="0.15">
      <c r="A148" s="58">
        <v>145000</v>
      </c>
      <c r="B148" s="59">
        <f>'Tables - wage and salary'!D151</f>
        <v>230</v>
      </c>
      <c r="C148" s="59">
        <f>'Tables - wage and salary'!Y151</f>
        <v>1030</v>
      </c>
      <c r="D148" s="59">
        <f>'Tables - wage and salary'!AT151</f>
        <v>2650</v>
      </c>
      <c r="E148" s="59">
        <f>'Tables - wage and salary'!AV151</f>
        <v>3280</v>
      </c>
      <c r="F148" s="60">
        <f>'Tables - wage and salary'!E151</f>
        <v>33.200000000000003</v>
      </c>
      <c r="G148" s="60">
        <f>'Tables - wage and salary'!Z151</f>
        <v>148.9</v>
      </c>
      <c r="H148" s="60">
        <f>'Tables - wage and salary'!AU151</f>
        <v>382.23960647000001</v>
      </c>
      <c r="I148" s="60">
        <f>'Tables - wage and salary'!AW151</f>
        <v>473.71780831000001</v>
      </c>
    </row>
    <row r="149" spans="1:9" x14ac:dyDescent="0.15">
      <c r="A149" s="58">
        <v>146000</v>
      </c>
      <c r="B149" s="59">
        <f>'Tables - wage and salary'!D152</f>
        <v>320</v>
      </c>
      <c r="C149" s="59">
        <f>'Tables - wage and salary'!Y152</f>
        <v>670</v>
      </c>
      <c r="D149" s="59">
        <f>'Tables - wage and salary'!AT152</f>
        <v>2540</v>
      </c>
      <c r="E149" s="59">
        <f>'Tables - wage and salary'!AV152</f>
        <v>3170</v>
      </c>
      <c r="F149" s="60">
        <f>'Tables - wage and salary'!E152</f>
        <v>46.6</v>
      </c>
      <c r="G149" s="60">
        <f>'Tables - wage and salary'!Z152</f>
        <v>97.4</v>
      </c>
      <c r="H149" s="60">
        <f>'Tables - wage and salary'!AU152</f>
        <v>369.5402373</v>
      </c>
      <c r="I149" s="60">
        <f>'Tables - wage and salary'!AW152</f>
        <v>460.92459227000001</v>
      </c>
    </row>
    <row r="150" spans="1:9" x14ac:dyDescent="0.15">
      <c r="A150" s="58">
        <v>147000</v>
      </c>
      <c r="B150" s="59">
        <f>'Tables - wage and salary'!D153</f>
        <v>280</v>
      </c>
      <c r="C150" s="59">
        <f>'Tables - wage and salary'!Y153</f>
        <v>730</v>
      </c>
      <c r="D150" s="59">
        <f>'Tables - wage and salary'!AT153</f>
        <v>2420</v>
      </c>
      <c r="E150" s="59">
        <f>'Tables - wage and salary'!AV153</f>
        <v>2960</v>
      </c>
      <c r="F150" s="60">
        <f>'Tables - wage and salary'!E153</f>
        <v>41</v>
      </c>
      <c r="G150" s="60">
        <f>'Tables - wage and salary'!Z153</f>
        <v>107</v>
      </c>
      <c r="H150" s="60">
        <f>'Tables - wage and salary'!AU153</f>
        <v>354.06372556999997</v>
      </c>
      <c r="I150" s="60">
        <f>'Tables - wage and salary'!AW153</f>
        <v>433.39811901000002</v>
      </c>
    </row>
    <row r="151" spans="1:9" x14ac:dyDescent="0.15">
      <c r="A151" s="58">
        <v>148000</v>
      </c>
      <c r="B151" s="59">
        <f>'Tables - wage and salary'!D154</f>
        <v>260</v>
      </c>
      <c r="C151" s="59">
        <f>'Tables - wage and salary'!Y154</f>
        <v>810</v>
      </c>
      <c r="D151" s="59">
        <f>'Tables - wage and salary'!AT154</f>
        <v>2420</v>
      </c>
      <c r="E151" s="59">
        <f>'Tables - wage and salary'!AV154</f>
        <v>3040</v>
      </c>
      <c r="F151" s="60">
        <f>'Tables - wage and salary'!E154</f>
        <v>38.299999999999997</v>
      </c>
      <c r="G151" s="60">
        <f>'Tables - wage and salary'!Z154</f>
        <v>119.5</v>
      </c>
      <c r="H151" s="60">
        <f>'Tables - wage and salary'!AU154</f>
        <v>357.55501019999997</v>
      </c>
      <c r="I151" s="60">
        <f>'Tables - wage and salary'!AW154</f>
        <v>448.54004829000002</v>
      </c>
    </row>
    <row r="152" spans="1:9" x14ac:dyDescent="0.15">
      <c r="A152" s="58">
        <v>149000</v>
      </c>
      <c r="B152" s="59">
        <f>'Tables - wage and salary'!D155</f>
        <v>190</v>
      </c>
      <c r="C152" s="59">
        <f>'Tables - wage and salary'!Y155</f>
        <v>620</v>
      </c>
      <c r="D152" s="59">
        <f>'Tables - wage and salary'!AT155</f>
        <v>2260</v>
      </c>
      <c r="E152" s="59">
        <f>'Tables - wage and salary'!AV155</f>
        <v>2780</v>
      </c>
      <c r="F152" s="60">
        <f>'Tables - wage and salary'!E155</f>
        <v>28.2</v>
      </c>
      <c r="G152" s="60">
        <f>'Tables - wage and salary'!Z155</f>
        <v>92.1</v>
      </c>
      <c r="H152" s="60">
        <f>'Tables - wage and salary'!AU155</f>
        <v>336.06820195999995</v>
      </c>
      <c r="I152" s="60">
        <f>'Tables - wage and salary'!AW155</f>
        <v>413.22502277999996</v>
      </c>
    </row>
    <row r="153" spans="1:9" x14ac:dyDescent="0.15">
      <c r="A153" s="58">
        <v>150000</v>
      </c>
      <c r="B153" s="59">
        <f>'Tables - wage and salary'!D156</f>
        <v>330</v>
      </c>
      <c r="C153" s="59">
        <f>'Tables - wage and salary'!Y156</f>
        <v>1440</v>
      </c>
      <c r="D153" s="59">
        <f>'Tables - wage and salary'!AT156</f>
        <v>2740</v>
      </c>
      <c r="E153" s="59">
        <f>'Tables - wage and salary'!AV156</f>
        <v>3440</v>
      </c>
      <c r="F153" s="60">
        <f>'Tables - wage and salary'!E156</f>
        <v>49.4</v>
      </c>
      <c r="G153" s="60">
        <f>'Tables - wage and salary'!Z156</f>
        <v>215.5</v>
      </c>
      <c r="H153" s="60">
        <f>'Tables - wage and salary'!AU156</f>
        <v>409.30683233999997</v>
      </c>
      <c r="I153" s="60">
        <f>'Tables - wage and salary'!AW156</f>
        <v>514.59950027000002</v>
      </c>
    </row>
    <row r="154" spans="1:9" x14ac:dyDescent="0.15">
      <c r="A154" s="64">
        <f>A153+1000</f>
        <v>151000</v>
      </c>
      <c r="B154" s="59"/>
      <c r="C154" s="59">
        <f>'Tables - wage and salary'!Y157</f>
        <v>830</v>
      </c>
      <c r="D154" s="59">
        <f>'Tables - wage and salary'!AT157</f>
        <v>2630</v>
      </c>
      <c r="E154" s="59">
        <f>'Tables - wage and salary'!AV157</f>
        <v>3190</v>
      </c>
      <c r="F154" s="60"/>
      <c r="G154" s="60">
        <f>'Tables - wage and salary'!Z157</f>
        <v>124.9</v>
      </c>
      <c r="H154" s="60">
        <f>'Tables - wage and salary'!AU157</f>
        <v>396.09334439999998</v>
      </c>
      <c r="I154" s="60">
        <f>'Tables - wage and salary'!AW157</f>
        <v>479.5508188</v>
      </c>
    </row>
    <row r="155" spans="1:9" x14ac:dyDescent="0.15">
      <c r="A155" s="64">
        <f t="shared" ref="A155:A200" si="1">A154+1000</f>
        <v>152000</v>
      </c>
      <c r="B155" s="59"/>
      <c r="C155" s="59">
        <f>'Tables - wage and salary'!Y158</f>
        <v>780</v>
      </c>
      <c r="D155" s="59">
        <f>'Tables - wage and salary'!AT158</f>
        <v>2200</v>
      </c>
      <c r="E155" s="59">
        <f>'Tables - wage and salary'!AV158</f>
        <v>2650</v>
      </c>
      <c r="F155" s="60"/>
      <c r="G155" s="60">
        <f>'Tables - wage and salary'!Z158</f>
        <v>118.2</v>
      </c>
      <c r="H155" s="60">
        <f>'Tables - wage and salary'!AU158</f>
        <v>332.97900289999995</v>
      </c>
      <c r="I155" s="60">
        <f>'Tables - wage and salary'!AW158</f>
        <v>400.86205845000001</v>
      </c>
    </row>
    <row r="156" spans="1:9" x14ac:dyDescent="0.15">
      <c r="A156" s="64">
        <f t="shared" si="1"/>
        <v>153000</v>
      </c>
      <c r="B156" s="59"/>
      <c r="C156" s="59">
        <f>'Tables - wage and salary'!Y159</f>
        <v>640</v>
      </c>
      <c r="D156" s="59">
        <f>'Tables - wage and salary'!AT159</f>
        <v>2110</v>
      </c>
      <c r="E156" s="59">
        <f>'Tables - wage and salary'!AV159</f>
        <v>2630</v>
      </c>
      <c r="F156" s="60"/>
      <c r="G156" s="60">
        <f>'Tables - wage and salary'!Z159</f>
        <v>97.6</v>
      </c>
      <c r="H156" s="60">
        <f>'Tables - wage and salary'!AU159</f>
        <v>321.18659886</v>
      </c>
      <c r="I156" s="60">
        <f>'Tables - wage and salary'!AW159</f>
        <v>401.25038982999996</v>
      </c>
    </row>
    <row r="157" spans="1:9" x14ac:dyDescent="0.15">
      <c r="A157" s="64">
        <f t="shared" si="1"/>
        <v>154000</v>
      </c>
      <c r="B157" s="59"/>
      <c r="C157" s="59">
        <f>'Tables - wage and salary'!Y160</f>
        <v>570</v>
      </c>
      <c r="D157" s="59">
        <f>'Tables - wage and salary'!AT160</f>
        <v>2090</v>
      </c>
      <c r="E157" s="59">
        <f>'Tables - wage and salary'!AV160</f>
        <v>2460</v>
      </c>
      <c r="F157" s="60"/>
      <c r="G157" s="60">
        <f>'Tables - wage and salary'!Z160</f>
        <v>87.6</v>
      </c>
      <c r="H157" s="60">
        <f>'Tables - wage and salary'!AU160</f>
        <v>320.03894924999997</v>
      </c>
      <c r="I157" s="60">
        <f>'Tables - wage and salary'!AW160</f>
        <v>377.16666506999996</v>
      </c>
    </row>
    <row r="158" spans="1:9" x14ac:dyDescent="0.15">
      <c r="A158" s="64">
        <f t="shared" si="1"/>
        <v>155000</v>
      </c>
      <c r="B158" s="59"/>
      <c r="C158" s="59">
        <f>'Tables - wage and salary'!Y161</f>
        <v>780</v>
      </c>
      <c r="D158" s="59">
        <f>'Tables - wage and salary'!AT161</f>
        <v>2020</v>
      </c>
      <c r="E158" s="59">
        <f>'Tables - wage and salary'!AV161</f>
        <v>2550</v>
      </c>
      <c r="F158" s="60"/>
      <c r="G158" s="60">
        <f>'Tables - wage and salary'!Z161</f>
        <v>120.5</v>
      </c>
      <c r="H158" s="60">
        <f>'Tables - wage and salary'!AU161</f>
        <v>312.12564398000001</v>
      </c>
      <c r="I158" s="60">
        <f>'Tables - wage and salary'!AW161</f>
        <v>394.62055829000002</v>
      </c>
    </row>
    <row r="159" spans="1:9" x14ac:dyDescent="0.15">
      <c r="A159" s="64">
        <f t="shared" si="1"/>
        <v>156000</v>
      </c>
      <c r="B159" s="59"/>
      <c r="C159" s="59">
        <f>'Tables - wage and salary'!Y162</f>
        <v>530</v>
      </c>
      <c r="D159" s="59">
        <f>'Tables - wage and salary'!AT162</f>
        <v>2040</v>
      </c>
      <c r="E159" s="59">
        <f>'Tables - wage and salary'!AV162</f>
        <v>2610</v>
      </c>
      <c r="F159" s="60"/>
      <c r="G159" s="60">
        <f>'Tables - wage and salary'!Z162</f>
        <v>82.4</v>
      </c>
      <c r="H159" s="60">
        <f>'Tables - wage and salary'!AU162</f>
        <v>317.84205992</v>
      </c>
      <c r="I159" s="60">
        <f>'Tables - wage and salary'!AW162</f>
        <v>406.01197794000001</v>
      </c>
    </row>
    <row r="160" spans="1:9" x14ac:dyDescent="0.15">
      <c r="A160" s="64">
        <f t="shared" si="1"/>
        <v>157000</v>
      </c>
      <c r="B160" s="59"/>
      <c r="C160" s="59">
        <f>'Tables - wage and salary'!Y163</f>
        <v>530</v>
      </c>
      <c r="D160" s="59">
        <f>'Tables - wage and salary'!AT163</f>
        <v>1890</v>
      </c>
      <c r="E160" s="59">
        <f>'Tables - wage and salary'!AV163</f>
        <v>2290</v>
      </c>
      <c r="F160" s="60"/>
      <c r="G160" s="60">
        <f>'Tables - wage and salary'!Z163</f>
        <v>83</v>
      </c>
      <c r="H160" s="60">
        <f>'Tables - wage and salary'!AU163</f>
        <v>294.98561644</v>
      </c>
      <c r="I160" s="60">
        <f>'Tables - wage and salary'!AW163</f>
        <v>358.98089155000002</v>
      </c>
    </row>
    <row r="161" spans="1:9" x14ac:dyDescent="0.15">
      <c r="A161" s="64">
        <f t="shared" si="1"/>
        <v>158000</v>
      </c>
      <c r="B161" s="59"/>
      <c r="C161" s="59">
        <f>'Tables - wage and salary'!Y164</f>
        <v>440</v>
      </c>
      <c r="D161" s="59">
        <f>'Tables - wage and salary'!AT164</f>
        <v>1880</v>
      </c>
      <c r="E161" s="59">
        <f>'Tables - wage and salary'!AV164</f>
        <v>2230</v>
      </c>
      <c r="F161" s="60"/>
      <c r="G161" s="60">
        <f>'Tables - wage and salary'!Z164</f>
        <v>69.3</v>
      </c>
      <c r="H161" s="60">
        <f>'Tables - wage and salary'!AU164</f>
        <v>295.78918431</v>
      </c>
      <c r="I161" s="60">
        <f>'Tables - wage and salary'!AW164</f>
        <v>350.74728630999999</v>
      </c>
    </row>
    <row r="162" spans="1:9" x14ac:dyDescent="0.15">
      <c r="A162" s="64">
        <f t="shared" si="1"/>
        <v>159000</v>
      </c>
      <c r="B162" s="59"/>
      <c r="C162" s="59">
        <f>'Tables - wage and salary'!Y165</f>
        <v>550</v>
      </c>
      <c r="D162" s="59">
        <f>'Tables - wage and salary'!AT165</f>
        <v>1800</v>
      </c>
      <c r="E162" s="59">
        <f>'Tables - wage and salary'!AV165</f>
        <v>2260</v>
      </c>
      <c r="F162" s="60"/>
      <c r="G162" s="60">
        <f>'Tables - wage and salary'!Z165</f>
        <v>87.2</v>
      </c>
      <c r="H162" s="60">
        <f>'Tables - wage and salary'!AU165</f>
        <v>284.80993627999999</v>
      </c>
      <c r="I162" s="60">
        <f>'Tables - wage and salary'!AW165</f>
        <v>357.40883495999998</v>
      </c>
    </row>
    <row r="163" spans="1:9" x14ac:dyDescent="0.15">
      <c r="A163" s="64">
        <f t="shared" si="1"/>
        <v>160000</v>
      </c>
      <c r="B163" s="59"/>
      <c r="C163" s="59">
        <f>'Tables - wage and salary'!Y166</f>
        <v>500</v>
      </c>
      <c r="D163" s="59">
        <f>'Tables - wage and salary'!AT166</f>
        <v>1940</v>
      </c>
      <c r="E163" s="59">
        <f>'Tables - wage and salary'!AV166</f>
        <v>2450</v>
      </c>
      <c r="F163" s="60"/>
      <c r="G163" s="60">
        <f>'Tables - wage and salary'!Z166</f>
        <v>79.8</v>
      </c>
      <c r="H163" s="60">
        <f>'Tables - wage and salary'!AU166</f>
        <v>309.23901401000001</v>
      </c>
      <c r="I163" s="60">
        <f>'Tables - wage and salary'!AW166</f>
        <v>391.38024495999997</v>
      </c>
    </row>
    <row r="164" spans="1:9" x14ac:dyDescent="0.15">
      <c r="A164" s="64">
        <f t="shared" si="1"/>
        <v>161000</v>
      </c>
      <c r="B164" s="59"/>
      <c r="C164" s="59">
        <f>'Tables - wage and salary'!Y167</f>
        <v>480</v>
      </c>
      <c r="D164" s="59">
        <f>'Tables - wage and salary'!AT167</f>
        <v>1850</v>
      </c>
      <c r="E164" s="59">
        <f>'Tables - wage and salary'!AV167</f>
        <v>2290</v>
      </c>
      <c r="F164" s="60"/>
      <c r="G164" s="60">
        <f>'Tables - wage and salary'!Z167</f>
        <v>77.099999999999994</v>
      </c>
      <c r="H164" s="60">
        <f>'Tables - wage and salary'!AU167</f>
        <v>296.2116575</v>
      </c>
      <c r="I164" s="60">
        <f>'Tables - wage and salary'!AW167</f>
        <v>367.64796143000001</v>
      </c>
    </row>
    <row r="165" spans="1:9" x14ac:dyDescent="0.15">
      <c r="A165" s="64">
        <f t="shared" si="1"/>
        <v>162000</v>
      </c>
      <c r="B165" s="59"/>
      <c r="C165" s="59">
        <f>'Tables - wage and salary'!Y168</f>
        <v>410</v>
      </c>
      <c r="D165" s="59">
        <f>'Tables - wage and salary'!AT168</f>
        <v>1610</v>
      </c>
      <c r="E165" s="59">
        <f>'Tables - wage and salary'!AV168</f>
        <v>2050</v>
      </c>
      <c r="F165" s="60"/>
      <c r="G165" s="60">
        <f>'Tables - wage and salary'!Z168</f>
        <v>66.2</v>
      </c>
      <c r="H165" s="60">
        <f>'Tables - wage and salary'!AU168</f>
        <v>260.67550732000001</v>
      </c>
      <c r="I165" s="60">
        <f>'Tables - wage and salary'!AW168</f>
        <v>330.90834977999998</v>
      </c>
    </row>
    <row r="166" spans="1:9" x14ac:dyDescent="0.15">
      <c r="A166" s="64">
        <f t="shared" si="1"/>
        <v>163000</v>
      </c>
      <c r="B166" s="59"/>
      <c r="C166" s="59">
        <f>'Tables - wage and salary'!Y169</f>
        <v>550</v>
      </c>
      <c r="D166" s="59">
        <f>'Tables - wage and salary'!AT169</f>
        <v>1610</v>
      </c>
      <c r="E166" s="59">
        <f>'Tables - wage and salary'!AV169</f>
        <v>2000</v>
      </c>
      <c r="F166" s="60"/>
      <c r="G166" s="60">
        <f>'Tables - wage and salary'!Z169</f>
        <v>89.4</v>
      </c>
      <c r="H166" s="60">
        <f>'Tables - wage and salary'!AU169</f>
        <v>261.61229672000002</v>
      </c>
      <c r="I166" s="60">
        <f>'Tables - wage and salary'!AW169</f>
        <v>324.34298629</v>
      </c>
    </row>
    <row r="167" spans="1:9" x14ac:dyDescent="0.15">
      <c r="A167" s="64">
        <f t="shared" si="1"/>
        <v>164000</v>
      </c>
      <c r="B167" s="59"/>
      <c r="C167" s="59">
        <f>'Tables - wage and salary'!Y170</f>
        <v>520</v>
      </c>
      <c r="D167" s="59">
        <f>'Tables - wage and salary'!AT170</f>
        <v>1600</v>
      </c>
      <c r="E167" s="59">
        <f>'Tables - wage and salary'!AV170</f>
        <v>1950</v>
      </c>
      <c r="F167" s="60"/>
      <c r="G167" s="60">
        <f>'Tables - wage and salary'!Z170</f>
        <v>85</v>
      </c>
      <c r="H167" s="60">
        <f>'Tables - wage and salary'!AU170</f>
        <v>261.43857878</v>
      </c>
      <c r="I167" s="60">
        <f>'Tables - wage and salary'!AW170</f>
        <v>318.47082626999998</v>
      </c>
    </row>
    <row r="168" spans="1:9" x14ac:dyDescent="0.15">
      <c r="A168" s="64">
        <f t="shared" si="1"/>
        <v>165000</v>
      </c>
      <c r="B168" s="59"/>
      <c r="C168" s="59">
        <f>'Tables - wage and salary'!Y171</f>
        <v>610</v>
      </c>
      <c r="D168" s="59">
        <f>'Tables - wage and salary'!AT171</f>
        <v>1600</v>
      </c>
      <c r="E168" s="59">
        <f>'Tables - wage and salary'!AV171</f>
        <v>2060</v>
      </c>
      <c r="F168" s="60"/>
      <c r="G168" s="60">
        <f>'Tables - wage and salary'!Z171</f>
        <v>100.3</v>
      </c>
      <c r="H168" s="60">
        <f>'Tables - wage and salary'!AU171</f>
        <v>263.71519638999996</v>
      </c>
      <c r="I168" s="60">
        <f>'Tables - wage and salary'!AW171</f>
        <v>338.42791975</v>
      </c>
    </row>
    <row r="169" spans="1:9" x14ac:dyDescent="0.15">
      <c r="A169" s="64">
        <f t="shared" si="1"/>
        <v>166000</v>
      </c>
      <c r="B169" s="59"/>
      <c r="C169" s="59">
        <f>'Tables - wage and salary'!Y172</f>
        <v>560</v>
      </c>
      <c r="D169" s="59">
        <f>'Tables - wage and salary'!AT172</f>
        <v>1580</v>
      </c>
      <c r="E169" s="59">
        <f>'Tables - wage and salary'!AV172</f>
        <v>2000</v>
      </c>
      <c r="F169" s="60"/>
      <c r="G169" s="60">
        <f>'Tables - wage and salary'!Z172</f>
        <v>92.7</v>
      </c>
      <c r="H169" s="60">
        <f>'Tables - wage and salary'!AU172</f>
        <v>260.61851561999998</v>
      </c>
      <c r="I169" s="60">
        <f>'Tables - wage and salary'!AW172</f>
        <v>331.60567514999997</v>
      </c>
    </row>
    <row r="170" spans="1:9" x14ac:dyDescent="0.15">
      <c r="A170" s="64">
        <f t="shared" si="1"/>
        <v>167000</v>
      </c>
      <c r="B170" s="59"/>
      <c r="C170" s="59">
        <f>'Tables - wage and salary'!Y173</f>
        <v>360</v>
      </c>
      <c r="D170" s="59">
        <f>'Tables - wage and salary'!AT173</f>
        <v>1590</v>
      </c>
      <c r="E170" s="59">
        <f>'Tables - wage and salary'!AV173</f>
        <v>1860</v>
      </c>
      <c r="F170" s="60"/>
      <c r="G170" s="60">
        <f>'Tables - wage and salary'!Z173</f>
        <v>59.9</v>
      </c>
      <c r="H170" s="60">
        <f>'Tables - wage and salary'!AU173</f>
        <v>264.37857100999997</v>
      </c>
      <c r="I170" s="60">
        <f>'Tables - wage and salary'!AW173</f>
        <v>310.15734347</v>
      </c>
    </row>
    <row r="171" spans="1:9" x14ac:dyDescent="0.15">
      <c r="A171" s="64">
        <f t="shared" si="1"/>
        <v>168000</v>
      </c>
      <c r="B171" s="59"/>
      <c r="C171" s="59">
        <f>'Tables - wage and salary'!Y174</f>
        <v>620</v>
      </c>
      <c r="D171" s="59">
        <f>'Tables - wage and salary'!AT174</f>
        <v>1420</v>
      </c>
      <c r="E171" s="59">
        <f>'Tables - wage and salary'!AV174</f>
        <v>1840</v>
      </c>
      <c r="F171" s="60"/>
      <c r="G171" s="60">
        <f>'Tables - wage and salary'!Z174</f>
        <v>103.8</v>
      </c>
      <c r="H171" s="60">
        <f>'Tables - wage and salary'!AU174</f>
        <v>237.01893928000001</v>
      </c>
      <c r="I171" s="60">
        <f>'Tables - wage and salary'!AW174</f>
        <v>308.85519060000001</v>
      </c>
    </row>
    <row r="172" spans="1:9" x14ac:dyDescent="0.15">
      <c r="A172" s="64">
        <f t="shared" si="1"/>
        <v>169000</v>
      </c>
      <c r="B172" s="59"/>
      <c r="C172" s="59">
        <f>'Tables - wage and salary'!Y175</f>
        <v>360</v>
      </c>
      <c r="D172" s="59">
        <f>'Tables - wage and salary'!AT175</f>
        <v>1420</v>
      </c>
      <c r="E172" s="59">
        <f>'Tables - wage and salary'!AV175</f>
        <v>1730</v>
      </c>
      <c r="F172" s="60"/>
      <c r="G172" s="60">
        <f>'Tables - wage and salary'!Z175</f>
        <v>60.7</v>
      </c>
      <c r="H172" s="60">
        <f>'Tables - wage and salary'!AU175</f>
        <v>239.09062671999999</v>
      </c>
      <c r="I172" s="60">
        <f>'Tables - wage and salary'!AW175</f>
        <v>291.13628575000001</v>
      </c>
    </row>
    <row r="173" spans="1:9" x14ac:dyDescent="0.15">
      <c r="A173" s="64">
        <f t="shared" si="1"/>
        <v>170000</v>
      </c>
      <c r="B173" s="59"/>
      <c r="C173" s="59">
        <f>'Tables - wage and salary'!Y176</f>
        <v>500</v>
      </c>
      <c r="D173" s="59">
        <f>'Tables - wage and salary'!AT176</f>
        <v>1450</v>
      </c>
      <c r="E173" s="59">
        <f>'Tables - wage and salary'!AV176</f>
        <v>1890</v>
      </c>
      <c r="F173" s="60"/>
      <c r="G173" s="60">
        <f>'Tables - wage and salary'!Z176</f>
        <v>84.8</v>
      </c>
      <c r="H173" s="60">
        <f>'Tables - wage and salary'!AU176</f>
        <v>245.4950825</v>
      </c>
      <c r="I173" s="60">
        <f>'Tables - wage and salary'!AW176</f>
        <v>319.90344127999998</v>
      </c>
    </row>
    <row r="174" spans="1:9" x14ac:dyDescent="0.15">
      <c r="A174" s="64">
        <f t="shared" si="1"/>
        <v>171000</v>
      </c>
      <c r="B174" s="59"/>
      <c r="C174" s="59">
        <f>'Tables - wage and salary'!Y177</f>
        <v>370</v>
      </c>
      <c r="D174" s="59">
        <f>'Tables - wage and salary'!AT177</f>
        <v>1460</v>
      </c>
      <c r="E174" s="59">
        <f>'Tables - wage and salary'!AV177</f>
        <v>1750</v>
      </c>
      <c r="F174" s="60"/>
      <c r="G174" s="60">
        <f>'Tables - wage and salary'!Z177</f>
        <v>63.1</v>
      </c>
      <c r="H174" s="60">
        <f>'Tables - wage and salary'!AU177</f>
        <v>249.58135658</v>
      </c>
      <c r="I174" s="60">
        <f>'Tables - wage and salary'!AW177</f>
        <v>298.48141767999999</v>
      </c>
    </row>
    <row r="175" spans="1:9" x14ac:dyDescent="0.15">
      <c r="A175" s="64">
        <f t="shared" si="1"/>
        <v>172000</v>
      </c>
      <c r="B175" s="59"/>
      <c r="C175" s="59">
        <f>'Tables - wage and salary'!Y178</f>
        <v>560</v>
      </c>
      <c r="D175" s="59">
        <f>'Tables - wage and salary'!AT178</f>
        <v>1280</v>
      </c>
      <c r="E175" s="59">
        <f>'Tables - wage and salary'!AV178</f>
        <v>1610</v>
      </c>
      <c r="F175" s="60"/>
      <c r="G175" s="60">
        <f>'Tables - wage and salary'!Z178</f>
        <v>96</v>
      </c>
      <c r="H175" s="60">
        <f>'Tables - wage and salary'!AU178</f>
        <v>219.70008031999998</v>
      </c>
      <c r="I175" s="60">
        <f>'Tables - wage and salary'!AW178</f>
        <v>275.95694839999999</v>
      </c>
    </row>
    <row r="176" spans="1:9" x14ac:dyDescent="0.15">
      <c r="A176" s="64">
        <f t="shared" si="1"/>
        <v>173000</v>
      </c>
      <c r="B176" s="59"/>
      <c r="C176" s="59">
        <f>'Tables - wage and salary'!Y179</f>
        <v>440</v>
      </c>
      <c r="D176" s="59">
        <f>'Tables - wage and salary'!AT179</f>
        <v>1270</v>
      </c>
      <c r="E176" s="59">
        <f>'Tables - wage and salary'!AV179</f>
        <v>1670</v>
      </c>
      <c r="F176" s="60"/>
      <c r="G176" s="60">
        <f>'Tables - wage and salary'!Z179</f>
        <v>75.900000000000006</v>
      </c>
      <c r="H176" s="60">
        <f>'Tables - wage and salary'!AU179</f>
        <v>219.24127063999998</v>
      </c>
      <c r="I176" s="60">
        <f>'Tables - wage and salary'!AW179</f>
        <v>288.74027641000004</v>
      </c>
    </row>
    <row r="177" spans="1:9" x14ac:dyDescent="0.15">
      <c r="A177" s="64">
        <f t="shared" si="1"/>
        <v>174000</v>
      </c>
      <c r="B177" s="59"/>
      <c r="C177" s="59">
        <f>'Tables - wage and salary'!Y180</f>
        <v>330</v>
      </c>
      <c r="D177" s="59">
        <f>'Tables - wage and salary'!AT180</f>
        <v>1310</v>
      </c>
      <c r="E177" s="59">
        <f>'Tables - wage and salary'!AV180</f>
        <v>1500</v>
      </c>
      <c r="F177" s="60"/>
      <c r="G177" s="60">
        <f>'Tables - wage and salary'!Z180</f>
        <v>57.3</v>
      </c>
      <c r="H177" s="60">
        <f>'Tables - wage and salary'!AU180</f>
        <v>227.98742976</v>
      </c>
      <c r="I177" s="60">
        <f>'Tables - wage and salary'!AW180</f>
        <v>260.75847421999998</v>
      </c>
    </row>
    <row r="178" spans="1:9" x14ac:dyDescent="0.15">
      <c r="A178" s="64">
        <f t="shared" si="1"/>
        <v>175000</v>
      </c>
      <c r="B178" s="59"/>
      <c r="C178" s="59">
        <f>'Tables - wage and salary'!Y181</f>
        <v>470</v>
      </c>
      <c r="D178" s="59">
        <f>'Tables - wage and salary'!AT181</f>
        <v>1300</v>
      </c>
      <c r="E178" s="59">
        <f>'Tables - wage and salary'!AV181</f>
        <v>1710</v>
      </c>
      <c r="F178" s="60"/>
      <c r="G178" s="60">
        <f>'Tables - wage and salary'!Z181</f>
        <v>82</v>
      </c>
      <c r="H178" s="60">
        <f>'Tables - wage and salary'!AU181</f>
        <v>226.01096053000001</v>
      </c>
      <c r="I178" s="60">
        <f>'Tables - wage and salary'!AW181</f>
        <v>299.15448391000001</v>
      </c>
    </row>
    <row r="179" spans="1:9" x14ac:dyDescent="0.15">
      <c r="A179" s="64">
        <f t="shared" si="1"/>
        <v>176000</v>
      </c>
      <c r="B179" s="59"/>
      <c r="C179" s="59">
        <f>'Tables - wage and salary'!Y182</f>
        <v>360</v>
      </c>
      <c r="D179" s="59">
        <f>'Tables - wage and salary'!AT182</f>
        <v>1340</v>
      </c>
      <c r="E179" s="59">
        <f>'Tables - wage and salary'!AV182</f>
        <v>1550</v>
      </c>
      <c r="F179" s="60"/>
      <c r="G179" s="60">
        <f>'Tables - wage and salary'!Z182</f>
        <v>63.2</v>
      </c>
      <c r="H179" s="60">
        <f>'Tables - wage and salary'!AU182</f>
        <v>235.8305637</v>
      </c>
      <c r="I179" s="60">
        <f>'Tables - wage and salary'!AW182</f>
        <v>272.14416306999999</v>
      </c>
    </row>
    <row r="180" spans="1:9" x14ac:dyDescent="0.15">
      <c r="A180" s="64">
        <f t="shared" si="1"/>
        <v>177000</v>
      </c>
      <c r="B180" s="59"/>
      <c r="C180" s="59">
        <f>'Tables - wage and salary'!Y183</f>
        <v>360</v>
      </c>
      <c r="D180" s="59">
        <f>'Tables - wage and salary'!AT183</f>
        <v>1190</v>
      </c>
      <c r="E180" s="59">
        <f>'Tables - wage and salary'!AV183</f>
        <v>1470</v>
      </c>
      <c r="F180" s="60"/>
      <c r="G180" s="60">
        <f>'Tables - wage and salary'!Z183</f>
        <v>63.5</v>
      </c>
      <c r="H180" s="60">
        <f>'Tables - wage and salary'!AU183</f>
        <v>209.85306302000001</v>
      </c>
      <c r="I180" s="60">
        <f>'Tables - wage and salary'!AW183</f>
        <v>259.46694172000002</v>
      </c>
    </row>
    <row r="181" spans="1:9" x14ac:dyDescent="0.15">
      <c r="A181" s="64">
        <f t="shared" si="1"/>
        <v>178000</v>
      </c>
      <c r="B181" s="59"/>
      <c r="C181" s="59">
        <f>'Tables - wage and salary'!Y184</f>
        <v>490</v>
      </c>
      <c r="D181" s="59">
        <f>'Tables - wage and salary'!AT184</f>
        <v>1120</v>
      </c>
      <c r="E181" s="59">
        <f>'Tables - wage and salary'!AV184</f>
        <v>1410</v>
      </c>
      <c r="F181" s="60"/>
      <c r="G181" s="60">
        <f>'Tables - wage and salary'!Z184</f>
        <v>87</v>
      </c>
      <c r="H181" s="60">
        <f>'Tables - wage and salary'!AU184</f>
        <v>198.63115912000001</v>
      </c>
      <c r="I181" s="60">
        <f>'Tables - wage and salary'!AW184</f>
        <v>249.5723121</v>
      </c>
    </row>
    <row r="182" spans="1:9" x14ac:dyDescent="0.15">
      <c r="A182" s="64">
        <f t="shared" si="1"/>
        <v>179000</v>
      </c>
      <c r="B182" s="59"/>
      <c r="C182" s="59">
        <f>'Tables - wage and salary'!Y185</f>
        <v>490</v>
      </c>
      <c r="D182" s="59">
        <f>'Tables - wage and salary'!AT185</f>
        <v>1100</v>
      </c>
      <c r="E182" s="59">
        <f>'Tables - wage and salary'!AV185</f>
        <v>1410</v>
      </c>
      <c r="F182" s="60"/>
      <c r="G182" s="60">
        <f>'Tables - wage and salary'!Z185</f>
        <v>87.5</v>
      </c>
      <c r="H182" s="60">
        <f>'Tables - wage and salary'!AU185</f>
        <v>197.07359448</v>
      </c>
      <c r="I182" s="60">
        <f>'Tables - wage and salary'!AW185</f>
        <v>251.87905202000002</v>
      </c>
    </row>
    <row r="183" spans="1:9" x14ac:dyDescent="0.15">
      <c r="A183" s="64">
        <f t="shared" si="1"/>
        <v>180000</v>
      </c>
      <c r="B183" s="59"/>
      <c r="C183" s="59">
        <f>'Tables - wage and salary'!Y186</f>
        <v>180</v>
      </c>
      <c r="D183" s="59">
        <f>'Tables - wage and salary'!AT186</f>
        <v>1340</v>
      </c>
      <c r="E183" s="59">
        <f>'Tables - wage and salary'!AV186</f>
        <v>1720</v>
      </c>
      <c r="F183" s="60"/>
      <c r="G183" s="60">
        <f>'Tables - wage and salary'!Z186</f>
        <v>32.299999999999997</v>
      </c>
      <c r="H183" s="60">
        <f>'Tables - wage and salary'!AU186</f>
        <v>241.35687615000001</v>
      </c>
      <c r="I183" s="60">
        <f>'Tables - wage and salary'!AW186</f>
        <v>309.07581326999997</v>
      </c>
    </row>
    <row r="184" spans="1:9" x14ac:dyDescent="0.15">
      <c r="A184" s="64">
        <f t="shared" si="1"/>
        <v>181000</v>
      </c>
      <c r="B184" s="59"/>
      <c r="C184" s="59">
        <f>'Tables - wage and salary'!Y187</f>
        <v>370</v>
      </c>
      <c r="D184" s="59">
        <f>'Tables - wage and salary'!AT187</f>
        <v>1330</v>
      </c>
      <c r="E184" s="59">
        <f>'Tables - wage and salary'!AV187</f>
        <v>1760</v>
      </c>
      <c r="F184" s="60"/>
      <c r="G184" s="60">
        <f>'Tables - wage and salary'!Z187</f>
        <v>66.8</v>
      </c>
      <c r="H184" s="60">
        <f>'Tables - wage and salary'!AU187</f>
        <v>239.21361722</v>
      </c>
      <c r="I184" s="60">
        <f>'Tables - wage and salary'!AW187</f>
        <v>317.47381537000001</v>
      </c>
    </row>
    <row r="185" spans="1:9" x14ac:dyDescent="0.15">
      <c r="A185" s="64">
        <f t="shared" si="1"/>
        <v>182000</v>
      </c>
      <c r="B185" s="59"/>
      <c r="C185" s="59">
        <f>'Tables - wage and salary'!Y188</f>
        <v>390</v>
      </c>
      <c r="D185" s="59">
        <f>'Tables - wage and salary'!AT188</f>
        <v>1110</v>
      </c>
      <c r="E185" s="59">
        <f>'Tables - wage and salary'!AV188</f>
        <v>1310</v>
      </c>
      <c r="F185" s="60"/>
      <c r="G185" s="60">
        <f>'Tables - wage and salary'!Z188</f>
        <v>70.8</v>
      </c>
      <c r="H185" s="60">
        <f>'Tables - wage and salary'!AU188</f>
        <v>201.47139838999999</v>
      </c>
      <c r="I185" s="60">
        <f>'Tables - wage and salary'!AW188</f>
        <v>237.40121353999999</v>
      </c>
    </row>
    <row r="186" spans="1:9" x14ac:dyDescent="0.15">
      <c r="A186" s="64">
        <f t="shared" si="1"/>
        <v>183000</v>
      </c>
      <c r="B186" s="59"/>
      <c r="C186" s="59">
        <f>'Tables - wage and salary'!Y189</f>
        <v>340</v>
      </c>
      <c r="D186" s="59">
        <f>'Tables - wage and salary'!AT189</f>
        <v>1020</v>
      </c>
      <c r="E186" s="59">
        <f>'Tables - wage and salary'!AV189</f>
        <v>1210</v>
      </c>
      <c r="F186" s="60"/>
      <c r="G186" s="60">
        <f>'Tables - wage and salary'!Z189</f>
        <v>62</v>
      </c>
      <c r="H186" s="60">
        <f>'Tables - wage and salary'!AU189</f>
        <v>185.77649316999998</v>
      </c>
      <c r="I186" s="60">
        <f>'Tables - wage and salary'!AW189</f>
        <v>220.09792487999999</v>
      </c>
    </row>
    <row r="187" spans="1:9" x14ac:dyDescent="0.15">
      <c r="A187" s="64">
        <f t="shared" si="1"/>
        <v>184000</v>
      </c>
      <c r="B187" s="59"/>
      <c r="C187" s="59">
        <f>'Tables - wage and salary'!Y190</f>
        <v>510</v>
      </c>
      <c r="D187" s="59">
        <f>'Tables - wage and salary'!AT190</f>
        <v>990</v>
      </c>
      <c r="E187" s="59">
        <f>'Tables - wage and salary'!AV190</f>
        <v>1270</v>
      </c>
      <c r="F187" s="60"/>
      <c r="G187" s="60">
        <f>'Tables - wage and salary'!Z190</f>
        <v>93.6</v>
      </c>
      <c r="H187" s="60">
        <f>'Tables - wage and salary'!AU190</f>
        <v>181.65187922999999</v>
      </c>
      <c r="I187" s="60">
        <f>'Tables - wage and salary'!AW190</f>
        <v>233.41355686000003</v>
      </c>
    </row>
    <row r="188" spans="1:9" x14ac:dyDescent="0.15">
      <c r="A188" s="64">
        <f t="shared" si="1"/>
        <v>185000</v>
      </c>
      <c r="B188" s="59"/>
      <c r="C188" s="59">
        <f>'Tables - wage and salary'!Y191</f>
        <v>390</v>
      </c>
      <c r="D188" s="59">
        <f>'Tables - wage and salary'!AT191</f>
        <v>980</v>
      </c>
      <c r="E188" s="59">
        <f>'Tables - wage and salary'!AV191</f>
        <v>1300</v>
      </c>
      <c r="F188" s="60"/>
      <c r="G188" s="60">
        <f>'Tables - wage and salary'!Z191</f>
        <v>72</v>
      </c>
      <c r="H188" s="60">
        <f>'Tables - wage and salary'!AU191</f>
        <v>179.91794793</v>
      </c>
      <c r="I188" s="60">
        <f>'Tables - wage and salary'!AW191</f>
        <v>240.06427772000001</v>
      </c>
    </row>
    <row r="189" spans="1:9" x14ac:dyDescent="0.15">
      <c r="A189" s="64">
        <f t="shared" si="1"/>
        <v>186000</v>
      </c>
      <c r="B189" s="59"/>
      <c r="C189" s="59">
        <f>'Tables - wage and salary'!Y192</f>
        <v>230</v>
      </c>
      <c r="D189" s="59">
        <f>'Tables - wage and salary'!AT192</f>
        <v>990</v>
      </c>
      <c r="E189" s="59">
        <f>'Tables - wage and salary'!AV192</f>
        <v>1230</v>
      </c>
      <c r="F189" s="60"/>
      <c r="G189" s="60">
        <f>'Tables - wage and salary'!Z192</f>
        <v>42.6</v>
      </c>
      <c r="H189" s="60">
        <f>'Tables - wage and salary'!AU192</f>
        <v>183.62437097999998</v>
      </c>
      <c r="I189" s="60">
        <f>'Tables - wage and salary'!AW192</f>
        <v>227.58040066000001</v>
      </c>
    </row>
    <row r="190" spans="1:9" x14ac:dyDescent="0.15">
      <c r="A190" s="64">
        <f t="shared" si="1"/>
        <v>187000</v>
      </c>
      <c r="B190" s="59"/>
      <c r="C190" s="59">
        <f>'Tables - wage and salary'!Y193</f>
        <v>380</v>
      </c>
      <c r="D190" s="59">
        <f>'Tables - wage and salary'!AT193</f>
        <v>1000</v>
      </c>
      <c r="E190" s="59">
        <f>'Tables - wage and salary'!AV193</f>
        <v>1160</v>
      </c>
      <c r="F190" s="60"/>
      <c r="G190" s="60">
        <f>'Tables - wage and salary'!Z193</f>
        <v>70.8</v>
      </c>
      <c r="H190" s="60">
        <f>'Tables - wage and salary'!AU193</f>
        <v>186.88357385</v>
      </c>
      <c r="I190" s="60">
        <f>'Tables - wage and salary'!AW193</f>
        <v>215.77644615</v>
      </c>
    </row>
    <row r="191" spans="1:9" x14ac:dyDescent="0.15">
      <c r="A191" s="64">
        <f t="shared" si="1"/>
        <v>188000</v>
      </c>
      <c r="B191" s="59"/>
      <c r="C191" s="59">
        <f>'Tables - wage and salary'!Y194</f>
        <v>420</v>
      </c>
      <c r="D191" s="59">
        <f>'Tables - wage and salary'!AT194</f>
        <v>920</v>
      </c>
      <c r="E191" s="59">
        <f>'Tables - wage and salary'!AV194</f>
        <v>1160</v>
      </c>
      <c r="F191" s="60"/>
      <c r="G191" s="60">
        <f>'Tables - wage and salary'!Z194</f>
        <v>78.8</v>
      </c>
      <c r="H191" s="60">
        <f>'Tables - wage and salary'!AU194</f>
        <v>172.68215265999999</v>
      </c>
      <c r="I191" s="60">
        <f>'Tables - wage and salary'!AW194</f>
        <v>216.54790568999999</v>
      </c>
    </row>
    <row r="192" spans="1:9" x14ac:dyDescent="0.15">
      <c r="A192" s="64">
        <f t="shared" si="1"/>
        <v>189000</v>
      </c>
      <c r="B192" s="59"/>
      <c r="C192" s="59">
        <f>'Tables - wage and salary'!Y195</f>
        <v>250</v>
      </c>
      <c r="D192" s="59">
        <f>'Tables - wage and salary'!AT195</f>
        <v>870</v>
      </c>
      <c r="E192" s="59">
        <f>'Tables - wage and salary'!AV195</f>
        <v>1050</v>
      </c>
      <c r="F192" s="60"/>
      <c r="G192" s="60">
        <f>'Tables - wage and salary'!Z195</f>
        <v>47.1</v>
      </c>
      <c r="H192" s="60">
        <f>'Tables - wage and salary'!AU195</f>
        <v>163.23859293000001</v>
      </c>
      <c r="I192" s="60">
        <f>'Tables - wage and salary'!AW195</f>
        <v>198.49015262999998</v>
      </c>
    </row>
    <row r="193" spans="1:9" x14ac:dyDescent="0.15">
      <c r="A193" s="64">
        <f t="shared" si="1"/>
        <v>190000</v>
      </c>
      <c r="B193" s="59"/>
      <c r="C193" s="59">
        <f>'Tables - wage and salary'!Y196</f>
        <v>310</v>
      </c>
      <c r="D193" s="59">
        <f>'Tables - wage and salary'!AT196</f>
        <v>860</v>
      </c>
      <c r="E193" s="59">
        <f>'Tables - wage and salary'!AV196</f>
        <v>1080</v>
      </c>
      <c r="F193" s="60"/>
      <c r="G193" s="60">
        <f>'Tables - wage and salary'!Z196</f>
        <v>58.8</v>
      </c>
      <c r="H193" s="60">
        <f>'Tables - wage and salary'!AU196</f>
        <v>162.25177236000002</v>
      </c>
      <c r="I193" s="60">
        <f>'Tables - wage and salary'!AW196</f>
        <v>204.86769165999999</v>
      </c>
    </row>
    <row r="194" spans="1:9" x14ac:dyDescent="0.15">
      <c r="A194" s="64">
        <f t="shared" si="1"/>
        <v>191000</v>
      </c>
      <c r="B194" s="59"/>
      <c r="C194" s="59">
        <f>'Tables - wage and salary'!Y197</f>
        <v>210</v>
      </c>
      <c r="D194" s="59">
        <f>'Tables - wage and salary'!AT197</f>
        <v>890</v>
      </c>
      <c r="E194" s="59">
        <f>'Tables - wage and salary'!AV197</f>
        <v>1040</v>
      </c>
      <c r="F194" s="60"/>
      <c r="G194" s="60">
        <f>'Tables - wage and salary'!Z197</f>
        <v>40</v>
      </c>
      <c r="H194" s="60">
        <f>'Tables - wage and salary'!AU197</f>
        <v>169.90414368999998</v>
      </c>
      <c r="I194" s="60">
        <f>'Tables - wage and salary'!AW197</f>
        <v>197.52069849</v>
      </c>
    </row>
    <row r="195" spans="1:9" x14ac:dyDescent="0.15">
      <c r="A195" s="64">
        <f t="shared" si="1"/>
        <v>192000</v>
      </c>
      <c r="B195" s="59"/>
      <c r="C195" s="59">
        <f>'Tables - wage and salary'!Y198</f>
        <v>280</v>
      </c>
      <c r="D195" s="59">
        <f>'Tables - wage and salary'!AT198</f>
        <v>880</v>
      </c>
      <c r="E195" s="59">
        <f>'Tables - wage and salary'!AV198</f>
        <v>1060</v>
      </c>
      <c r="F195" s="60"/>
      <c r="G195" s="60">
        <f>'Tables - wage and salary'!Z198</f>
        <v>53.6</v>
      </c>
      <c r="H195" s="60">
        <f>'Tables - wage and salary'!AU198</f>
        <v>168.71924061999999</v>
      </c>
      <c r="I195" s="60">
        <f>'Tables - wage and salary'!AW198</f>
        <v>203.18406679</v>
      </c>
    </row>
    <row r="196" spans="1:9" x14ac:dyDescent="0.15">
      <c r="A196" s="64">
        <f t="shared" si="1"/>
        <v>193000</v>
      </c>
      <c r="B196" s="59"/>
      <c r="C196" s="59">
        <f>'Tables - wage and salary'!Y199</f>
        <v>440</v>
      </c>
      <c r="D196" s="59">
        <f>'Tables - wage and salary'!AT199</f>
        <v>870</v>
      </c>
      <c r="E196" s="59">
        <f>'Tables - wage and salary'!AV199</f>
        <v>1020</v>
      </c>
      <c r="F196" s="60"/>
      <c r="G196" s="60">
        <f>'Tables - wage and salary'!Z199</f>
        <v>84.7</v>
      </c>
      <c r="H196" s="60">
        <f>'Tables - wage and salary'!AU199</f>
        <v>166.70760539</v>
      </c>
      <c r="I196" s="60">
        <f>'Tables - wage and salary'!AW199</f>
        <v>196.33626097999999</v>
      </c>
    </row>
    <row r="197" spans="1:9" x14ac:dyDescent="0.15">
      <c r="A197" s="64">
        <f t="shared" si="1"/>
        <v>194000</v>
      </c>
      <c r="B197" s="59"/>
      <c r="C197" s="59">
        <f>'Tables - wage and salary'!Y200</f>
        <v>180</v>
      </c>
      <c r="D197" s="59">
        <f>'Tables - wage and salary'!AT200</f>
        <v>840</v>
      </c>
      <c r="E197" s="59">
        <f>'Tables - wage and salary'!AV200</f>
        <v>950</v>
      </c>
      <c r="F197" s="60"/>
      <c r="G197" s="60">
        <f>'Tables - wage and salary'!Z200</f>
        <v>34.799999999999997</v>
      </c>
      <c r="H197" s="60">
        <f>'Tables - wage and salary'!AU200</f>
        <v>161.96266338999999</v>
      </c>
      <c r="I197" s="60">
        <f>'Tables - wage and salary'!AW200</f>
        <v>184.40885836000001</v>
      </c>
    </row>
    <row r="198" spans="1:9" x14ac:dyDescent="0.15">
      <c r="A198" s="64">
        <f t="shared" si="1"/>
        <v>195000</v>
      </c>
      <c r="B198" s="59"/>
      <c r="C198" s="59">
        <f>'Tables - wage and salary'!Y201</f>
        <v>340</v>
      </c>
      <c r="D198" s="59">
        <f>'Tables - wage and salary'!AT201</f>
        <v>830</v>
      </c>
      <c r="E198" s="59">
        <f>'Tables - wage and salary'!AV201</f>
        <v>1060</v>
      </c>
      <c r="F198" s="60"/>
      <c r="G198" s="60">
        <f>'Tables - wage and salary'!Z201</f>
        <v>66.099999999999994</v>
      </c>
      <c r="H198" s="60">
        <f>'Tables - wage and salary'!AU201</f>
        <v>161.84000454</v>
      </c>
      <c r="I198" s="60">
        <f>'Tables - wage and salary'!AW201</f>
        <v>206.79870065</v>
      </c>
    </row>
    <row r="199" spans="1:9" x14ac:dyDescent="0.15">
      <c r="A199" s="64">
        <f t="shared" si="1"/>
        <v>196000</v>
      </c>
      <c r="B199" s="59"/>
      <c r="C199" s="59">
        <f>'Tables - wage and salary'!Y202</f>
        <v>190</v>
      </c>
      <c r="D199" s="59">
        <f>'Tables - wage and salary'!AT202</f>
        <v>730</v>
      </c>
      <c r="E199" s="59">
        <f>'Tables - wage and salary'!AV202</f>
        <v>940</v>
      </c>
      <c r="F199" s="60"/>
      <c r="G199" s="60">
        <f>'Tables - wage and salary'!Z202</f>
        <v>37.200000000000003</v>
      </c>
      <c r="H199" s="60">
        <f>'Tables - wage and salary'!AU202</f>
        <v>143.47927280000002</v>
      </c>
      <c r="I199" s="60">
        <f>'Tables - wage and salary'!AW202</f>
        <v>184.15821930000001</v>
      </c>
    </row>
    <row r="200" spans="1:9" x14ac:dyDescent="0.15">
      <c r="A200" s="64">
        <f t="shared" si="1"/>
        <v>197000</v>
      </c>
      <c r="B200" s="59"/>
      <c r="C200" s="59">
        <f>'Tables - wage and salary'!Y203</f>
        <v>370</v>
      </c>
      <c r="D200" s="59">
        <f>'Tables - wage and salary'!AT203</f>
        <v>720</v>
      </c>
      <c r="E200" s="59">
        <f>'Tables - wage and salary'!AV203</f>
        <v>970</v>
      </c>
      <c r="F200" s="60"/>
      <c r="G200" s="60">
        <f>'Tables - wage and salary'!Z203</f>
        <v>72.7</v>
      </c>
      <c r="H200" s="60">
        <f>'Tables - wage and salary'!AU203</f>
        <v>141.48476525999999</v>
      </c>
      <c r="I200" s="60">
        <f>'Tables - wage and salary'!AW203</f>
        <v>189.82454902000001</v>
      </c>
    </row>
    <row r="201" spans="1:9" x14ac:dyDescent="0.15">
      <c r="A201" s="64">
        <f t="shared" ref="A201:A202" si="2">A200+1000</f>
        <v>198000</v>
      </c>
      <c r="B201" s="59"/>
      <c r="C201" s="59">
        <f>'Tables - wage and salary'!Y204</f>
        <v>240</v>
      </c>
      <c r="D201" s="59">
        <f>'Tables - wage and salary'!AT204</f>
        <v>730</v>
      </c>
      <c r="E201" s="59">
        <f>'Tables - wage and salary'!AV204</f>
        <v>890</v>
      </c>
      <c r="F201" s="60"/>
      <c r="G201" s="60">
        <f>'Tables - wage and salary'!Z204</f>
        <v>47.4</v>
      </c>
      <c r="H201" s="60">
        <f>'Tables - wage and salary'!AU204</f>
        <v>144.97640659000001</v>
      </c>
      <c r="I201" s="60">
        <f>'Tables - wage and salary'!AW204</f>
        <v>174.79266302000002</v>
      </c>
    </row>
    <row r="202" spans="1:9" x14ac:dyDescent="0.15">
      <c r="A202" s="64">
        <f t="shared" si="2"/>
        <v>199000</v>
      </c>
      <c r="B202" s="59"/>
      <c r="C202" s="59">
        <f>'Tables - wage and salary'!Y205</f>
        <v>270</v>
      </c>
      <c r="D202" s="59">
        <f>'Tables - wage and salary'!AT205</f>
        <v>740</v>
      </c>
      <c r="E202" s="59">
        <f>'Tables - wage and salary'!AV205</f>
        <v>850</v>
      </c>
      <c r="F202" s="60"/>
      <c r="G202" s="60">
        <f>'Tables - wage and salary'!Z205</f>
        <v>53.6</v>
      </c>
      <c r="H202" s="60">
        <f>'Tables - wage and salary'!AU205</f>
        <v>145.91226331999999</v>
      </c>
      <c r="I202" s="60">
        <f>'Tables - wage and salary'!AW205</f>
        <v>169.50678977000001</v>
      </c>
    </row>
    <row r="203" spans="1:9" x14ac:dyDescent="0.15">
      <c r="A203" s="64">
        <f t="shared" ref="A203" si="3">A202+1000</f>
        <v>200000</v>
      </c>
      <c r="B203" s="59"/>
      <c r="C203" s="59">
        <f>'Tables - wage and salary'!Y206</f>
        <v>430</v>
      </c>
      <c r="D203" s="59">
        <f>'Tables - wage and salary'!AT206</f>
        <v>900</v>
      </c>
      <c r="E203" s="59">
        <f>'Tables - wage and salary'!AV206</f>
        <v>1080</v>
      </c>
      <c r="F203" s="60"/>
      <c r="G203" s="60">
        <f>'Tables - wage and salary'!Z206</f>
        <v>85.9</v>
      </c>
      <c r="H203" s="60">
        <f>'Tables - wage and salary'!AU206</f>
        <v>178.8271081</v>
      </c>
      <c r="I203" s="60">
        <f>'Tables - wage and salary'!AW206</f>
        <v>215.74395727000001</v>
      </c>
    </row>
  </sheetData>
  <mergeCells count="2">
    <mergeCell ref="B1:E1"/>
    <mergeCell ref="F1:I1"/>
  </mergeCells>
  <pageMargins left="0.7" right="0.7" top="0.75" bottom="0.75" header="0.3" footer="0.3"/>
  <pageSetup paperSize="9" orientation="portrait" r:id="rId1"/>
  <headerFooter>
    <oddHeader>&amp;C&amp;"Verdana"&amp;8&amp;K000000[UNCLASSIFIED]&amp;1#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RNZDocument" ma:contentTypeID="0x010100A99A3D3464918141880706C171BD7BAA01008147ACEF40A7FB46ADFA656A8BBDCBF4" ma:contentTypeVersion="219" ma:contentTypeDescription="Inland Revenue NZ Document" ma:contentTypeScope="" ma:versionID="7359e78f368617b3a94a9b34b5297e8e">
  <xsd:schema xmlns:xsd="http://www.w3.org/2001/XMLSchema" xmlns:xs="http://www.w3.org/2001/XMLSchema" xmlns:p="http://schemas.microsoft.com/office/2006/metadata/properties" xmlns:ns1="http://schemas.microsoft.com/sharepoint/v3" xmlns:ns2="bb3e7710-6c86-4f33-9fa7-57e5751d8f3f" xmlns:ns3="http://schemas.microsoft.com/sharepoint/v3/fields" xmlns:ns4="c5adfe54-fbe5-48bd-85df-7b64eb8cbe32" targetNamespace="http://schemas.microsoft.com/office/2006/metadata/properties" ma:root="true" ma:fieldsID="f44b923360683d1b95a6b10717f505b0" ns1:_="" ns2:_="" ns3:_="" ns4:_="">
    <xsd:import namespace="http://schemas.microsoft.com/sharepoint/v3"/>
    <xsd:import namespace="bb3e7710-6c86-4f33-9fa7-57e5751d8f3f"/>
    <xsd:import namespace="http://schemas.microsoft.com/sharepoint/v3/fields"/>
    <xsd:import namespace="c5adfe54-fbe5-48bd-85df-7b64eb8cbe32"/>
    <xsd:element name="properties">
      <xsd:complexType>
        <xsd:sequence>
          <xsd:element name="documentManagement">
            <xsd:complexType>
              <xsd:all>
                <xsd:element ref="ns2:_dlc_DocId" minOccurs="0"/>
                <xsd:element ref="ns2:_dlc_DocIdUrl" minOccurs="0"/>
                <xsd:element ref="ns2:_dlc_DocIdPersistId" minOccurs="0"/>
                <xsd:element ref="ns3:_Version" minOccurs="0"/>
                <xsd:element ref="ns3:wic_System_Copyright" minOccurs="0"/>
                <xsd:element ref="ns1:SecurityClassificationTaxHTField" minOccurs="0"/>
                <xsd:element ref="ns2:TaxCatchAll" minOccurs="0"/>
                <xsd:element ref="ns2:TaxCatchAllLabel" minOccurs="0"/>
                <xsd:element ref="ns1:InformationTypeTaxHTField" minOccurs="0"/>
                <xsd:element ref="ns1:BusinessUnitTaxHTField" minOccurs="0"/>
                <xsd:element ref="ns1:BusinessActivityTaxHTField" minOccurs="0"/>
                <xsd:element ref="ns1:DocumentStatusTaxHTField" minOccurs="0"/>
                <xsd:element ref="ns4:MediaServiceMetadata" minOccurs="0"/>
                <xsd:element ref="ns4:MediaServiceFastMetadata" minOccurs="0"/>
                <xsd:element ref="ns4:MediaServiceOCR" minOccurs="0"/>
                <xsd:element ref="ns4:MediaServiceGenerationTime" minOccurs="0"/>
                <xsd:element ref="ns4:MediaServiceEventHashCode" minOccurs="0"/>
                <xsd:element ref="ns4:MediaServiceDateTaken" minOccurs="0"/>
                <xsd:element ref="ns2:SharedWithUsers" minOccurs="0"/>
                <xsd:element ref="ns2:SharedWithDetails" minOccurs="0"/>
                <xsd:element ref="ns4:MediaServiceAutoKeyPoints" minOccurs="0"/>
                <xsd:element ref="ns4:MediaServiceKeyPoints" minOccurs="0"/>
                <xsd:element ref="ns4:lcf76f155ced4ddcb4097134ff3c332f" minOccurs="0"/>
                <xsd:element ref="ns4:MediaServiceSearchProperties" minOccurs="0"/>
                <xsd:element ref="ns4:MediaServiceObjectDetectorVersion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curityClassificationTaxHTField" ma:index="14" nillable="true" ma:taxonomy="true" ma:internalName="SecurityClassificationTaxHTField" ma:taxonomyFieldName="SecurityClassification" ma:displayName="Security Classification" ma:default="" ma:fieldId="{2f32f5bd-a907-45fd-bdaf-7ab6f283ee72}" ma:sspId="5927ce2a-d703-4d88-aeb0-762fc977e677" ma:termSetId="8ca4c15b-f438-4b25-aeeb-6af3186238a8" ma:anchorId="00000000-0000-0000-0000-000000000000" ma:open="false" ma:isKeyword="false">
      <xsd:complexType>
        <xsd:sequence>
          <xsd:element ref="pc:Terms" minOccurs="0" maxOccurs="1"/>
        </xsd:sequence>
      </xsd:complexType>
    </xsd:element>
    <xsd:element name="InformationTypeTaxHTField" ma:index="19" nillable="true" ma:taxonomy="true" ma:internalName="InformationTypeTaxHTField" ma:taxonomyFieldName="InformationType" ma:displayName="Information Type" ma:default="" ma:fieldId="{8fb119d1-9c50-490f-b5e6-737b1bfc5b86}" ma:sspId="5927ce2a-d703-4d88-aeb0-762fc977e677" ma:termSetId="fb36316d-ed76-4880-8cc4-a796bc5567d4" ma:anchorId="00000000-0000-0000-0000-000000000000" ma:open="false" ma:isKeyword="false">
      <xsd:complexType>
        <xsd:sequence>
          <xsd:element ref="pc:Terms" minOccurs="0" maxOccurs="1"/>
        </xsd:sequence>
      </xsd:complexType>
    </xsd:element>
    <xsd:element name="BusinessUnitTaxHTField" ma:index="21" nillable="true" ma:taxonomy="true" ma:internalName="BusinessUnitTaxHTField" ma:taxonomyFieldName="BusinessUnit" ma:displayName="Business Unit" ma:default="1;#Revenue Forecasting|22a6019e-35a7-4192-b120-5b0f20d70de5" ma:fieldId="{1d18cb4a-1f03-4570-adf9-d6a1ebf9e20b}" ma:sspId="5927ce2a-d703-4d88-aeb0-762fc977e677" ma:termSetId="8ed8c9ea-7052-4c1d-a4d7-b9c10bffea6f" ma:anchorId="00000000-0000-0000-0000-000000000000" ma:open="true" ma:isKeyword="false">
      <xsd:complexType>
        <xsd:sequence>
          <xsd:element ref="pc:Terms" minOccurs="0" maxOccurs="1"/>
        </xsd:sequence>
      </xsd:complexType>
    </xsd:element>
    <xsd:element name="BusinessActivityTaxHTField" ma:index="23" nillable="true" ma:taxonomy="true" ma:internalName="BusinessActivityTaxHTField" ma:taxonomyFieldName="BusinessActivity" ma:displayName="Business Activity" ma:default="" ma:fieldId="{8b785374-fa9b-49db-abe4-1b5a58a03ecd}" ma:sspId="5927ce2a-d703-4d88-aeb0-762fc977e677" ma:termSetId="27f16461-a9a1-4d80-ad53-ffc6708317a7" ma:anchorId="00000000-0000-0000-0000-000000000000" ma:open="false" ma:isKeyword="false">
      <xsd:complexType>
        <xsd:sequence>
          <xsd:element ref="pc:Terms" minOccurs="0" maxOccurs="1"/>
        </xsd:sequence>
      </xsd:complexType>
    </xsd:element>
    <xsd:element name="DocumentStatusTaxHTField" ma:index="25" nillable="true" ma:taxonomy="true" ma:internalName="DocumentStatusTaxHTField" ma:taxonomyFieldName="DocumentStatus" ma:displayName="Document Status" ma:default="" ma:fieldId="{0c319c61-60f4-4dca-bfac-89e3c05fb13d}" ma:sspId="5927ce2a-d703-4d88-aeb0-762fc977e677" ma:termSetId="3358e485-0f01-450b-a1f2-018b96e592d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3e7710-6c86-4f33-9fa7-57e5751d8f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93a04445-fec4-4866-9a4d-c0d26f34d264}" ma:internalName="TaxCatchAll" ma:showField="CatchAllData" ma:web="bb3e7710-6c86-4f33-9fa7-57e5751d8f3f">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93a04445-fec4-4866-9a4d-c0d26f34d264}" ma:internalName="TaxCatchAllLabel" ma:readOnly="true" ma:showField="CatchAllDataLabel" ma:web="bb3e7710-6c86-4f33-9fa7-57e5751d8f3f">
      <xsd:complexType>
        <xsd:complexContent>
          <xsd:extension base="dms:MultiChoiceLookup">
            <xsd:sequence>
              <xsd:element name="Value" type="dms:Lookup" maxOccurs="unbounded" minOccurs="0" nillable="true"/>
            </xsd:sequence>
          </xsd:extension>
        </xsd:complexContent>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2" nillable="true" ma:displayName="Version" ma:internalName="_Version">
      <xsd:simpleType>
        <xsd:restriction base="dms:Text"/>
      </xsd:simpleType>
    </xsd:element>
    <xsd:element name="wic_System_Copyright" ma:index="13"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adfe54-fbe5-48bd-85df-7b64eb8cbe32"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5927ce2a-d703-4d88-aeb0-762fc977e677" ma:termSetId="09814cd3-568e-fe90-9814-8d621ff8fb84" ma:anchorId="fba54fb3-c3e1-fe81-a776-ca4b69148c4d" ma:open="true" ma:isKeyword="false">
      <xsd:complexType>
        <xsd:sequence>
          <xsd:element ref="pc:Terms" minOccurs="0" maxOccurs="1"/>
        </xsd:sequence>
      </xsd:complex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ObjectDetectorVersions" ma:index="40" nillable="true" ma:displayName="MediaServiceObjectDetectorVersions" ma:description="" ma:hidden="true" ma:indexed="true" ma:internalName="MediaServiceObjectDetectorVersions"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BusinessActivityTaxHTField xmlns="http://schemas.microsoft.com/sharepoint/v3">
      <Terms xmlns="http://schemas.microsoft.com/office/infopath/2007/PartnerControls"/>
    </BusinessActivityTaxHTField>
    <SecurityClassificationTaxHTField xmlns="http://schemas.microsoft.com/sharepoint/v3">
      <Terms xmlns="http://schemas.microsoft.com/office/infopath/2007/PartnerControls"/>
    </SecurityClassificationTaxHTField>
    <InformationTypeTaxHTField xmlns="http://schemas.microsoft.com/sharepoint/v3">
      <Terms xmlns="http://schemas.microsoft.com/office/infopath/2007/PartnerControls"/>
    </InformationTypeTaxHTField>
    <BusinessUnitTaxHTField xmlns="http://schemas.microsoft.com/sharepoint/v3">
      <Terms xmlns="http://schemas.microsoft.com/office/infopath/2007/PartnerControls"/>
    </BusinessUnitTaxHTField>
    <DocumentStatusTaxHTField xmlns="http://schemas.microsoft.com/sharepoint/v3">
      <Terms xmlns="http://schemas.microsoft.com/office/infopath/2007/PartnerControls"/>
    </DocumentStatusTaxHTField>
    <TaxCatchAll xmlns="bb3e7710-6c86-4f33-9fa7-57e5751d8f3f" xsi:nil="true"/>
    <wic_System_Copyright xmlns="http://schemas.microsoft.com/sharepoint/v3/fields" xsi:nil="true"/>
    <_dlc_DocId xmlns="bb3e7710-6c86-4f33-9fa7-57e5751d8f3f">IRNZRF-1936080746-47936</_dlc_DocId>
    <_dlc_DocIdUrl xmlns="bb3e7710-6c86-4f33-9fa7-57e5751d8f3f">
      <Url>https://irnz.sharepoint.com/sites/RevenueForecasting/_layouts/15/DocIdRedir.aspx?ID=IRNZRF-1936080746-47936</Url>
      <Description>IRNZRF-1936080746-47936</Description>
    </_dlc_DocIdUrl>
    <lcf76f155ced4ddcb4097134ff3c332f xmlns="c5adfe54-fbe5-48bd-85df-7b64eb8cbe32">
      <Terms xmlns="http://schemas.microsoft.com/office/infopath/2007/PartnerControls"/>
    </lcf76f155ced4ddcb4097134ff3c332f>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515DD4-9C2A-4807-9D74-77D054F00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3e7710-6c86-4f33-9fa7-57e5751d8f3f"/>
    <ds:schemaRef ds:uri="http://schemas.microsoft.com/sharepoint/v3/fields"/>
    <ds:schemaRef ds:uri="c5adfe54-fbe5-48bd-85df-7b64eb8cbe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90BF12-3A01-4372-BABB-772BA48A438D}">
  <ds:schemaRefs>
    <ds:schemaRef ds:uri="http://schemas.microsoft.com/sharepoint/v3"/>
    <ds:schemaRef ds:uri="http://www.w3.org/XML/1998/namespace"/>
    <ds:schemaRef ds:uri="http://purl.org/dc/elements/1.1/"/>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purl.org/dc/terms/"/>
    <ds:schemaRef ds:uri="c5adfe54-fbe5-48bd-85df-7b64eb8cbe32"/>
    <ds:schemaRef ds:uri="http://schemas.microsoft.com/office/infopath/2007/PartnerControls"/>
    <ds:schemaRef ds:uri="http://schemas.microsoft.com/sharepoint/v3/fields"/>
    <ds:schemaRef ds:uri="bb3e7710-6c86-4f33-9fa7-57e5751d8f3f"/>
  </ds:schemaRefs>
</ds:datastoreItem>
</file>

<file path=customXml/itemProps3.xml><?xml version="1.0" encoding="utf-8"?>
<ds:datastoreItem xmlns:ds="http://schemas.openxmlformats.org/officeDocument/2006/customXml" ds:itemID="{ACCFDE4B-AFEC-41C5-91C8-5F59204AC50F}">
  <ds:schemaRefs>
    <ds:schemaRef ds:uri="http://schemas.microsoft.com/sharepoint/events"/>
  </ds:schemaRefs>
</ds:datastoreItem>
</file>

<file path=customXml/itemProps4.xml><?xml version="1.0" encoding="utf-8"?>
<ds:datastoreItem xmlns:ds="http://schemas.openxmlformats.org/officeDocument/2006/customXml" ds:itemID="{B3FC319F-DD43-4781-B64A-56E6A67806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Explanatory Notes</vt:lpstr>
      <vt:lpstr>Graphs - wage and salary</vt:lpstr>
      <vt:lpstr>Tables - wage and salary</vt:lpstr>
      <vt:lpstr>Graph data</vt:lpstr>
      <vt:lpstr>'Explanatory Notes'!_Toc234203833</vt:lpstr>
      <vt:lpstr>'Tables - wage and salary'!Print_Area</vt:lpstr>
      <vt:lpstr>'Tables - wage and salary'!Print_Titles</vt:lpstr>
    </vt:vector>
  </TitlesOfParts>
  <Manager/>
  <Company>Inland Revenue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Inland Revenue Department</dc:creator>
  <cp:keywords/>
  <dc:description/>
  <cp:lastModifiedBy>Karolina Haberska</cp:lastModifiedBy>
  <cp:revision/>
  <dcterms:created xsi:type="dcterms:W3CDTF">2005-04-21T22:19:22Z</dcterms:created>
  <dcterms:modified xsi:type="dcterms:W3CDTF">2024-10-25T21:04:04Z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0x010100A99A3D3464918141880706C171BD7BAA01008147ACEF40A7FB46ADFA656A8BBDCBF4</vt:lpwstr>
  </property>
  <property fmtid="{D5CDD505-2E9C-101B-9397-08002B2CF9AE}" pid="4" name="Order">
    <vt:r8>100</vt:r8>
  </property>
  <property fmtid="{D5CDD505-2E9C-101B-9397-08002B2CF9AE}" pid="5" name="InformationType">
    <vt:lpwstr/>
  </property>
  <property fmtid="{D5CDD505-2E9C-101B-9397-08002B2CF9AE}" pid="6" name="DocumentStatus">
    <vt:lpwstr/>
  </property>
  <property fmtid="{D5CDD505-2E9C-101B-9397-08002B2CF9AE}" pid="7" name="BusinessUnit">
    <vt:lpwstr/>
  </property>
  <property fmtid="{D5CDD505-2E9C-101B-9397-08002B2CF9AE}" pid="8" name="SecurityClassification">
    <vt:lpwstr/>
  </property>
  <property fmtid="{D5CDD505-2E9C-101B-9397-08002B2CF9AE}" pid="9" name="BusinessActivity">
    <vt:lpwstr/>
  </property>
  <property fmtid="{D5CDD505-2E9C-101B-9397-08002B2CF9AE}" pid="10" name="_dlc_DocIdItemGuid">
    <vt:lpwstr>2ccfe17a-9cdf-4034-afc9-63fc9c893df1</vt:lpwstr>
  </property>
  <property fmtid="{D5CDD505-2E9C-101B-9397-08002B2CF9AE}" pid="11" name="MediaServiceImageTags">
    <vt:lpwstr/>
  </property>
  <property fmtid="{D5CDD505-2E9C-101B-9397-08002B2CF9AE}" pid="12" name="MSIP_Label_a4f106f2-aad1-42d5-aa61-96837420719b_Enabled">
    <vt:lpwstr>true</vt:lpwstr>
  </property>
  <property fmtid="{D5CDD505-2E9C-101B-9397-08002B2CF9AE}" pid="13" name="MSIP_Label_a4f106f2-aad1-42d5-aa61-96837420719b_SetDate">
    <vt:lpwstr>2023-04-26T02:40:21Z</vt:lpwstr>
  </property>
  <property fmtid="{D5CDD505-2E9C-101B-9397-08002B2CF9AE}" pid="14" name="MSIP_Label_a4f106f2-aad1-42d5-aa61-96837420719b_Method">
    <vt:lpwstr>Privileged</vt:lpwstr>
  </property>
  <property fmtid="{D5CDD505-2E9C-101B-9397-08002B2CF9AE}" pid="15" name="MSIP_Label_a4f106f2-aad1-42d5-aa61-96837420719b_Name">
    <vt:lpwstr>a4f106f2-aad1-42d5-aa61-96837420719b</vt:lpwstr>
  </property>
  <property fmtid="{D5CDD505-2E9C-101B-9397-08002B2CF9AE}" pid="16" name="MSIP_Label_a4f106f2-aad1-42d5-aa61-96837420719b_SiteId">
    <vt:lpwstr>fb39e3e9-23a9-404e-93a2-b42a87d94f35</vt:lpwstr>
  </property>
  <property fmtid="{D5CDD505-2E9C-101B-9397-08002B2CF9AE}" pid="17" name="MSIP_Label_a4f106f2-aad1-42d5-aa61-96837420719b_ActionId">
    <vt:lpwstr>51e29bcb-dc4e-4332-8174-cdc29906d600</vt:lpwstr>
  </property>
  <property fmtid="{D5CDD505-2E9C-101B-9397-08002B2CF9AE}" pid="18" name="MSIP_Label_a4f106f2-aad1-42d5-aa61-96837420719b_ContentBits">
    <vt:lpwstr>1</vt:lpwstr>
  </property>
</Properties>
</file>