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AS\EIA\Schooling\S Restricted Attendance\2018 Attendance Survey\Files for Publication\"/>
    </mc:Choice>
  </mc:AlternateContent>
  <bookViews>
    <workbookView xWindow="0" yWindow="0" windowWidth="28800" windowHeight="12720" tabRatio="816" activeTab="9"/>
  </bookViews>
  <sheets>
    <sheet name="Contents" sheetId="8" r:id="rId1"/>
    <sheet name="Parameters" sheetId="11" state="hidden" r:id="rId2"/>
    <sheet name="National" sheetId="2" r:id="rId3"/>
    <sheet name="Gender and Year Level" sheetId="3" r:id="rId4"/>
    <sheet name="Ethnicity" sheetId="4" r:id="rId5"/>
    <sheet name="School Type" sheetId="5" r:id="rId6"/>
    <sheet name="School Decile" sheetId="6" r:id="rId7"/>
    <sheet name="Education Area" sheetId="7" r:id="rId8"/>
    <sheet name="Regional Council" sheetId="9" r:id="rId9"/>
    <sheet name="Territorial Authority" sheetId="10" r:id="rId10"/>
  </sheets>
  <calcPr calcId="152511"/>
</workbook>
</file>

<file path=xl/calcChain.xml><?xml version="1.0" encoding="utf-8"?>
<calcChain xmlns="http://schemas.openxmlformats.org/spreadsheetml/2006/main">
  <c r="B1" i="10" l="1"/>
  <c r="B1" i="9"/>
  <c r="B1" i="7"/>
  <c r="B1" i="6"/>
  <c r="B1" i="5"/>
  <c r="B1" i="4"/>
  <c r="B1" i="3"/>
  <c r="B1" i="2"/>
  <c r="C11" i="8"/>
  <c r="C10" i="8"/>
  <c r="C9" i="8"/>
  <c r="C8" i="8"/>
  <c r="C7" i="8"/>
  <c r="C6" i="8"/>
  <c r="C5" i="8"/>
  <c r="C4" i="8"/>
</calcChain>
</file>

<file path=xl/sharedStrings.xml><?xml version="1.0" encoding="utf-8"?>
<sst xmlns="http://schemas.openxmlformats.org/spreadsheetml/2006/main" count="181" uniqueCount="151">
  <si>
    <t/>
  </si>
  <si>
    <t>Ethnicity</t>
  </si>
  <si>
    <t>School Type</t>
  </si>
  <si>
    <t>Year</t>
  </si>
  <si>
    <t>Total Students
(n)</t>
  </si>
  <si>
    <t>Students Attending Regularly
(n)</t>
  </si>
  <si>
    <t>Students Attending Regularly
(%)</t>
  </si>
  <si>
    <t>Students Attending Regularly (%)</t>
  </si>
  <si>
    <t>Gender</t>
  </si>
  <si>
    <t>Year Level</t>
  </si>
  <si>
    <t>Female</t>
  </si>
  <si>
    <t>All</t>
  </si>
  <si>
    <t>Male</t>
  </si>
  <si>
    <t>* Students with missing year levels have been excluded.</t>
  </si>
  <si>
    <t>* Year 13 includes students in years 13, 14, 15.</t>
  </si>
  <si>
    <t>Māori</t>
  </si>
  <si>
    <t>Pasifika</t>
  </si>
  <si>
    <t>Asian</t>
  </si>
  <si>
    <t>MELAA</t>
  </si>
  <si>
    <t>European/Pākehā</t>
  </si>
  <si>
    <t>* This data uses total response Ethnicity; students who identified in more than one ethnic group have been counted in each ethnic group, but only once in "All".</t>
  </si>
  <si>
    <t>* Ethnic groups should not be summed as this could lead to double counting of some students.</t>
  </si>
  <si>
    <t>* MELAA stands for Middle Eastern/Latin American/African.</t>
  </si>
  <si>
    <t>Full Primary</t>
  </si>
  <si>
    <t>Contributing Primary</t>
  </si>
  <si>
    <t>Intermediate</t>
  </si>
  <si>
    <t>Special School</t>
  </si>
  <si>
    <t>Secondary (Year 7-15)</t>
  </si>
  <si>
    <t>Composite</t>
  </si>
  <si>
    <t>Secondary (Year 9-15)</t>
  </si>
  <si>
    <t>* Composite includes Composite and Restricted Composite schools.</t>
  </si>
  <si>
    <t>Tai Tokerau</t>
  </si>
  <si>
    <t>Auckland</t>
  </si>
  <si>
    <t>Waikato</t>
  </si>
  <si>
    <t>Wellington</t>
  </si>
  <si>
    <t>Canterbury</t>
  </si>
  <si>
    <t>Contents</t>
  </si>
  <si>
    <t>Worksheet</t>
  </si>
  <si>
    <t>Table Name</t>
  </si>
  <si>
    <t>* Students Attending Regularly is defined as students who have attended more than 90% of term 2.</t>
  </si>
  <si>
    <t>Education Area</t>
  </si>
  <si>
    <t>Regional Council</t>
  </si>
  <si>
    <t>Northland</t>
  </si>
  <si>
    <t>Bay of Plenty</t>
  </si>
  <si>
    <t>Gisborne</t>
  </si>
  <si>
    <t>Hawke's Bay</t>
  </si>
  <si>
    <t>Taranaki</t>
  </si>
  <si>
    <t>Manawatu-Wanganui</t>
  </si>
  <si>
    <t>Tasman</t>
  </si>
  <si>
    <t>Nelson</t>
  </si>
  <si>
    <t>Marlborough</t>
  </si>
  <si>
    <t>West Coast</t>
  </si>
  <si>
    <t>Otago</t>
  </si>
  <si>
    <t>Southland</t>
  </si>
  <si>
    <t>Territorial Authority</t>
  </si>
  <si>
    <t>Far North District</t>
  </si>
  <si>
    <t>Whangarei District</t>
  </si>
  <si>
    <t>Kaipara District</t>
  </si>
  <si>
    <t>Auckland - Rodney</t>
  </si>
  <si>
    <t>Auckland - Hibiscus and Bays</t>
  </si>
  <si>
    <t>Auckland - Upper Harbour</t>
  </si>
  <si>
    <t>Auckland - Kaipatiki</t>
  </si>
  <si>
    <t>Auckland - Devonport-Takapuna</t>
  </si>
  <si>
    <t>Auckland - Henderson-Massey</t>
  </si>
  <si>
    <t>Auckland - Waitakere Ranges</t>
  </si>
  <si>
    <t>Auckland - Great Barrier</t>
  </si>
  <si>
    <t>Auckland - Waiheke</t>
  </si>
  <si>
    <t>Auckland - Waitemata</t>
  </si>
  <si>
    <t>Auckland - Whau</t>
  </si>
  <si>
    <t>Auckland - Albert-Eden</t>
  </si>
  <si>
    <t>Auckland - Puketapapa</t>
  </si>
  <si>
    <t>Auckland - Orakei</t>
  </si>
  <si>
    <t>Auckland - Maungakiekie-Tamaki</t>
  </si>
  <si>
    <t>Auckland - Howick</t>
  </si>
  <si>
    <t>Auckland - Mangere-Otahuhu</t>
  </si>
  <si>
    <t>Auckland - Otara-Papatoetoe</t>
  </si>
  <si>
    <t>Auckland - Manurewa</t>
  </si>
  <si>
    <t>Auckland - Papakura</t>
  </si>
  <si>
    <t>Auckland - Franklin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</si>
  <si>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</si>
  <si>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</si>
  <si>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</si>
  <si>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</si>
  <si>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</si>
  <si>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</si>
  <si>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</si>
  <si>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</si>
  <si>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</si>
  <si>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</si>
  <si>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</si>
  <si>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</si>
  <si>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</si>
  <si>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</si>
  <si>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</si>
  <si>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</si>
  <si>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</si>
  <si>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</si>
  <si>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</si>
  <si>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</si>
  <si>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</si>
  <si>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</si>
  <si>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</si>
  <si>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</si>
  <si>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</si>
  <si>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</si>
  <si>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</si>
  <si>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</si>
  <si>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</si>
  <si>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</si>
  <si>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</si>
  <si>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</si>
  <si>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</si>
  <si>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</si>
  <si>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</si>
  <si>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</si>
  <si>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</si>
  <si>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</si>
  <si>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</si>
  <si>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</si>
  <si>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</si>
  <si>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</si>
  <si>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</si>
  <si>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</si>
  <si>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</si>
  <si>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</si>
  <si>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</si>
  <si>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</si>
  <si>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</si>
  <si>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</si>
  <si>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</si>
  <si>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</si>
  <si>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</si>
  <si>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</si>
  <si>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</si>
  <si>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</si>
  <si>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</si>
  <si>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</si>
  <si>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</si>
  <si>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</si>
  <si>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</si>
  <si>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</si>
  <si>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Bay of Plenty, Waiariki</t>
  </si>
  <si>
    <t>Taranaki, Whanganui, Manawatu</t>
  </si>
  <si>
    <t>Hawke's Bay, Tairāwhiti</t>
  </si>
  <si>
    <t>Nelson, Marlborough, West Coast</t>
  </si>
  <si>
    <t>Canterbury and Chatham Islands</t>
  </si>
  <si>
    <t>Otago, Southland</t>
  </si>
  <si>
    <t>Chatham Islands Territory</t>
  </si>
  <si>
    <t>.</t>
  </si>
  <si>
    <t>School Decile</t>
  </si>
  <si>
    <t>Chatham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</si>
</sst>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sz val="8"/>
      <color indexed="8"/>
      <name val="Arial"/>
    </font>
    <font>
      <b/>
      <sz val="22"/>
      <color indexed="3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/>
      <sz val="10"/>
      <color rgb="FF0070C0"/>
      <name val="Arial"/>
      <family val="2"/>
    </font>
    <font>
      <b/>
      <sz val="1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BF4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8" fillId="0" borderId="0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33" borderId="0" xfId="0" applyNumberFormat="1" applyFont="1" applyFill="1" applyBorder="1" applyAlignment="1" applyProtection="1">
      <alignment horizontal="left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23" fillId="35" borderId="10" xfId="0" applyNumberFormat="1" applyFont="1" applyFill="1" applyBorder="1" applyAlignment="1" applyProtection="1">
      <alignment horizontal="left" wrapText="1"/>
    </xf>
    <xf numFmtId="3" fontId="22" fillId="0" borderId="10" xfId="0" applyNumberFormat="1" applyFont="1" applyFill="1" applyBorder="1" applyAlignment="1" applyProtection="1">
      <alignment horizontal="right" wrapText="1"/>
    </xf>
    <xf numFmtId="164" fontId="22" fillId="0" borderId="10" xfId="0" applyNumberFormat="1" applyFont="1" applyFill="1" applyBorder="1" applyAlignment="1" applyProtection="1">
      <alignment horizontal="right" wrapText="1"/>
    </xf>
    <xf numFmtId="0" fontId="22" fillId="35" borderId="10" xfId="0" applyNumberFormat="1" applyFont="1" applyFill="1" applyBorder="1" applyAlignment="1" applyProtection="1">
      <alignment horizontal="right" wrapText="1"/>
    </xf>
    <xf numFmtId="164" fontId="22" fillId="35" borderId="10" xfId="0" applyNumberFormat="1" applyFont="1" applyFill="1" applyBorder="1" applyAlignment="1" applyProtection="1">
      <alignment horizontal="right" wrapText="1"/>
    </xf>
    <xf numFmtId="0" fontId="24" fillId="33" borderId="0" xfId="0" applyNumberFormat="1" applyFont="1" applyFill="1" applyBorder="1" applyAlignment="1" applyProtection="1">
      <alignment horizontal="left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34" borderId="10" xfId="0" applyNumberFormat="1" applyFont="1" applyFill="1" applyBorder="1" applyAlignment="1" applyProtection="1">
      <alignment horizontal="left" vertical="top" wrapText="1"/>
    </xf>
    <xf numFmtId="164" fontId="18" fillId="34" borderId="10" xfId="0" applyNumberFormat="1" applyFont="1" applyFill="1" applyBorder="1" applyAlignment="1" applyProtection="1">
      <alignment horizontal="right" wrapText="1"/>
    </xf>
    <xf numFmtId="0" fontId="23" fillId="35" borderId="10" xfId="0" applyNumberFormat="1" applyFont="1" applyFill="1" applyBorder="1" applyAlignment="1" applyProtection="1">
      <alignment horizontal="left" wrapText="1"/>
    </xf>
    <xf numFmtId="0" fontId="25" fillId="36" borderId="10" xfId="0" applyNumberFormat="1" applyFont="1" applyFill="1" applyBorder="1" applyAlignment="1" applyProtection="1">
      <alignment horizontal="left" vertical="top" wrapText="1"/>
    </xf>
    <xf numFmtId="164" fontId="25" fillId="36" borderId="10" xfId="0" applyNumberFormat="1" applyFont="1" applyFill="1" applyBorder="1" applyAlignment="1" applyProtection="1">
      <alignment horizontal="right" wrapText="1"/>
    </xf>
    <xf numFmtId="0" fontId="23" fillId="35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/>
    <xf numFmtId="0" fontId="27" fillId="33" borderId="0" xfId="0" applyNumberFormat="1" applyFont="1" applyFill="1" applyBorder="1" applyAlignment="1" applyProtection="1">
      <alignment horizontal="left"/>
    </xf>
    <xf numFmtId="0" fontId="0" fillId="35" borderId="10" xfId="0" applyNumberFormat="1" applyFont="1" applyFill="1" applyBorder="1" applyAlignment="1" applyProtection="1">
      <alignment horizontal="right" wrapText="1"/>
    </xf>
    <xf numFmtId="0" fontId="21" fillId="0" borderId="0" xfId="42" applyNumberFormat="1" applyFill="1" applyBorder="1" applyAlignment="1" applyProtection="1">
      <alignment horizontal="left" vertical="top" wrapText="1"/>
    </xf>
    <xf numFmtId="0" fontId="23" fillId="35" borderId="11" xfId="0" applyNumberFormat="1" applyFont="1" applyFill="1" applyBorder="1" applyAlignment="1" applyProtection="1">
      <alignment horizontal="center" wrapText="1"/>
    </xf>
    <xf numFmtId="0" fontId="22" fillId="0" borderId="10" xfId="0" applyNumberFormat="1" applyFont="1" applyFill="1" applyBorder="1" applyAlignment="1" applyProtection="1">
      <alignment horizontal="left" vertical="top" wrapText="1"/>
    </xf>
    <xf numFmtId="0" fontId="22" fillId="35" borderId="15" xfId="0" applyNumberFormat="1" applyFont="1" applyFill="1" applyBorder="1" applyAlignment="1" applyProtection="1">
      <alignment horizontal="right" wrapText="1"/>
    </xf>
    <xf numFmtId="0" fontId="22" fillId="35" borderId="10" xfId="0" applyNumberFormat="1" applyFont="1" applyFill="1" applyBorder="1" applyAlignment="1" applyProtection="1">
      <alignment horizontal="center" wrapText="1"/>
    </xf>
    <xf numFmtId="0" fontId="25" fillId="0" borderId="10" xfId="0" applyNumberFormat="1" applyFont="1" applyFill="1" applyBorder="1" applyAlignment="1" applyProtection="1">
      <alignment horizontal="left" vertical="top" wrapText="1"/>
    </xf>
    <xf numFmtId="0" fontId="25" fillId="34" borderId="10" xfId="0" applyNumberFormat="1" applyFont="1" applyFill="1" applyBorder="1" applyAlignment="1" applyProtection="1">
      <alignment horizontal="left" vertical="top" wrapText="1"/>
    </xf>
    <xf numFmtId="164" fontId="23" fillId="35" borderId="12" xfId="0" applyNumberFormat="1" applyFont="1" applyFill="1" applyBorder="1" applyAlignment="1" applyProtection="1">
      <alignment horizontal="center" wrapText="1"/>
    </xf>
    <xf numFmtId="164" fontId="23" fillId="35" borderId="13" xfId="0" applyNumberFormat="1" applyFont="1" applyFill="1" applyBorder="1" applyAlignment="1" applyProtection="1">
      <alignment horizontal="center" wrapText="1"/>
    </xf>
    <xf numFmtId="164" fontId="23" fillId="35" borderId="14" xfId="0" applyNumberFormat="1" applyFont="1" applyFill="1" applyBorder="1" applyAlignment="1" applyProtection="1">
      <alignment horizontal="center" wrapText="1"/>
    </xf>
    <xf numFmtId="0" fontId="23" fillId="35" borderId="10" xfId="0" applyNumberFormat="1" applyFont="1" applyFill="1" applyBorder="1" applyAlignment="1" applyProtection="1">
      <alignment horizontal="left" wrapText="1"/>
    </xf>
    <xf numFmtId="0" fontId="16" fillId="35" borderId="10" xfId="0" applyNumberFormat="1" applyFont="1" applyFill="1" applyBorder="1" applyAlignment="1" applyProtection="1">
      <alignment horizontal="left" wrapText="1"/>
    </xf>
    <xf numFmtId="164" fontId="16" fillId="35" borderId="12" xfId="0" applyNumberFormat="1" applyFont="1" applyFill="1" applyBorder="1" applyAlignment="1" applyProtection="1">
      <alignment horizontal="center" wrapText="1"/>
    </xf>
    <xf numFmtId="164" fontId="16" fillId="35" borderId="13" xfId="0" applyNumberFormat="1" applyFont="1" applyFill="1" applyBorder="1" applyAlignment="1" applyProtection="1">
      <alignment horizontal="center" wrapText="1"/>
    </xf>
    <xf numFmtId="164" fontId="16" fillId="35" borderId="14" xfId="0" applyNumberFormat="1" applyFont="1" applyFill="1" applyBorder="1" applyAlignment="1" applyProtection="1">
      <alignment horizontal="center" wrapText="1"/>
    </xf>
    <xf numFmtId="0" fontId="9" fillId="5" borderId="4" xfId="9"/>
    <xf numFmtId="0" fontId="0" fillId="35" borderId="15" xfId="0" applyNumberFormat="1" applyFont="1" applyFill="1" applyBorder="1" applyAlignment="1" applyProtection="1">
      <alignment horizontal="right" wrapText="1"/>
    </xf>
    <xf numFmtId="164" fontId="23" fillId="35" borderId="16" xfId="0" applyNumberFormat="1" applyFont="1" applyFill="1" applyBorder="1" applyAlignment="1" applyProtection="1">
      <alignment horizontal="center" wrapText="1"/>
    </xf>
    <xf numFmtId="164" fontId="23" fillId="35" borderId="0" xfId="0" applyNumberFormat="1" applyFont="1" applyFill="1" applyBorder="1" applyAlignment="1" applyProtection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workbookViewId="0">
      <selection activeCell="C17" sqref="C17"/>
    </sheetView>
  </sheetViews>
  <sheetFormatPr defaultColWidth="9.140625" defaultRowHeight="12.75" x14ac:dyDescent="0.2"/>
  <cols>
    <col min="1" max="1" width="1.5703125" style="1" customWidth="1"/>
    <col min="2" max="2" width="11.140625" style="1" customWidth="1"/>
    <col min="3" max="3" width="81" style="1" bestFit="1" customWidth="1"/>
    <col min="4" max="16384" width="9.140625" style="1"/>
  </cols>
  <sheetData>
    <row r="1" spans="2:4" s="3" customFormat="1" ht="26.1" customHeight="1" x14ac:dyDescent="0.4">
      <c r="B1" s="11" t="s">
        <v>36</v>
      </c>
    </row>
    <row r="3" spans="2:4" x14ac:dyDescent="0.2">
      <c r="B3" s="24" t="s">
        <v>37</v>
      </c>
      <c r="C3" s="18" t="s">
        <v>38</v>
      </c>
    </row>
    <row r="4" spans="2:4" x14ac:dyDescent="0.2">
      <c r="B4" s="19">
        <v>1</v>
      </c>
      <c r="C4" s="23" t="str">
        <f>CONCATENATE("Students Attending School Regularly, Term 2, 2011-",Parameters!$B$1,)</f>
        <v>Students Attending School Regularly, Term 2, 2011-2018</v>
      </c>
      <c r="D4" s="20"/>
    </row>
    <row r="5" spans="2:4" x14ac:dyDescent="0.2">
      <c r="B5" s="19">
        <v>2</v>
      </c>
      <c r="C5" s="23" t="str">
        <f>CONCATENATE("Students Attending School Regularly by Gender and Year Level, Term 2, 2011-",Parameters!$B$1,)</f>
        <v>Students Attending School Regularly by Gender and Year Level, Term 2, 2011-2018</v>
      </c>
      <c r="D5" s="20"/>
    </row>
    <row r="6" spans="2:4" x14ac:dyDescent="0.2">
      <c r="B6" s="19">
        <v>3</v>
      </c>
      <c r="C6" s="23" t="str">
        <f>CONCATENATE("Students Attending School Regularly by Ethnicity, Term 2, 2011-",Parameters!$B$1,)</f>
        <v>Students Attending School Regularly by Ethnicity, Term 2, 2011-2018</v>
      </c>
      <c r="D6" s="20"/>
    </row>
    <row r="7" spans="2:4" x14ac:dyDescent="0.2">
      <c r="B7" s="19">
        <v>4</v>
      </c>
      <c r="C7" s="23" t="str">
        <f>CONCATENATE("Students Attending School Regularly by School Type, Term 2, 2011-",Parameters!$B$1,)</f>
        <v>Students Attending School Regularly by School Type, Term 2, 2011-2018</v>
      </c>
      <c r="D7" s="20"/>
    </row>
    <row r="8" spans="2:4" x14ac:dyDescent="0.2">
      <c r="B8" s="19">
        <v>5</v>
      </c>
      <c r="C8" s="23" t="str">
        <f>CONCATENATE("Students Attending School Regularly by School Decile, Term 2, 2011-",Parameters!$B$1,)</f>
        <v>Students Attending School Regularly by School Decile, Term 2, 2011-2018</v>
      </c>
      <c r="D8" s="20"/>
    </row>
    <row r="9" spans="2:4" x14ac:dyDescent="0.2">
      <c r="B9" s="19">
        <v>6</v>
      </c>
      <c r="C9" s="23" t="str">
        <f>CONCATENATE("Students Attending School Regularly by Education Area, Term 2, 2011-",Parameters!$B$1,)</f>
        <v>Students Attending School Regularly by Education Area, Term 2, 2011-2018</v>
      </c>
      <c r="D9" s="20"/>
    </row>
    <row r="10" spans="2:4" x14ac:dyDescent="0.2">
      <c r="B10" s="19">
        <v>7</v>
      </c>
      <c r="C10" s="23" t="str">
        <f>CONCATENATE("Students Attending School Regularly by Regional Council, Term 2, 2011-",Parameters!$B$1,)</f>
        <v>Students Attending School Regularly by Regional Council, Term 2, 2011-2018</v>
      </c>
      <c r="D10" s="20"/>
    </row>
    <row r="11" spans="2:4" x14ac:dyDescent="0.2">
      <c r="B11" s="19">
        <v>8</v>
      </c>
      <c r="C11" s="23" t="str">
        <f>CONCATENATE("Students Attending School Regularly by Territorial Authority, Term 2, 2011-",Parameters!$B$1,)</f>
        <v>Students Attending School Regularly by Territorial Authority, Term 2, 2011-2018</v>
      </c>
      <c r="D11" s="20"/>
    </row>
    <row r="13" spans="2:4" s="4" customFormat="1" ht="12" customHeight="1" x14ac:dyDescent="0.2">
      <c r="B13" s="4" t="s">
        <v>39</v>
      </c>
    </row>
  </sheetData>
  <hyperlinks>
    <hyperlink ref="C5" location="'Gender and Year Level'!A1" display="Students Attending School Regularly by Gender and Year Level, Term 2, 2011-2015"/>
    <hyperlink ref="C8" location="'School Decile'!A1" display="Students Attending School Regularly by School Decile, Term 2, 2011-2015"/>
    <hyperlink ref="C9" location="'Education Area'!A1" display="Students Attending School Regularly by Education Area, Term 2, 2011-2015"/>
    <hyperlink ref="C4" location="National!A1" display="Students Attending School Regularly, Term 2, 2011-2015"/>
    <hyperlink ref="C6" location="Ethnicity!A1" display="Students Attending School Regularly by Ethnicity, Term 2, 2011-2015"/>
    <hyperlink ref="C7" location="'School Type'!A1" display="Students Attending School Regularly by School Type, Term 2, 2011-2015"/>
    <hyperlink ref="C10" location="'Regional Council'!A1" display="Students Attending School Regularly by Regional Council, Term 2, 2011-2015"/>
    <hyperlink ref="C11" location="'Territorial Authority'!A1" display="Students Attending School Regularly by Territorial Authority, Term 2, 2011-2015"/>
  </hyperlink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3"/>
  <sheetViews>
    <sheetView tabSelected="1" workbookViewId="0">
      <pane ySplit="4" topLeftCell="A5" activePane="bottomLeft" state="frozen"/>
      <selection activeCell="B5" sqref="B5"/>
      <selection pane="bottomLeft" activeCell="K89" sqref="K89"/>
    </sheetView>
  </sheetViews>
  <sheetFormatPr defaultColWidth="9.140625" defaultRowHeight="12.75" x14ac:dyDescent="0.2"/>
  <cols>
    <col min="1" max="1" width="1.85546875" style="2" customWidth="1"/>
    <col min="2" max="2" width="51.42578125" style="2" bestFit="1" customWidth="1"/>
    <col min="3" max="7" width="10.28515625" style="2" bestFit="1" customWidth="1"/>
    <col min="8" max="8" width="10.28515625" style="2" customWidth="1"/>
    <col min="9" max="16384" width="9.140625" style="2"/>
  </cols>
  <sheetData>
    <row r="1" spans="2:10" s="3" customFormat="1" ht="26.1" customHeight="1" x14ac:dyDescent="0.4">
      <c r="B1" s="21" t="str">
        <f>Contents!$C$11</f>
        <v>Students Attending School Regularly by Territorial Authority, Term 2, 2011-2018</v>
      </c>
    </row>
    <row r="2" spans="2:10" ht="15.95" customHeight="1" x14ac:dyDescent="0.2"/>
    <row r="3" spans="2:10" ht="12.75" customHeight="1" x14ac:dyDescent="0.2">
      <c r="B3" s="34" t="s">
        <v>54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x14ac:dyDescent="0.2">
      <c r="B4" s="34"/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</row>
    <row r="5" spans="2:10" x14ac:dyDescent="0.2">
      <c r="B5" s="5" t="s">
        <v>55</v>
      </c>
      <c r="C5" s="12">
        <v>47.6</v>
      </c>
      <c r="D5" s="12">
        <v>50.7</v>
      </c>
      <c r="E5" s="12">
        <v>41.3</v>
      </c>
      <c r="F5" s="12">
        <v>51.6</v>
      </c>
      <c r="G5" s="12">
        <v>55.7</v>
      </c>
      <c r="H5" s="12">
        <v>47.4</v>
      </c>
      <c r="I5" s="12">
        <v>42.7</v>
      </c>
      <c r="J5" s="12">
        <v>43.8</v>
      </c>
    </row>
    <row r="6" spans="2:10" x14ac:dyDescent="0.2">
      <c r="B6" s="5" t="s">
        <v>56</v>
      </c>
      <c r="C6" s="12">
        <v>61</v>
      </c>
      <c r="D6" s="12">
        <v>64.8</v>
      </c>
      <c r="E6" s="12">
        <v>59</v>
      </c>
      <c r="F6" s="12">
        <v>61.3</v>
      </c>
      <c r="G6" s="12">
        <v>62.8</v>
      </c>
      <c r="H6" s="12">
        <v>60.7</v>
      </c>
      <c r="I6" s="12">
        <v>56.2</v>
      </c>
      <c r="J6" s="12">
        <v>55.7</v>
      </c>
    </row>
    <row r="7" spans="2:10" x14ac:dyDescent="0.2">
      <c r="B7" s="5" t="s">
        <v>57</v>
      </c>
      <c r="C7" s="12">
        <v>52.3</v>
      </c>
      <c r="D7" s="12">
        <v>64.5</v>
      </c>
      <c r="E7" s="12">
        <v>62.5</v>
      </c>
      <c r="F7" s="12">
        <v>62.9</v>
      </c>
      <c r="G7" s="12">
        <v>62.2</v>
      </c>
      <c r="H7" s="12">
        <v>61.1</v>
      </c>
      <c r="I7" s="12">
        <v>54.7</v>
      </c>
      <c r="J7" s="12">
        <v>56.7</v>
      </c>
    </row>
    <row r="8" spans="2:10" x14ac:dyDescent="0.2">
      <c r="B8" s="5" t="s">
        <v>58</v>
      </c>
      <c r="C8" s="12">
        <v>68.900000000000006</v>
      </c>
      <c r="D8" s="12">
        <v>74.2</v>
      </c>
      <c r="E8" s="12">
        <v>65.8</v>
      </c>
      <c r="F8" s="12">
        <v>68.8</v>
      </c>
      <c r="G8" s="12">
        <v>73.2</v>
      </c>
      <c r="H8" s="12">
        <v>70.599999999999994</v>
      </c>
      <c r="I8" s="12">
        <v>64.8</v>
      </c>
      <c r="J8" s="12">
        <v>63.4</v>
      </c>
    </row>
    <row r="9" spans="2:10" x14ac:dyDescent="0.2">
      <c r="B9" s="5" t="s">
        <v>59</v>
      </c>
      <c r="C9" s="12">
        <v>70.400000000000006</v>
      </c>
      <c r="D9" s="12">
        <v>74.400000000000006</v>
      </c>
      <c r="E9" s="12">
        <v>71.8</v>
      </c>
      <c r="F9" s="12">
        <v>75.3</v>
      </c>
      <c r="G9" s="12">
        <v>76.5</v>
      </c>
      <c r="H9" s="12">
        <v>73.099999999999994</v>
      </c>
      <c r="I9" s="12">
        <v>69.5</v>
      </c>
      <c r="J9" s="12">
        <v>70.099999999999994</v>
      </c>
    </row>
    <row r="10" spans="2:10" x14ac:dyDescent="0.2">
      <c r="B10" s="5" t="s">
        <v>60</v>
      </c>
      <c r="C10" s="12">
        <v>76.900000000000006</v>
      </c>
      <c r="D10" s="12">
        <v>74.3</v>
      </c>
      <c r="E10" s="12">
        <v>70.599999999999994</v>
      </c>
      <c r="F10" s="12">
        <v>72.8</v>
      </c>
      <c r="G10" s="12">
        <v>74.099999999999994</v>
      </c>
      <c r="H10" s="12">
        <v>70.8</v>
      </c>
      <c r="I10" s="12">
        <v>68.599999999999994</v>
      </c>
      <c r="J10" s="12">
        <v>69.099999999999994</v>
      </c>
    </row>
    <row r="11" spans="2:10" x14ac:dyDescent="0.2">
      <c r="B11" s="5" t="s">
        <v>61</v>
      </c>
      <c r="C11" s="12">
        <v>71.400000000000006</v>
      </c>
      <c r="D11" s="12">
        <v>73.5</v>
      </c>
      <c r="E11" s="12">
        <v>69.400000000000006</v>
      </c>
      <c r="F11" s="12">
        <v>73.2</v>
      </c>
      <c r="G11" s="12">
        <v>77</v>
      </c>
      <c r="H11" s="12">
        <v>72.3</v>
      </c>
      <c r="I11" s="12">
        <v>68.099999999999994</v>
      </c>
      <c r="J11" s="12">
        <v>67.7</v>
      </c>
    </row>
    <row r="12" spans="2:10" x14ac:dyDescent="0.2">
      <c r="B12" s="5" t="s">
        <v>62</v>
      </c>
      <c r="C12" s="12">
        <v>79.400000000000006</v>
      </c>
      <c r="D12" s="12">
        <v>77.2</v>
      </c>
      <c r="E12" s="12">
        <v>74.099999999999994</v>
      </c>
      <c r="F12" s="12">
        <v>74.099999999999994</v>
      </c>
      <c r="G12" s="12">
        <v>76.8</v>
      </c>
      <c r="H12" s="12">
        <v>73.2</v>
      </c>
      <c r="I12" s="12">
        <v>68.400000000000006</v>
      </c>
      <c r="J12" s="12">
        <v>70.900000000000006</v>
      </c>
    </row>
    <row r="13" spans="2:10" x14ac:dyDescent="0.2">
      <c r="B13" s="5" t="s">
        <v>63</v>
      </c>
      <c r="C13" s="12">
        <v>63.9</v>
      </c>
      <c r="D13" s="12">
        <v>65.599999999999994</v>
      </c>
      <c r="E13" s="12">
        <v>63.8</v>
      </c>
      <c r="F13" s="12">
        <v>67.599999999999994</v>
      </c>
      <c r="G13" s="12">
        <v>67.8</v>
      </c>
      <c r="H13" s="12">
        <v>63.5</v>
      </c>
      <c r="I13" s="12">
        <v>58.3</v>
      </c>
      <c r="J13" s="12">
        <v>61.4</v>
      </c>
    </row>
    <row r="14" spans="2:10" x14ac:dyDescent="0.2">
      <c r="B14" s="5" t="s">
        <v>64</v>
      </c>
      <c r="C14" s="12">
        <v>73.099999999999994</v>
      </c>
      <c r="D14" s="12">
        <v>76</v>
      </c>
      <c r="E14" s="12">
        <v>70.599999999999994</v>
      </c>
      <c r="F14" s="12">
        <v>71.099999999999994</v>
      </c>
      <c r="G14" s="12">
        <v>73.099999999999994</v>
      </c>
      <c r="H14" s="12">
        <v>70.900000000000006</v>
      </c>
      <c r="I14" s="12">
        <v>64</v>
      </c>
      <c r="J14" s="12">
        <v>69.099999999999994</v>
      </c>
    </row>
    <row r="15" spans="2:10" x14ac:dyDescent="0.2">
      <c r="B15" s="5" t="s">
        <v>65</v>
      </c>
      <c r="C15" s="12">
        <v>73.099999999999994</v>
      </c>
      <c r="D15" s="12">
        <v>52.9</v>
      </c>
      <c r="E15" s="12">
        <v>61.5</v>
      </c>
      <c r="F15" s="12">
        <v>86.2</v>
      </c>
      <c r="G15" s="12">
        <v>75</v>
      </c>
      <c r="H15" s="12">
        <v>80</v>
      </c>
      <c r="I15" s="12">
        <v>36.4</v>
      </c>
      <c r="J15" s="12">
        <v>64.5</v>
      </c>
    </row>
    <row r="16" spans="2:10" x14ac:dyDescent="0.2">
      <c r="B16" s="5" t="s">
        <v>66</v>
      </c>
      <c r="C16" s="12">
        <v>67.099999999999994</v>
      </c>
      <c r="D16" s="12">
        <v>68.3</v>
      </c>
      <c r="E16" s="12">
        <v>57.8</v>
      </c>
      <c r="F16" s="12">
        <v>63.2</v>
      </c>
      <c r="G16" s="12">
        <v>68.2</v>
      </c>
      <c r="H16" s="12">
        <v>62.2</v>
      </c>
      <c r="I16" s="12">
        <v>58.1</v>
      </c>
      <c r="J16" s="12">
        <v>56.6</v>
      </c>
    </row>
    <row r="17" spans="2:10" x14ac:dyDescent="0.2">
      <c r="B17" s="5" t="s">
        <v>67</v>
      </c>
      <c r="C17" s="12">
        <v>65.599999999999994</v>
      </c>
      <c r="D17" s="12">
        <v>69.400000000000006</v>
      </c>
      <c r="E17" s="12">
        <v>66.599999999999994</v>
      </c>
      <c r="F17" s="12">
        <v>71.400000000000006</v>
      </c>
      <c r="G17" s="12">
        <v>70.400000000000006</v>
      </c>
      <c r="H17" s="12">
        <v>65.8</v>
      </c>
      <c r="I17" s="12">
        <v>61</v>
      </c>
      <c r="J17" s="12">
        <v>71.900000000000006</v>
      </c>
    </row>
    <row r="18" spans="2:10" x14ac:dyDescent="0.2">
      <c r="B18" s="5" t="s">
        <v>68</v>
      </c>
      <c r="C18" s="12">
        <v>69</v>
      </c>
      <c r="D18" s="12">
        <v>66.5</v>
      </c>
      <c r="E18" s="12">
        <v>63.9</v>
      </c>
      <c r="F18" s="12">
        <v>62.9</v>
      </c>
      <c r="G18" s="12">
        <v>68.400000000000006</v>
      </c>
      <c r="H18" s="12">
        <v>63.2</v>
      </c>
      <c r="I18" s="12">
        <v>56.7</v>
      </c>
      <c r="J18" s="12">
        <v>60.7</v>
      </c>
    </row>
    <row r="19" spans="2:10" x14ac:dyDescent="0.2">
      <c r="B19" s="5" t="s">
        <v>69</v>
      </c>
      <c r="C19" s="12">
        <v>78.400000000000006</v>
      </c>
      <c r="D19" s="12">
        <v>77.599999999999994</v>
      </c>
      <c r="E19" s="12">
        <v>74.3</v>
      </c>
      <c r="F19" s="12">
        <v>77.8</v>
      </c>
      <c r="G19" s="12">
        <v>75.7</v>
      </c>
      <c r="H19" s="12">
        <v>73.8</v>
      </c>
      <c r="I19" s="12">
        <v>68.8</v>
      </c>
      <c r="J19" s="12">
        <v>71.5</v>
      </c>
    </row>
    <row r="20" spans="2:10" x14ac:dyDescent="0.2">
      <c r="B20" s="5" t="s">
        <v>70</v>
      </c>
      <c r="C20" s="12">
        <v>71.900000000000006</v>
      </c>
      <c r="D20" s="12">
        <v>73.400000000000006</v>
      </c>
      <c r="E20" s="12">
        <v>71.3</v>
      </c>
      <c r="F20" s="12">
        <v>72.400000000000006</v>
      </c>
      <c r="G20" s="12">
        <v>75.5</v>
      </c>
      <c r="H20" s="12">
        <v>70.099999999999994</v>
      </c>
      <c r="I20" s="12">
        <v>62.5</v>
      </c>
      <c r="J20" s="12">
        <v>65.099999999999994</v>
      </c>
    </row>
    <row r="21" spans="2:10" x14ac:dyDescent="0.2">
      <c r="B21" s="5" t="s">
        <v>71</v>
      </c>
      <c r="C21" s="12">
        <v>74.8</v>
      </c>
      <c r="D21" s="12">
        <v>76.900000000000006</v>
      </c>
      <c r="E21" s="12">
        <v>75.099999999999994</v>
      </c>
      <c r="F21" s="12">
        <v>79.900000000000006</v>
      </c>
      <c r="G21" s="12">
        <v>78.099999999999994</v>
      </c>
      <c r="H21" s="12">
        <v>76.2</v>
      </c>
      <c r="I21" s="12">
        <v>72.099999999999994</v>
      </c>
      <c r="J21" s="12">
        <v>74.599999999999994</v>
      </c>
    </row>
    <row r="22" spans="2:10" x14ac:dyDescent="0.2">
      <c r="B22" s="5" t="s">
        <v>72</v>
      </c>
      <c r="C22" s="12">
        <v>61.1</v>
      </c>
      <c r="D22" s="12">
        <v>59.3</v>
      </c>
      <c r="E22" s="12">
        <v>59.6</v>
      </c>
      <c r="F22" s="12">
        <v>65.5</v>
      </c>
      <c r="G22" s="12">
        <v>64.099999999999994</v>
      </c>
      <c r="H22" s="12">
        <v>60.1</v>
      </c>
      <c r="I22" s="12">
        <v>55</v>
      </c>
      <c r="J22" s="12">
        <v>58.5</v>
      </c>
    </row>
    <row r="23" spans="2:10" x14ac:dyDescent="0.2">
      <c r="B23" s="5" t="s">
        <v>73</v>
      </c>
      <c r="C23" s="12">
        <v>77.5</v>
      </c>
      <c r="D23" s="12">
        <v>79.2</v>
      </c>
      <c r="E23" s="12">
        <v>74.599999999999994</v>
      </c>
      <c r="F23" s="12">
        <v>77.3</v>
      </c>
      <c r="G23" s="12">
        <v>77.599999999999994</v>
      </c>
      <c r="H23" s="12">
        <v>76</v>
      </c>
      <c r="I23" s="12">
        <v>71.3</v>
      </c>
      <c r="J23" s="12">
        <v>72.400000000000006</v>
      </c>
    </row>
    <row r="24" spans="2:10" x14ac:dyDescent="0.2">
      <c r="B24" s="5" t="s">
        <v>74</v>
      </c>
      <c r="C24" s="12">
        <v>61.6</v>
      </c>
      <c r="D24" s="12">
        <v>63.7</v>
      </c>
      <c r="E24" s="12">
        <v>58.1</v>
      </c>
      <c r="F24" s="12">
        <v>58.8</v>
      </c>
      <c r="G24" s="12">
        <v>62.2</v>
      </c>
      <c r="H24" s="12">
        <v>57.3</v>
      </c>
      <c r="I24" s="12">
        <v>51.8</v>
      </c>
      <c r="J24" s="12">
        <v>50.8</v>
      </c>
    </row>
    <row r="25" spans="2:10" x14ac:dyDescent="0.2">
      <c r="B25" s="5" t="s">
        <v>75</v>
      </c>
      <c r="C25" s="12">
        <v>69.599999999999994</v>
      </c>
      <c r="D25" s="12">
        <v>64.7</v>
      </c>
      <c r="E25" s="12">
        <v>61.4</v>
      </c>
      <c r="F25" s="12">
        <v>64.900000000000006</v>
      </c>
      <c r="G25" s="12">
        <v>64.900000000000006</v>
      </c>
      <c r="H25" s="12">
        <v>59.2</v>
      </c>
      <c r="I25" s="12">
        <v>54.6</v>
      </c>
      <c r="J25" s="12">
        <v>56.1</v>
      </c>
    </row>
    <row r="26" spans="2:10" x14ac:dyDescent="0.2">
      <c r="B26" s="5" t="s">
        <v>76</v>
      </c>
      <c r="C26" s="12">
        <v>56</v>
      </c>
      <c r="D26" s="12">
        <v>56.8</v>
      </c>
      <c r="E26" s="12">
        <v>56.1</v>
      </c>
      <c r="F26" s="12">
        <v>59.9</v>
      </c>
      <c r="G26" s="12">
        <v>60.6</v>
      </c>
      <c r="H26" s="12">
        <v>55.1</v>
      </c>
      <c r="I26" s="12">
        <v>53.2</v>
      </c>
      <c r="J26" s="12">
        <v>53.9</v>
      </c>
    </row>
    <row r="27" spans="2:10" x14ac:dyDescent="0.2">
      <c r="B27" s="5" t="s">
        <v>77</v>
      </c>
      <c r="C27" s="12">
        <v>62.9</v>
      </c>
      <c r="D27" s="12">
        <v>64.7</v>
      </c>
      <c r="E27" s="12">
        <v>60.7</v>
      </c>
      <c r="F27" s="12">
        <v>68.400000000000006</v>
      </c>
      <c r="G27" s="12">
        <v>64.900000000000006</v>
      </c>
      <c r="H27" s="12">
        <v>61</v>
      </c>
      <c r="I27" s="12">
        <v>55.7</v>
      </c>
      <c r="J27" s="12">
        <v>55.6</v>
      </c>
    </row>
    <row r="28" spans="2:10" x14ac:dyDescent="0.2">
      <c r="B28" s="5" t="s">
        <v>78</v>
      </c>
      <c r="C28" s="12">
        <v>69.8</v>
      </c>
      <c r="D28" s="12">
        <v>69.400000000000006</v>
      </c>
      <c r="E28" s="12">
        <v>66.099999999999994</v>
      </c>
      <c r="F28" s="12">
        <v>72.3</v>
      </c>
      <c r="G28" s="12">
        <v>72.7</v>
      </c>
      <c r="H28" s="12">
        <v>69.099999999999994</v>
      </c>
      <c r="I28" s="12">
        <v>64.7</v>
      </c>
      <c r="J28" s="12">
        <v>66.400000000000006</v>
      </c>
    </row>
    <row r="29" spans="2:10" x14ac:dyDescent="0.2">
      <c r="B29" s="5" t="s">
        <v>79</v>
      </c>
      <c r="C29" s="12">
        <v>63</v>
      </c>
      <c r="D29" s="12">
        <v>65.7</v>
      </c>
      <c r="E29" s="12">
        <v>66</v>
      </c>
      <c r="F29" s="12">
        <v>64.5</v>
      </c>
      <c r="G29" s="12">
        <v>62.7</v>
      </c>
      <c r="H29" s="12">
        <v>62.1</v>
      </c>
      <c r="I29" s="12">
        <v>57.7</v>
      </c>
      <c r="J29" s="12">
        <v>56.7</v>
      </c>
    </row>
    <row r="30" spans="2:10" x14ac:dyDescent="0.2">
      <c r="B30" s="5" t="s">
        <v>80</v>
      </c>
      <c r="C30" s="12">
        <v>67.2</v>
      </c>
      <c r="D30" s="12">
        <v>64.8</v>
      </c>
      <c r="E30" s="12">
        <v>68.7</v>
      </c>
      <c r="F30" s="12">
        <v>67.3</v>
      </c>
      <c r="G30" s="12">
        <v>67.5</v>
      </c>
      <c r="H30" s="12">
        <v>65.599999999999994</v>
      </c>
      <c r="I30" s="12">
        <v>59.3</v>
      </c>
      <c r="J30" s="12">
        <v>59.9</v>
      </c>
    </row>
    <row r="31" spans="2:10" x14ac:dyDescent="0.2">
      <c r="B31" s="5" t="s">
        <v>81</v>
      </c>
      <c r="C31" s="12">
        <v>63</v>
      </c>
      <c r="D31" s="12">
        <v>62.1</v>
      </c>
      <c r="E31" s="12">
        <v>63.1</v>
      </c>
      <c r="F31" s="12">
        <v>62.3</v>
      </c>
      <c r="G31" s="12">
        <v>66.400000000000006</v>
      </c>
      <c r="H31" s="12">
        <v>66.099999999999994</v>
      </c>
      <c r="I31" s="12">
        <v>58.8</v>
      </c>
      <c r="J31" s="12">
        <v>59.9</v>
      </c>
    </row>
    <row r="32" spans="2:10" x14ac:dyDescent="0.2">
      <c r="B32" s="5" t="s">
        <v>82</v>
      </c>
      <c r="C32" s="12">
        <v>72.099999999999994</v>
      </c>
      <c r="D32" s="12">
        <v>73</v>
      </c>
      <c r="E32" s="12">
        <v>68.900000000000006</v>
      </c>
      <c r="F32" s="12">
        <v>67.900000000000006</v>
      </c>
      <c r="G32" s="12">
        <v>66.8</v>
      </c>
      <c r="H32" s="12">
        <v>66.900000000000006</v>
      </c>
      <c r="I32" s="12">
        <v>63.4</v>
      </c>
      <c r="J32" s="12">
        <v>67.2</v>
      </c>
    </row>
    <row r="33" spans="2:10" x14ac:dyDescent="0.2">
      <c r="B33" s="5" t="s">
        <v>83</v>
      </c>
      <c r="C33" s="12">
        <v>70.5</v>
      </c>
      <c r="D33" s="12">
        <v>70.599999999999994</v>
      </c>
      <c r="E33" s="12">
        <v>64.5</v>
      </c>
      <c r="F33" s="12">
        <v>64.099999999999994</v>
      </c>
      <c r="G33" s="12">
        <v>65.7</v>
      </c>
      <c r="H33" s="12">
        <v>65.3</v>
      </c>
      <c r="I33" s="12">
        <v>58</v>
      </c>
      <c r="J33" s="12">
        <v>60.5</v>
      </c>
    </row>
    <row r="34" spans="2:10" x14ac:dyDescent="0.2">
      <c r="B34" s="5" t="s">
        <v>84</v>
      </c>
      <c r="C34" s="12">
        <v>69.400000000000006</v>
      </c>
      <c r="D34" s="12">
        <v>72.2</v>
      </c>
      <c r="E34" s="12">
        <v>68</v>
      </c>
      <c r="F34" s="12">
        <v>67.2</v>
      </c>
      <c r="G34" s="12">
        <v>69.400000000000006</v>
      </c>
      <c r="H34" s="12">
        <v>69.3</v>
      </c>
      <c r="I34" s="12">
        <v>61.1</v>
      </c>
      <c r="J34" s="12">
        <v>64.3</v>
      </c>
    </row>
    <row r="35" spans="2:10" x14ac:dyDescent="0.2">
      <c r="B35" s="5" t="s">
        <v>85</v>
      </c>
      <c r="C35" s="12">
        <v>74</v>
      </c>
      <c r="D35" s="12">
        <v>65.599999999999994</v>
      </c>
      <c r="E35" s="12">
        <v>61</v>
      </c>
      <c r="F35" s="12">
        <v>63</v>
      </c>
      <c r="G35" s="12">
        <v>63</v>
      </c>
      <c r="H35" s="12">
        <v>59.9</v>
      </c>
      <c r="I35" s="12">
        <v>47.5</v>
      </c>
      <c r="J35" s="12">
        <v>55.4</v>
      </c>
    </row>
    <row r="36" spans="2:10" x14ac:dyDescent="0.2">
      <c r="B36" s="5" t="s">
        <v>86</v>
      </c>
      <c r="C36" s="12">
        <v>62.1</v>
      </c>
      <c r="D36" s="12">
        <v>56.5</v>
      </c>
      <c r="E36" s="12">
        <v>53.4</v>
      </c>
      <c r="F36" s="12">
        <v>52.8</v>
      </c>
      <c r="G36" s="12">
        <v>52.8</v>
      </c>
      <c r="H36" s="12">
        <v>50.2</v>
      </c>
      <c r="I36" s="12">
        <v>59.4</v>
      </c>
      <c r="J36" s="12">
        <v>52.8</v>
      </c>
    </row>
    <row r="37" spans="2:10" x14ac:dyDescent="0.2">
      <c r="B37" s="5" t="s">
        <v>87</v>
      </c>
      <c r="C37" s="12">
        <v>58.6</v>
      </c>
      <c r="D37" s="12">
        <v>64.7</v>
      </c>
      <c r="E37" s="12">
        <v>57.7</v>
      </c>
      <c r="F37" s="12">
        <v>60.2</v>
      </c>
      <c r="G37" s="12">
        <v>60.4</v>
      </c>
      <c r="H37" s="12">
        <v>57.1</v>
      </c>
      <c r="I37" s="12">
        <v>51.5</v>
      </c>
      <c r="J37" s="12">
        <v>50.9</v>
      </c>
    </row>
    <row r="38" spans="2:10" x14ac:dyDescent="0.2">
      <c r="B38" s="5" t="s">
        <v>88</v>
      </c>
      <c r="C38" s="12">
        <v>69.099999999999994</v>
      </c>
      <c r="D38" s="12">
        <v>61.9</v>
      </c>
      <c r="E38" s="12">
        <v>55.6</v>
      </c>
      <c r="F38" s="12">
        <v>64.099999999999994</v>
      </c>
      <c r="G38" s="12">
        <v>65.599999999999994</v>
      </c>
      <c r="H38" s="12">
        <v>60.5</v>
      </c>
      <c r="I38" s="12">
        <v>56.8</v>
      </c>
      <c r="J38" s="12">
        <v>60.9</v>
      </c>
    </row>
    <row r="39" spans="2:10" x14ac:dyDescent="0.2">
      <c r="B39" s="5" t="s">
        <v>89</v>
      </c>
      <c r="C39" s="12">
        <v>68.599999999999994</v>
      </c>
      <c r="D39" s="12">
        <v>69.2</v>
      </c>
      <c r="E39" s="12">
        <v>61.9</v>
      </c>
      <c r="F39" s="12">
        <v>67.8</v>
      </c>
      <c r="G39" s="12">
        <v>65.7</v>
      </c>
      <c r="H39" s="12">
        <v>65.8</v>
      </c>
      <c r="I39" s="12">
        <v>58.3</v>
      </c>
      <c r="J39" s="12">
        <v>58.9</v>
      </c>
    </row>
    <row r="40" spans="2:10" x14ac:dyDescent="0.2">
      <c r="B40" s="5" t="s">
        <v>90</v>
      </c>
      <c r="C40" s="12">
        <v>70</v>
      </c>
      <c r="D40" s="12">
        <v>71.900000000000006</v>
      </c>
      <c r="E40" s="12">
        <v>63.4</v>
      </c>
      <c r="F40" s="12">
        <v>68.599999999999994</v>
      </c>
      <c r="G40" s="12">
        <v>66.099999999999994</v>
      </c>
      <c r="H40" s="12">
        <v>67</v>
      </c>
      <c r="I40" s="12">
        <v>65.5</v>
      </c>
      <c r="J40" s="12">
        <v>64</v>
      </c>
    </row>
    <row r="41" spans="2:10" x14ac:dyDescent="0.2">
      <c r="B41" s="5" t="s">
        <v>91</v>
      </c>
      <c r="C41" s="12">
        <v>64.900000000000006</v>
      </c>
      <c r="D41" s="12">
        <v>66.7</v>
      </c>
      <c r="E41" s="12">
        <v>64.400000000000006</v>
      </c>
      <c r="F41" s="12">
        <v>64.5</v>
      </c>
      <c r="G41" s="12">
        <v>62.7</v>
      </c>
      <c r="H41" s="12">
        <v>62.5</v>
      </c>
      <c r="I41" s="12">
        <v>59.1</v>
      </c>
      <c r="J41" s="12">
        <v>59.4</v>
      </c>
    </row>
    <row r="42" spans="2:10" x14ac:dyDescent="0.2">
      <c r="B42" s="5" t="s">
        <v>92</v>
      </c>
      <c r="C42" s="12">
        <v>59.3</v>
      </c>
      <c r="D42" s="12">
        <v>63.4</v>
      </c>
      <c r="E42" s="12">
        <v>58.6</v>
      </c>
      <c r="F42" s="12">
        <v>62.3</v>
      </c>
      <c r="G42" s="12">
        <v>58</v>
      </c>
      <c r="H42" s="12">
        <v>60</v>
      </c>
      <c r="I42" s="12">
        <v>53</v>
      </c>
      <c r="J42" s="12">
        <v>56.3</v>
      </c>
    </row>
    <row r="43" spans="2:10" x14ac:dyDescent="0.2">
      <c r="B43" s="5" t="s">
        <v>93</v>
      </c>
      <c r="C43" s="12">
        <v>29.1</v>
      </c>
      <c r="D43" s="12">
        <v>47.4</v>
      </c>
      <c r="E43" s="12">
        <v>42</v>
      </c>
      <c r="F43" s="12">
        <v>44.9</v>
      </c>
      <c r="G43" s="12">
        <v>44</v>
      </c>
      <c r="H43" s="12">
        <v>50.4</v>
      </c>
      <c r="I43" s="12">
        <v>34.5</v>
      </c>
      <c r="J43" s="12">
        <v>38.4</v>
      </c>
    </row>
    <row r="44" spans="2:10" x14ac:dyDescent="0.2">
      <c r="B44" s="5" t="s">
        <v>94</v>
      </c>
      <c r="C44" s="12">
        <v>48.1</v>
      </c>
      <c r="D44" s="12">
        <v>51.9</v>
      </c>
      <c r="E44" s="12">
        <v>60.4</v>
      </c>
      <c r="F44" s="12">
        <v>57.5</v>
      </c>
      <c r="G44" s="12">
        <v>46.4</v>
      </c>
      <c r="H44" s="12">
        <v>47.4</v>
      </c>
      <c r="I44" s="12">
        <v>40.5</v>
      </c>
      <c r="J44" s="12">
        <v>42.2</v>
      </c>
    </row>
    <row r="45" spans="2:10" x14ac:dyDescent="0.2">
      <c r="B45" s="5" t="s">
        <v>95</v>
      </c>
      <c r="C45" s="12">
        <v>65</v>
      </c>
      <c r="D45" s="12">
        <v>62</v>
      </c>
      <c r="E45" s="12">
        <v>59</v>
      </c>
      <c r="F45" s="12">
        <v>58.3</v>
      </c>
      <c r="G45" s="12">
        <v>58.8</v>
      </c>
      <c r="H45" s="12">
        <v>55.1</v>
      </c>
      <c r="I45" s="12">
        <v>52.6</v>
      </c>
      <c r="J45" s="12">
        <v>51.9</v>
      </c>
    </row>
    <row r="46" spans="2:10" x14ac:dyDescent="0.2">
      <c r="B46" s="5" t="s">
        <v>96</v>
      </c>
      <c r="C46" s="12">
        <v>58.2</v>
      </c>
      <c r="D46" s="12">
        <v>53.3</v>
      </c>
      <c r="E46" s="12">
        <v>50.9</v>
      </c>
      <c r="F46" s="12">
        <v>50.6</v>
      </c>
      <c r="G46" s="12">
        <v>58.6</v>
      </c>
      <c r="H46" s="12">
        <v>57.7</v>
      </c>
      <c r="I46" s="12">
        <v>46.7</v>
      </c>
      <c r="J46" s="12">
        <v>43.3</v>
      </c>
    </row>
    <row r="47" spans="2:10" x14ac:dyDescent="0.2">
      <c r="B47" s="5" t="s">
        <v>97</v>
      </c>
      <c r="C47" s="12">
        <v>63.2</v>
      </c>
      <c r="D47" s="12">
        <v>61.3</v>
      </c>
      <c r="E47" s="12">
        <v>64.099999999999994</v>
      </c>
      <c r="F47" s="12">
        <v>66.900000000000006</v>
      </c>
      <c r="G47" s="12">
        <v>67.099999999999994</v>
      </c>
      <c r="H47" s="12">
        <v>65.099999999999994</v>
      </c>
      <c r="I47" s="12">
        <v>57.2</v>
      </c>
      <c r="J47" s="12">
        <v>60.3</v>
      </c>
    </row>
    <row r="48" spans="2:10" x14ac:dyDescent="0.2">
      <c r="B48" s="5" t="s">
        <v>98</v>
      </c>
      <c r="C48" s="12">
        <v>69.7</v>
      </c>
      <c r="D48" s="12">
        <v>69.7</v>
      </c>
      <c r="E48" s="12">
        <v>66.7</v>
      </c>
      <c r="F48" s="12">
        <v>70.7</v>
      </c>
      <c r="G48" s="12">
        <v>68.400000000000006</v>
      </c>
      <c r="H48" s="12">
        <v>66.400000000000006</v>
      </c>
      <c r="I48" s="12">
        <v>62.2</v>
      </c>
      <c r="J48" s="12">
        <v>64</v>
      </c>
    </row>
    <row r="49" spans="2:10" x14ac:dyDescent="0.2">
      <c r="B49" s="5" t="s">
        <v>99</v>
      </c>
      <c r="C49" s="12">
        <v>67.5</v>
      </c>
      <c r="D49" s="12">
        <v>73.5</v>
      </c>
      <c r="E49" s="12">
        <v>65.5</v>
      </c>
      <c r="F49" s="12">
        <v>72.8</v>
      </c>
      <c r="G49" s="12">
        <v>69.400000000000006</v>
      </c>
      <c r="H49" s="12">
        <v>68.5</v>
      </c>
      <c r="I49" s="12">
        <v>58.9</v>
      </c>
      <c r="J49" s="12">
        <v>63</v>
      </c>
    </row>
    <row r="50" spans="2:10" x14ac:dyDescent="0.2">
      <c r="B50" s="5" t="s">
        <v>100</v>
      </c>
      <c r="C50" s="12">
        <v>72.900000000000006</v>
      </c>
      <c r="D50" s="12">
        <v>67.900000000000006</v>
      </c>
      <c r="E50" s="12">
        <v>68.2</v>
      </c>
      <c r="F50" s="12">
        <v>70.900000000000006</v>
      </c>
      <c r="G50" s="12">
        <v>70</v>
      </c>
      <c r="H50" s="12">
        <v>69.3</v>
      </c>
      <c r="I50" s="12">
        <v>65.099999999999994</v>
      </c>
      <c r="J50" s="12">
        <v>63.5</v>
      </c>
    </row>
    <row r="51" spans="2:10" x14ac:dyDescent="0.2">
      <c r="B51" s="5" t="s">
        <v>101</v>
      </c>
      <c r="C51" s="12">
        <v>68.5</v>
      </c>
      <c r="D51" s="12">
        <v>66.8</v>
      </c>
      <c r="E51" s="12">
        <v>70</v>
      </c>
      <c r="F51" s="12">
        <v>71.099999999999994</v>
      </c>
      <c r="G51" s="12">
        <v>70.599999999999994</v>
      </c>
      <c r="H51" s="12">
        <v>69.8</v>
      </c>
      <c r="I51" s="12">
        <v>68.2</v>
      </c>
      <c r="J51" s="12">
        <v>61.2</v>
      </c>
    </row>
    <row r="52" spans="2:10" x14ac:dyDescent="0.2">
      <c r="B52" s="5" t="s">
        <v>102</v>
      </c>
      <c r="C52" s="12">
        <v>69.900000000000006</v>
      </c>
      <c r="D52" s="12">
        <v>67.3</v>
      </c>
      <c r="E52" s="12">
        <v>64.400000000000006</v>
      </c>
      <c r="F52" s="12">
        <v>64.7</v>
      </c>
      <c r="G52" s="12">
        <v>68.3</v>
      </c>
      <c r="H52" s="12">
        <v>62.5</v>
      </c>
      <c r="I52" s="12">
        <v>57.9</v>
      </c>
      <c r="J52" s="12">
        <v>57.9</v>
      </c>
    </row>
    <row r="53" spans="2:10" x14ac:dyDescent="0.2">
      <c r="B53" s="5" t="s">
        <v>103</v>
      </c>
      <c r="C53" s="12">
        <v>48</v>
      </c>
      <c r="D53" s="12">
        <v>45.1</v>
      </c>
      <c r="E53" s="12">
        <v>53.2</v>
      </c>
      <c r="F53" s="12">
        <v>55.4</v>
      </c>
      <c r="G53" s="12">
        <v>62.1</v>
      </c>
      <c r="H53" s="12">
        <v>61.8</v>
      </c>
      <c r="I53" s="12">
        <v>51.8</v>
      </c>
      <c r="J53" s="12">
        <v>55.5</v>
      </c>
    </row>
    <row r="54" spans="2:10" x14ac:dyDescent="0.2">
      <c r="B54" s="5" t="s">
        <v>104</v>
      </c>
      <c r="C54" s="12">
        <v>66.5</v>
      </c>
      <c r="D54" s="12">
        <v>67.400000000000006</v>
      </c>
      <c r="E54" s="12">
        <v>63.1</v>
      </c>
      <c r="F54" s="12">
        <v>65.8</v>
      </c>
      <c r="G54" s="12">
        <v>65.2</v>
      </c>
      <c r="H54" s="12">
        <v>66.3</v>
      </c>
      <c r="I54" s="12">
        <v>62.3</v>
      </c>
      <c r="J54" s="12">
        <v>59.8</v>
      </c>
    </row>
    <row r="55" spans="2:10" x14ac:dyDescent="0.2">
      <c r="B55" s="5" t="s">
        <v>105</v>
      </c>
      <c r="C55" s="12">
        <v>75.099999999999994</v>
      </c>
      <c r="D55" s="12">
        <v>66.7</v>
      </c>
      <c r="E55" s="12">
        <v>64.900000000000006</v>
      </c>
      <c r="F55" s="12">
        <v>68.900000000000006</v>
      </c>
      <c r="G55" s="12">
        <v>67.900000000000006</v>
      </c>
      <c r="H55" s="12">
        <v>69.400000000000006</v>
      </c>
      <c r="I55" s="12">
        <v>63.6</v>
      </c>
      <c r="J55" s="12">
        <v>64</v>
      </c>
    </row>
    <row r="56" spans="2:10" x14ac:dyDescent="0.2">
      <c r="B56" s="5" t="s">
        <v>106</v>
      </c>
      <c r="C56" s="12">
        <v>71.3</v>
      </c>
      <c r="D56" s="12">
        <v>71.7</v>
      </c>
      <c r="E56" s="12">
        <v>71.900000000000006</v>
      </c>
      <c r="F56" s="12">
        <v>72</v>
      </c>
      <c r="G56" s="12">
        <v>76</v>
      </c>
      <c r="H56" s="12">
        <v>79.5</v>
      </c>
      <c r="I56" s="12">
        <v>55.6</v>
      </c>
      <c r="J56" s="12">
        <v>62.2</v>
      </c>
    </row>
    <row r="57" spans="2:10" x14ac:dyDescent="0.2">
      <c r="B57" s="5" t="s">
        <v>107</v>
      </c>
      <c r="C57" s="12">
        <v>71.8</v>
      </c>
      <c r="D57" s="12">
        <v>72.099999999999994</v>
      </c>
      <c r="E57" s="12">
        <v>72.7</v>
      </c>
      <c r="F57" s="12">
        <v>73.7</v>
      </c>
      <c r="G57" s="12">
        <v>75.7</v>
      </c>
      <c r="H57" s="12">
        <v>71</v>
      </c>
      <c r="I57" s="12">
        <v>67.400000000000006</v>
      </c>
      <c r="J57" s="12">
        <v>67.900000000000006</v>
      </c>
    </row>
    <row r="58" spans="2:10" x14ac:dyDescent="0.2">
      <c r="B58" s="5" t="s">
        <v>108</v>
      </c>
      <c r="C58" s="12">
        <v>61.7</v>
      </c>
      <c r="D58" s="12">
        <v>62.7</v>
      </c>
      <c r="E58" s="12">
        <v>64.7</v>
      </c>
      <c r="F58" s="12">
        <v>62.6</v>
      </c>
      <c r="G58" s="12">
        <v>73.099999999999994</v>
      </c>
      <c r="H58" s="12">
        <v>68.3</v>
      </c>
      <c r="I58" s="12">
        <v>60.9</v>
      </c>
      <c r="J58" s="12">
        <v>63.1</v>
      </c>
    </row>
    <row r="59" spans="2:10" x14ac:dyDescent="0.2">
      <c r="B59" s="5" t="s">
        <v>109</v>
      </c>
      <c r="C59" s="12">
        <v>62.8</v>
      </c>
      <c r="D59" s="12">
        <v>64.5</v>
      </c>
      <c r="E59" s="12">
        <v>64.2</v>
      </c>
      <c r="F59" s="12">
        <v>63.2</v>
      </c>
      <c r="G59" s="12">
        <v>63.5</v>
      </c>
      <c r="H59" s="12">
        <v>56.5</v>
      </c>
      <c r="I59" s="12">
        <v>59.5</v>
      </c>
      <c r="J59" s="12">
        <v>60.1</v>
      </c>
    </row>
    <row r="60" spans="2:10" x14ac:dyDescent="0.2">
      <c r="B60" s="5" t="s">
        <v>110</v>
      </c>
      <c r="C60" s="12">
        <v>60.2</v>
      </c>
      <c r="D60" s="12">
        <v>71.2</v>
      </c>
      <c r="E60" s="12">
        <v>61</v>
      </c>
      <c r="F60" s="12">
        <v>64.5</v>
      </c>
      <c r="G60" s="12">
        <v>70.5</v>
      </c>
      <c r="H60" s="12">
        <v>66.8</v>
      </c>
      <c r="I60" s="12">
        <v>59.6</v>
      </c>
      <c r="J60" s="12">
        <v>63</v>
      </c>
    </row>
    <row r="61" spans="2:10" x14ac:dyDescent="0.2">
      <c r="B61" s="5" t="s">
        <v>111</v>
      </c>
      <c r="C61" s="12">
        <v>65.2</v>
      </c>
      <c r="D61" s="12">
        <v>70.599999999999994</v>
      </c>
      <c r="E61" s="12">
        <v>66.7</v>
      </c>
      <c r="F61" s="12">
        <v>67.2</v>
      </c>
      <c r="G61" s="12">
        <v>64.3</v>
      </c>
      <c r="H61" s="12">
        <v>64</v>
      </c>
      <c r="I61" s="12">
        <v>62.6</v>
      </c>
      <c r="J61" s="12">
        <v>61.6</v>
      </c>
    </row>
    <row r="62" spans="2:10" x14ac:dyDescent="0.2">
      <c r="B62" s="5" t="s">
        <v>112</v>
      </c>
      <c r="C62" s="12">
        <v>73.7</v>
      </c>
      <c r="D62" s="12">
        <v>71.8</v>
      </c>
      <c r="E62" s="12">
        <v>68.599999999999994</v>
      </c>
      <c r="F62" s="12">
        <v>73.2</v>
      </c>
      <c r="G62" s="12">
        <v>73.099999999999994</v>
      </c>
      <c r="H62" s="12">
        <v>70.400000000000006</v>
      </c>
      <c r="I62" s="12">
        <v>67.3</v>
      </c>
      <c r="J62" s="12">
        <v>66.599999999999994</v>
      </c>
    </row>
    <row r="63" spans="2:10" x14ac:dyDescent="0.2">
      <c r="B63" s="5" t="s">
        <v>113</v>
      </c>
      <c r="C63" s="12">
        <v>71.900000000000006</v>
      </c>
      <c r="D63" s="12">
        <v>72</v>
      </c>
      <c r="E63" s="12">
        <v>68.400000000000006</v>
      </c>
      <c r="F63" s="12">
        <v>71.8</v>
      </c>
      <c r="G63" s="12">
        <v>68.900000000000006</v>
      </c>
      <c r="H63" s="12">
        <v>68.7</v>
      </c>
      <c r="I63" s="12">
        <v>65.2</v>
      </c>
      <c r="J63" s="12">
        <v>66.3</v>
      </c>
    </row>
    <row r="64" spans="2:10" x14ac:dyDescent="0.2">
      <c r="B64" s="5" t="s">
        <v>114</v>
      </c>
      <c r="C64" s="12">
        <v>72.099999999999994</v>
      </c>
      <c r="D64" s="12">
        <v>73.400000000000006</v>
      </c>
      <c r="E64" s="12">
        <v>70.3</v>
      </c>
      <c r="F64" s="12">
        <v>73.8</v>
      </c>
      <c r="G64" s="12">
        <v>72</v>
      </c>
      <c r="H64" s="12">
        <v>71.400000000000006</v>
      </c>
      <c r="I64" s="12">
        <v>67.3</v>
      </c>
      <c r="J64" s="12">
        <v>70.099999999999994</v>
      </c>
    </row>
    <row r="65" spans="2:10" x14ac:dyDescent="0.2">
      <c r="B65" s="5" t="s">
        <v>115</v>
      </c>
      <c r="C65" s="12">
        <v>72.5</v>
      </c>
      <c r="D65" s="12">
        <v>73.099999999999994</v>
      </c>
      <c r="E65" s="12">
        <v>70.900000000000006</v>
      </c>
      <c r="F65" s="12">
        <v>69.099999999999994</v>
      </c>
      <c r="G65" s="12">
        <v>74</v>
      </c>
      <c r="H65" s="12">
        <v>72.2</v>
      </c>
      <c r="I65" s="12">
        <v>66.900000000000006</v>
      </c>
      <c r="J65" s="12">
        <v>67.099999999999994</v>
      </c>
    </row>
    <row r="66" spans="2:10" x14ac:dyDescent="0.2">
      <c r="B66" s="5" t="s">
        <v>116</v>
      </c>
      <c r="C66" s="12">
        <v>80.599999999999994</v>
      </c>
      <c r="D66" s="12">
        <v>78.7</v>
      </c>
      <c r="E66" s="12">
        <v>74.8</v>
      </c>
      <c r="F66" s="12">
        <v>76.2</v>
      </c>
      <c r="G66" s="12">
        <v>77.400000000000006</v>
      </c>
      <c r="H66" s="12">
        <v>74.3</v>
      </c>
      <c r="I66" s="12">
        <v>72.3</v>
      </c>
      <c r="J66" s="12">
        <v>74.599999999999994</v>
      </c>
    </row>
    <row r="67" spans="2:10" x14ac:dyDescent="0.2">
      <c r="B67" s="5" t="s">
        <v>117</v>
      </c>
      <c r="C67" s="12">
        <v>69.099999999999994</v>
      </c>
      <c r="D67" s="12">
        <v>69.3</v>
      </c>
      <c r="E67" s="12">
        <v>63.1</v>
      </c>
      <c r="F67" s="12">
        <v>68.5</v>
      </c>
      <c r="G67" s="12">
        <v>67.3</v>
      </c>
      <c r="H67" s="12">
        <v>65.900000000000006</v>
      </c>
      <c r="I67" s="12">
        <v>61</v>
      </c>
      <c r="J67" s="12">
        <v>59.1</v>
      </c>
    </row>
    <row r="68" spans="2:10" x14ac:dyDescent="0.2">
      <c r="B68" s="5" t="s">
        <v>118</v>
      </c>
      <c r="C68" s="12">
        <v>76.400000000000006</v>
      </c>
      <c r="D68" s="12">
        <v>75.2</v>
      </c>
      <c r="E68" s="12">
        <v>72.599999999999994</v>
      </c>
      <c r="F68" s="12">
        <v>73.3</v>
      </c>
      <c r="G68" s="12">
        <v>75.900000000000006</v>
      </c>
      <c r="H68" s="12">
        <v>70.900000000000006</v>
      </c>
      <c r="I68" s="12">
        <v>69.2</v>
      </c>
      <c r="J68" s="12">
        <v>66.900000000000006</v>
      </c>
    </row>
    <row r="69" spans="2:10" x14ac:dyDescent="0.2">
      <c r="B69" s="5" t="s">
        <v>119</v>
      </c>
      <c r="C69" s="12">
        <v>72.8</v>
      </c>
      <c r="D69" s="12">
        <v>70.599999999999994</v>
      </c>
      <c r="E69" s="12">
        <v>68.3</v>
      </c>
      <c r="F69" s="12">
        <v>68.3</v>
      </c>
      <c r="G69" s="12">
        <v>76</v>
      </c>
      <c r="H69" s="12">
        <v>67.8</v>
      </c>
      <c r="I69" s="12">
        <v>66</v>
      </c>
      <c r="J69" s="12">
        <v>65.400000000000006</v>
      </c>
    </row>
    <row r="70" spans="2:10" x14ac:dyDescent="0.2">
      <c r="B70" s="5" t="s">
        <v>120</v>
      </c>
      <c r="C70" s="12">
        <v>65.5</v>
      </c>
      <c r="D70" s="12">
        <v>68.099999999999994</v>
      </c>
      <c r="E70" s="12">
        <v>67.2</v>
      </c>
      <c r="F70" s="12">
        <v>66.099999999999994</v>
      </c>
      <c r="G70" s="12">
        <v>70.3</v>
      </c>
      <c r="H70" s="12">
        <v>66.7</v>
      </c>
      <c r="I70" s="12">
        <v>60.6</v>
      </c>
      <c r="J70" s="12">
        <v>63.4</v>
      </c>
    </row>
    <row r="71" spans="2:10" x14ac:dyDescent="0.2">
      <c r="B71" s="5" t="s">
        <v>121</v>
      </c>
      <c r="C71" s="12">
        <v>54.7</v>
      </c>
      <c r="D71" s="12">
        <v>59.2</v>
      </c>
      <c r="E71" s="12">
        <v>58.2</v>
      </c>
      <c r="F71" s="12">
        <v>67.7</v>
      </c>
      <c r="G71" s="12">
        <v>55.2</v>
      </c>
      <c r="H71" s="12">
        <v>58.6</v>
      </c>
      <c r="I71" s="12">
        <v>47.4</v>
      </c>
      <c r="J71" s="12">
        <v>59.5</v>
      </c>
    </row>
    <row r="72" spans="2:10" x14ac:dyDescent="0.2">
      <c r="B72" s="5" t="s">
        <v>122</v>
      </c>
      <c r="C72" s="12">
        <v>69.900000000000006</v>
      </c>
      <c r="D72" s="12">
        <v>61.3</v>
      </c>
      <c r="E72" s="12">
        <v>68.400000000000006</v>
      </c>
      <c r="F72" s="12">
        <v>71.2</v>
      </c>
      <c r="G72" s="12">
        <v>77.400000000000006</v>
      </c>
      <c r="H72" s="12">
        <v>66</v>
      </c>
      <c r="I72" s="12">
        <v>64.7</v>
      </c>
      <c r="J72" s="12">
        <v>62.1</v>
      </c>
    </row>
    <row r="73" spans="2:10" x14ac:dyDescent="0.2">
      <c r="B73" s="5" t="s">
        <v>123</v>
      </c>
      <c r="C73" s="12">
        <v>69</v>
      </c>
      <c r="D73" s="12">
        <v>66</v>
      </c>
      <c r="E73" s="12">
        <v>70.900000000000006</v>
      </c>
      <c r="F73" s="12">
        <v>70.099999999999994</v>
      </c>
      <c r="G73" s="12">
        <v>69.099999999999994</v>
      </c>
      <c r="H73" s="12">
        <v>64.900000000000006</v>
      </c>
      <c r="I73" s="12">
        <v>66.599999999999994</v>
      </c>
      <c r="J73" s="12">
        <v>64.3</v>
      </c>
    </row>
    <row r="74" spans="2:10" x14ac:dyDescent="0.2">
      <c r="B74" s="5" t="s">
        <v>124</v>
      </c>
      <c r="C74" s="12">
        <v>65.5</v>
      </c>
      <c r="D74" s="12">
        <v>61.6</v>
      </c>
      <c r="E74" s="12">
        <v>66.7</v>
      </c>
      <c r="F74" s="12">
        <v>56.9</v>
      </c>
      <c r="G74" s="12">
        <v>67.2</v>
      </c>
      <c r="H74" s="12">
        <v>54.6</v>
      </c>
      <c r="I74" s="12">
        <v>59.5</v>
      </c>
      <c r="J74" s="12">
        <v>55.4</v>
      </c>
    </row>
    <row r="75" spans="2:10" x14ac:dyDescent="0.2">
      <c r="B75" s="5" t="s">
        <v>125</v>
      </c>
      <c r="C75" s="12">
        <v>78.2</v>
      </c>
      <c r="D75" s="12">
        <v>70.2</v>
      </c>
      <c r="E75" s="12">
        <v>71.8</v>
      </c>
      <c r="F75" s="12">
        <v>72</v>
      </c>
      <c r="G75" s="12">
        <v>74.5</v>
      </c>
      <c r="H75" s="12">
        <v>71.3</v>
      </c>
      <c r="I75" s="12">
        <v>65.7</v>
      </c>
      <c r="J75" s="12">
        <v>67.599999999999994</v>
      </c>
    </row>
    <row r="76" spans="2:10" x14ac:dyDescent="0.2">
      <c r="B76" s="5" t="s">
        <v>126</v>
      </c>
      <c r="C76" s="12">
        <v>75.400000000000006</v>
      </c>
      <c r="D76" s="12">
        <v>71.2</v>
      </c>
      <c r="E76" s="12">
        <v>68.099999999999994</v>
      </c>
      <c r="F76" s="12">
        <v>65.8</v>
      </c>
      <c r="G76" s="12">
        <v>74</v>
      </c>
      <c r="H76" s="12">
        <v>69.3</v>
      </c>
      <c r="I76" s="12">
        <v>67.400000000000006</v>
      </c>
      <c r="J76" s="12">
        <v>65</v>
      </c>
    </row>
    <row r="77" spans="2:10" x14ac:dyDescent="0.2">
      <c r="B77" s="5" t="s">
        <v>127</v>
      </c>
      <c r="C77" s="12">
        <v>70.7</v>
      </c>
      <c r="D77" s="12">
        <v>63.7</v>
      </c>
      <c r="E77" s="12">
        <v>67.2</v>
      </c>
      <c r="F77" s="12">
        <v>72.400000000000006</v>
      </c>
      <c r="G77" s="12">
        <v>70.5</v>
      </c>
      <c r="H77" s="12">
        <v>67.8</v>
      </c>
      <c r="I77" s="12">
        <v>67.099999999999994</v>
      </c>
      <c r="J77" s="12">
        <v>65.400000000000006</v>
      </c>
    </row>
    <row r="78" spans="2:10" x14ac:dyDescent="0.2">
      <c r="B78" s="5" t="s">
        <v>128</v>
      </c>
      <c r="C78" s="12">
        <v>76.3</v>
      </c>
      <c r="D78" s="12">
        <v>71.3</v>
      </c>
      <c r="E78" s="12">
        <v>75.599999999999994</v>
      </c>
      <c r="F78" s="12">
        <v>75.400000000000006</v>
      </c>
      <c r="G78" s="12">
        <v>75.900000000000006</v>
      </c>
      <c r="H78" s="12">
        <v>74.599999999999994</v>
      </c>
      <c r="I78" s="12">
        <v>75.7</v>
      </c>
      <c r="J78" s="12">
        <v>71.599999999999994</v>
      </c>
    </row>
    <row r="79" spans="2:10" x14ac:dyDescent="0.2">
      <c r="B79" s="5" t="s">
        <v>129</v>
      </c>
      <c r="C79" s="12">
        <v>64.3</v>
      </c>
      <c r="D79" s="12">
        <v>67.099999999999994</v>
      </c>
      <c r="E79" s="12">
        <v>72.3</v>
      </c>
      <c r="F79" s="12">
        <v>71.900000000000006</v>
      </c>
      <c r="G79" s="12">
        <v>69.900000000000006</v>
      </c>
      <c r="H79" s="12">
        <v>71.5</v>
      </c>
      <c r="I79" s="12">
        <v>70.400000000000006</v>
      </c>
      <c r="J79" s="12">
        <v>67.599999999999994</v>
      </c>
    </row>
    <row r="80" spans="2:10" x14ac:dyDescent="0.2">
      <c r="B80" s="5" t="s">
        <v>130</v>
      </c>
      <c r="C80" s="12">
        <v>67.8</v>
      </c>
      <c r="D80" s="12">
        <v>64.900000000000006</v>
      </c>
      <c r="E80" s="12">
        <v>70.7</v>
      </c>
      <c r="F80" s="12">
        <v>71.2</v>
      </c>
      <c r="G80" s="12">
        <v>74.3</v>
      </c>
      <c r="H80" s="12">
        <v>71.900000000000006</v>
      </c>
      <c r="I80" s="12">
        <v>73.099999999999994</v>
      </c>
      <c r="J80" s="12">
        <v>69.2</v>
      </c>
    </row>
    <row r="81" spans="2:10" x14ac:dyDescent="0.2">
      <c r="B81" s="5" t="s">
        <v>131</v>
      </c>
      <c r="C81" s="12">
        <v>72.099999999999994</v>
      </c>
      <c r="D81" s="12">
        <v>72.099999999999994</v>
      </c>
      <c r="E81" s="12">
        <v>48.7</v>
      </c>
      <c r="F81" s="12">
        <v>70.400000000000006</v>
      </c>
      <c r="G81" s="12">
        <v>73.900000000000006</v>
      </c>
      <c r="H81" s="12">
        <v>70.8</v>
      </c>
      <c r="I81" s="12">
        <v>68.400000000000006</v>
      </c>
      <c r="J81" s="12">
        <v>68</v>
      </c>
    </row>
    <row r="82" spans="2:10" x14ac:dyDescent="0.2">
      <c r="B82" s="5" t="s">
        <v>132</v>
      </c>
      <c r="C82" s="12">
        <v>71.5</v>
      </c>
      <c r="D82" s="12">
        <v>71.7</v>
      </c>
      <c r="E82" s="12">
        <v>59.1</v>
      </c>
      <c r="F82" s="12">
        <v>65.2</v>
      </c>
      <c r="G82" s="12">
        <v>69.2</v>
      </c>
      <c r="H82" s="12">
        <v>73.3</v>
      </c>
      <c r="I82" s="12">
        <v>69.8</v>
      </c>
      <c r="J82" s="12">
        <v>68.599999999999994</v>
      </c>
    </row>
    <row r="83" spans="2:10" x14ac:dyDescent="0.2">
      <c r="B83" s="5" t="s">
        <v>147</v>
      </c>
      <c r="C83" s="12" t="s">
        <v>148</v>
      </c>
      <c r="D83" s="12" t="s">
        <v>148</v>
      </c>
      <c r="E83" s="12" t="s">
        <v>148</v>
      </c>
      <c r="F83" s="12" t="s">
        <v>148</v>
      </c>
      <c r="G83" s="12" t="s">
        <v>148</v>
      </c>
      <c r="H83" s="12" t="s">
        <v>148</v>
      </c>
      <c r="I83" s="12">
        <v>58.3</v>
      </c>
      <c r="J83" s="12">
        <v>66.7</v>
      </c>
    </row>
    <row r="84" spans="2:10" x14ac:dyDescent="0.2">
      <c r="B84" s="5" t="s">
        <v>133</v>
      </c>
      <c r="C84" s="12">
        <v>66.5</v>
      </c>
      <c r="D84" s="12">
        <v>73.900000000000006</v>
      </c>
      <c r="E84" s="12">
        <v>55.9</v>
      </c>
      <c r="F84" s="12">
        <v>62.8</v>
      </c>
      <c r="G84" s="12">
        <v>67.599999999999994</v>
      </c>
      <c r="H84" s="12">
        <v>69</v>
      </c>
      <c r="I84" s="12">
        <v>64</v>
      </c>
      <c r="J84" s="12">
        <v>62.6</v>
      </c>
    </row>
    <row r="85" spans="2:10" x14ac:dyDescent="0.2">
      <c r="B85" s="5" t="s">
        <v>134</v>
      </c>
      <c r="C85" s="12">
        <v>65.599999999999994</v>
      </c>
      <c r="D85" s="12">
        <v>66.400000000000006</v>
      </c>
      <c r="E85" s="12">
        <v>71.900000000000006</v>
      </c>
      <c r="F85" s="12">
        <v>71.099999999999994</v>
      </c>
      <c r="G85" s="12">
        <v>69.900000000000006</v>
      </c>
      <c r="H85" s="12">
        <v>72.599999999999994</v>
      </c>
      <c r="I85" s="12">
        <v>72</v>
      </c>
      <c r="J85" s="12">
        <v>70</v>
      </c>
    </row>
    <row r="86" spans="2:10" x14ac:dyDescent="0.2">
      <c r="B86" s="5" t="s">
        <v>135</v>
      </c>
      <c r="C86" s="12">
        <v>77.3</v>
      </c>
      <c r="D86" s="12">
        <v>71.099999999999994</v>
      </c>
      <c r="E86" s="12">
        <v>68.599999999999994</v>
      </c>
      <c r="F86" s="12">
        <v>72.099999999999994</v>
      </c>
      <c r="G86" s="12">
        <v>65.2</v>
      </c>
      <c r="H86" s="12">
        <v>70.3</v>
      </c>
      <c r="I86" s="12">
        <v>69</v>
      </c>
      <c r="J86" s="12">
        <v>65</v>
      </c>
    </row>
    <row r="87" spans="2:10" x14ac:dyDescent="0.2">
      <c r="B87" s="5" t="s">
        <v>136</v>
      </c>
      <c r="C87" s="12">
        <v>70.5</v>
      </c>
      <c r="D87" s="12">
        <v>69.900000000000006</v>
      </c>
      <c r="E87" s="12">
        <v>67.099999999999994</v>
      </c>
      <c r="F87" s="12">
        <v>67</v>
      </c>
      <c r="G87" s="12">
        <v>67.900000000000006</v>
      </c>
      <c r="H87" s="12">
        <v>72.599999999999994</v>
      </c>
      <c r="I87" s="12">
        <v>68</v>
      </c>
      <c r="J87" s="12">
        <v>69.2</v>
      </c>
    </row>
    <row r="88" spans="2:10" x14ac:dyDescent="0.2">
      <c r="B88" s="5" t="s">
        <v>137</v>
      </c>
      <c r="C88" s="12">
        <v>72.599999999999994</v>
      </c>
      <c r="D88" s="12">
        <v>71.2</v>
      </c>
      <c r="E88" s="12">
        <v>69.599999999999994</v>
      </c>
      <c r="F88" s="12">
        <v>65.7</v>
      </c>
      <c r="G88" s="12">
        <v>75.8</v>
      </c>
      <c r="H88" s="12">
        <v>71.5</v>
      </c>
      <c r="I88" s="12">
        <v>67.599999999999994</v>
      </c>
      <c r="J88" s="12">
        <v>67.599999999999994</v>
      </c>
    </row>
    <row r="89" spans="2:10" x14ac:dyDescent="0.2">
      <c r="B89" s="5" t="s">
        <v>138</v>
      </c>
      <c r="C89" s="12">
        <v>65.400000000000006</v>
      </c>
      <c r="D89" s="12">
        <v>66.599999999999994</v>
      </c>
      <c r="E89" s="12">
        <v>68.7</v>
      </c>
      <c r="F89" s="12">
        <v>64.400000000000006</v>
      </c>
      <c r="G89" s="12">
        <v>73.2</v>
      </c>
      <c r="H89" s="12">
        <v>70</v>
      </c>
      <c r="I89" s="12">
        <v>66.2</v>
      </c>
      <c r="J89" s="12">
        <v>62.4</v>
      </c>
    </row>
    <row r="90" spans="2:10" x14ac:dyDescent="0.2">
      <c r="B90" s="5" t="s">
        <v>139</v>
      </c>
      <c r="C90" s="12">
        <v>63.1</v>
      </c>
      <c r="D90" s="12">
        <v>62.2</v>
      </c>
      <c r="E90" s="12">
        <v>67</v>
      </c>
      <c r="F90" s="12">
        <v>65.900000000000006</v>
      </c>
      <c r="G90" s="12">
        <v>75.099999999999994</v>
      </c>
      <c r="H90" s="12">
        <v>72.599999999999994</v>
      </c>
      <c r="I90" s="12">
        <v>72</v>
      </c>
      <c r="J90" s="12">
        <v>64.400000000000006</v>
      </c>
    </row>
    <row r="91" spans="2:10" x14ac:dyDescent="0.2">
      <c r="B91" s="5" t="s">
        <v>140</v>
      </c>
      <c r="C91" s="12">
        <v>70.2</v>
      </c>
      <c r="D91" s="12">
        <v>71.3</v>
      </c>
      <c r="E91" s="12">
        <v>69.7</v>
      </c>
      <c r="F91" s="12">
        <v>66.599999999999994</v>
      </c>
      <c r="G91" s="12">
        <v>71.599999999999994</v>
      </c>
      <c r="H91" s="12">
        <v>70</v>
      </c>
      <c r="I91" s="12">
        <v>67.400000000000006</v>
      </c>
      <c r="J91" s="12">
        <v>65.3</v>
      </c>
    </row>
    <row r="92" spans="2:10" x14ac:dyDescent="0.2">
      <c r="B92" s="16" t="s">
        <v>11</v>
      </c>
      <c r="C92" s="17">
        <v>69</v>
      </c>
      <c r="D92" s="17">
        <v>69</v>
      </c>
      <c r="E92" s="17">
        <v>66.3</v>
      </c>
      <c r="F92" s="17">
        <v>68.7</v>
      </c>
      <c r="G92" s="17">
        <v>69.5</v>
      </c>
      <c r="H92" s="17">
        <v>67.2</v>
      </c>
      <c r="I92" s="17">
        <v>63</v>
      </c>
      <c r="J92" s="17">
        <v>63.8</v>
      </c>
    </row>
    <row r="93" spans="2:10" ht="15.95" customHeight="1" x14ac:dyDescent="0.2"/>
  </sheetData>
  <mergeCells count="2">
    <mergeCell ref="B3:B4"/>
    <mergeCell ref="C3:J3"/>
  </mergeCells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"/>
  <sheetViews>
    <sheetView workbookViewId="0">
      <selection activeCell="B1" sqref="B1"/>
    </sheetView>
  </sheetViews>
  <sheetFormatPr defaultRowHeight="12.75" x14ac:dyDescent="0.2"/>
  <sheetData>
    <row r="1" spans="1:2" x14ac:dyDescent="0.2">
      <c r="A1" t="s">
        <v>3</v>
      </c>
      <c r="B1" s="38"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C4" sqref="C4:E11"/>
    </sheetView>
  </sheetViews>
  <sheetFormatPr defaultColWidth="9.140625" defaultRowHeight="12.75" x14ac:dyDescent="0.2"/>
  <cols>
    <col min="1" max="1" width="1.28515625" style="2" customWidth="1"/>
    <col min="2" max="2" width="15.42578125" style="2" bestFit="1" customWidth="1"/>
    <col min="3" max="5" width="17.140625" style="2" customWidth="1"/>
    <col min="6" max="16384" width="9.140625" style="2"/>
  </cols>
  <sheetData>
    <row r="1" spans="2:5" s="3" customFormat="1" ht="26.1" customHeight="1" x14ac:dyDescent="0.4">
      <c r="B1" s="11" t="str">
        <f>Contents!$C$4</f>
        <v>Students Attending School Regularly, Term 2, 2011-2018</v>
      </c>
    </row>
    <row r="2" spans="2:5" ht="15.95" customHeight="1" x14ac:dyDescent="0.2"/>
    <row r="3" spans="2:5" ht="38.25" x14ac:dyDescent="0.2">
      <c r="B3" s="15" t="s">
        <v>3</v>
      </c>
      <c r="C3" s="9" t="s">
        <v>4</v>
      </c>
      <c r="D3" s="9" t="s">
        <v>5</v>
      </c>
      <c r="E3" s="10" t="s">
        <v>6</v>
      </c>
    </row>
    <row r="4" spans="2:5" x14ac:dyDescent="0.2">
      <c r="B4" s="25">
        <v>2011</v>
      </c>
      <c r="C4" s="7">
        <v>433875</v>
      </c>
      <c r="D4" s="7">
        <v>299474</v>
      </c>
      <c r="E4" s="8">
        <v>69</v>
      </c>
    </row>
    <row r="5" spans="2:5" x14ac:dyDescent="0.2">
      <c r="B5" s="25">
        <v>2012</v>
      </c>
      <c r="C5" s="7">
        <v>523712</v>
      </c>
      <c r="D5" s="7">
        <v>361389</v>
      </c>
      <c r="E5" s="8">
        <v>69</v>
      </c>
    </row>
    <row r="6" spans="2:5" x14ac:dyDescent="0.2">
      <c r="B6" s="25">
        <v>2013</v>
      </c>
      <c r="C6" s="7">
        <v>571202</v>
      </c>
      <c r="D6" s="7">
        <v>378989</v>
      </c>
      <c r="E6" s="8">
        <v>66.3</v>
      </c>
    </row>
    <row r="7" spans="2:5" x14ac:dyDescent="0.2">
      <c r="B7" s="25">
        <v>2014</v>
      </c>
      <c r="C7" s="7">
        <v>611314</v>
      </c>
      <c r="D7" s="7">
        <v>420048</v>
      </c>
      <c r="E7" s="8">
        <v>68.7</v>
      </c>
    </row>
    <row r="8" spans="2:5" x14ac:dyDescent="0.2">
      <c r="B8" s="25">
        <v>2015</v>
      </c>
      <c r="C8" s="7">
        <v>635975</v>
      </c>
      <c r="D8" s="7">
        <v>441890</v>
      </c>
      <c r="E8" s="8">
        <v>69.5</v>
      </c>
    </row>
    <row r="9" spans="2:5" x14ac:dyDescent="0.2">
      <c r="B9" s="25">
        <v>2016</v>
      </c>
      <c r="C9" s="7">
        <v>631492</v>
      </c>
      <c r="D9" s="7">
        <v>424211</v>
      </c>
      <c r="E9" s="8">
        <v>67.2</v>
      </c>
    </row>
    <row r="10" spans="2:5" x14ac:dyDescent="0.2">
      <c r="B10" s="25">
        <v>2017</v>
      </c>
      <c r="C10" s="7">
        <v>647123</v>
      </c>
      <c r="D10" s="7">
        <v>407744</v>
      </c>
      <c r="E10" s="8">
        <v>63</v>
      </c>
    </row>
    <row r="11" spans="2:5" x14ac:dyDescent="0.2">
      <c r="B11" s="25">
        <v>2018</v>
      </c>
      <c r="C11" s="7">
        <v>714907</v>
      </c>
      <c r="D11" s="7">
        <v>456220</v>
      </c>
      <c r="E11" s="8">
        <v>63.8</v>
      </c>
    </row>
  </sheetData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opLeftCell="A2" workbookViewId="0">
      <selection activeCell="D5" sqref="D5:K46"/>
    </sheetView>
  </sheetViews>
  <sheetFormatPr defaultColWidth="9.140625" defaultRowHeight="12.75" x14ac:dyDescent="0.2"/>
  <cols>
    <col min="1" max="1" width="1.5703125" style="2" customWidth="1"/>
    <col min="2" max="2" width="12" style="2" bestFit="1" customWidth="1"/>
    <col min="3" max="3" width="17.140625" style="2" bestFit="1" customWidth="1"/>
    <col min="4" max="8" width="10.28515625" style="2" bestFit="1" customWidth="1"/>
    <col min="9" max="9" width="10.28515625" style="2" customWidth="1"/>
    <col min="10" max="16384" width="9.140625" style="2"/>
  </cols>
  <sheetData>
    <row r="1" spans="2:11" s="3" customFormat="1" ht="26.1" customHeight="1" x14ac:dyDescent="0.4">
      <c r="B1" s="11" t="str">
        <f>Contents!$C$5</f>
        <v>Students Attending School Regularly by Gender and Year Level, Term 2, 2011-2018</v>
      </c>
    </row>
    <row r="2" spans="2:11" ht="15.95" customHeight="1" x14ac:dyDescent="0.2"/>
    <row r="3" spans="2:11" ht="12.75" customHeight="1" x14ac:dyDescent="0.2">
      <c r="B3" s="27" t="s">
        <v>0</v>
      </c>
      <c r="C3" s="27"/>
      <c r="D3" s="40" t="s">
        <v>7</v>
      </c>
      <c r="E3" s="41"/>
      <c r="F3" s="41"/>
      <c r="G3" s="41"/>
      <c r="H3" s="41"/>
      <c r="I3" s="41"/>
      <c r="J3" s="41"/>
      <c r="K3" s="41"/>
    </row>
    <row r="4" spans="2:11" x14ac:dyDescent="0.2">
      <c r="B4" s="6" t="s">
        <v>8</v>
      </c>
      <c r="C4" s="6" t="s">
        <v>9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</row>
    <row r="5" spans="2:11" x14ac:dyDescent="0.2">
      <c r="B5" s="28" t="s">
        <v>10</v>
      </c>
      <c r="C5" s="5">
        <v>1</v>
      </c>
      <c r="D5" s="12">
        <v>68.099999999999994</v>
      </c>
      <c r="E5" s="12">
        <v>68.099999999999994</v>
      </c>
      <c r="F5" s="12">
        <v>65.3</v>
      </c>
      <c r="G5" s="12">
        <v>67.099999999999994</v>
      </c>
      <c r="H5" s="12">
        <v>69.2</v>
      </c>
      <c r="I5" s="12">
        <v>67</v>
      </c>
      <c r="J5" s="12">
        <v>61.8</v>
      </c>
      <c r="K5" s="12">
        <v>62.6</v>
      </c>
    </row>
    <row r="6" spans="2:11" x14ac:dyDescent="0.2">
      <c r="B6" s="28"/>
      <c r="C6" s="5">
        <v>2</v>
      </c>
      <c r="D6" s="12">
        <v>70.7</v>
      </c>
      <c r="E6" s="12">
        <v>69.8</v>
      </c>
      <c r="F6" s="12">
        <v>67.099999999999994</v>
      </c>
      <c r="G6" s="12">
        <v>70.3</v>
      </c>
      <c r="H6" s="12">
        <v>70.7</v>
      </c>
      <c r="I6" s="12">
        <v>68.3</v>
      </c>
      <c r="J6" s="12">
        <v>64.3</v>
      </c>
      <c r="K6" s="12">
        <v>64</v>
      </c>
    </row>
    <row r="7" spans="2:11" x14ac:dyDescent="0.2">
      <c r="B7" s="28"/>
      <c r="C7" s="5">
        <v>3</v>
      </c>
      <c r="D7" s="12">
        <v>73.099999999999994</v>
      </c>
      <c r="E7" s="12">
        <v>73.3</v>
      </c>
      <c r="F7" s="12">
        <v>70.3</v>
      </c>
      <c r="G7" s="12">
        <v>73.099999999999994</v>
      </c>
      <c r="H7" s="12">
        <v>74.5</v>
      </c>
      <c r="I7" s="12">
        <v>70.900000000000006</v>
      </c>
      <c r="J7" s="12">
        <v>66.7</v>
      </c>
      <c r="K7" s="12">
        <v>67.5</v>
      </c>
    </row>
    <row r="8" spans="2:11" x14ac:dyDescent="0.2">
      <c r="B8" s="28"/>
      <c r="C8" s="5">
        <v>4</v>
      </c>
      <c r="D8" s="12">
        <v>75.8</v>
      </c>
      <c r="E8" s="12">
        <v>75.400000000000006</v>
      </c>
      <c r="F8" s="12">
        <v>72.599999999999994</v>
      </c>
      <c r="G8" s="12">
        <v>75.099999999999994</v>
      </c>
      <c r="H8" s="12">
        <v>75.599999999999994</v>
      </c>
      <c r="I8" s="12">
        <v>72.900000000000006</v>
      </c>
      <c r="J8" s="12">
        <v>68</v>
      </c>
      <c r="K8" s="12">
        <v>69.099999999999994</v>
      </c>
    </row>
    <row r="9" spans="2:11" x14ac:dyDescent="0.2">
      <c r="B9" s="28"/>
      <c r="C9" s="5">
        <v>5</v>
      </c>
      <c r="D9" s="12">
        <v>76</v>
      </c>
      <c r="E9" s="12">
        <v>76.900000000000006</v>
      </c>
      <c r="F9" s="12">
        <v>74.400000000000006</v>
      </c>
      <c r="G9" s="12">
        <v>75.900000000000006</v>
      </c>
      <c r="H9" s="12">
        <v>76.5</v>
      </c>
      <c r="I9" s="12">
        <v>73.900000000000006</v>
      </c>
      <c r="J9" s="12">
        <v>69.7</v>
      </c>
      <c r="K9" s="12">
        <v>69.3</v>
      </c>
    </row>
    <row r="10" spans="2:11" x14ac:dyDescent="0.2">
      <c r="B10" s="28"/>
      <c r="C10" s="5">
        <v>6</v>
      </c>
      <c r="D10" s="12">
        <v>76.8</v>
      </c>
      <c r="E10" s="12">
        <v>77.599999999999994</v>
      </c>
      <c r="F10" s="12">
        <v>74.900000000000006</v>
      </c>
      <c r="G10" s="12">
        <v>76.8</v>
      </c>
      <c r="H10" s="12">
        <v>77</v>
      </c>
      <c r="I10" s="12">
        <v>74.3</v>
      </c>
      <c r="J10" s="12">
        <v>69.7</v>
      </c>
      <c r="K10" s="12">
        <v>70.2</v>
      </c>
    </row>
    <row r="11" spans="2:11" x14ac:dyDescent="0.2">
      <c r="B11" s="28"/>
      <c r="C11" s="5">
        <v>7</v>
      </c>
      <c r="D11" s="12">
        <v>75.599999999999994</v>
      </c>
      <c r="E11" s="12">
        <v>75.599999999999994</v>
      </c>
      <c r="F11" s="12">
        <v>72.8</v>
      </c>
      <c r="G11" s="12">
        <v>74.8</v>
      </c>
      <c r="H11" s="12">
        <v>75.5</v>
      </c>
      <c r="I11" s="12">
        <v>72.8</v>
      </c>
      <c r="J11" s="12">
        <v>68.5</v>
      </c>
      <c r="K11" s="12">
        <v>70</v>
      </c>
    </row>
    <row r="12" spans="2:11" x14ac:dyDescent="0.2">
      <c r="B12" s="28"/>
      <c r="C12" s="5">
        <v>8</v>
      </c>
      <c r="D12" s="12">
        <v>73.8</v>
      </c>
      <c r="E12" s="12">
        <v>73.900000000000006</v>
      </c>
      <c r="F12" s="12">
        <v>70.5</v>
      </c>
      <c r="G12" s="12">
        <v>72.900000000000006</v>
      </c>
      <c r="H12" s="12">
        <v>73.5</v>
      </c>
      <c r="I12" s="12">
        <v>71.2</v>
      </c>
      <c r="J12" s="12">
        <v>66.2</v>
      </c>
      <c r="K12" s="12">
        <v>67.3</v>
      </c>
    </row>
    <row r="13" spans="2:11" x14ac:dyDescent="0.2">
      <c r="B13" s="28"/>
      <c r="C13" s="5">
        <v>9</v>
      </c>
      <c r="D13" s="12">
        <v>69.3</v>
      </c>
      <c r="E13" s="12">
        <v>69.5</v>
      </c>
      <c r="F13" s="12">
        <v>65.8</v>
      </c>
      <c r="G13" s="12">
        <v>68.099999999999994</v>
      </c>
      <c r="H13" s="12">
        <v>68.599999999999994</v>
      </c>
      <c r="I13" s="12">
        <v>66.7</v>
      </c>
      <c r="J13" s="12">
        <v>63.2</v>
      </c>
      <c r="K13" s="12">
        <v>63.9</v>
      </c>
    </row>
    <row r="14" spans="2:11" x14ac:dyDescent="0.2">
      <c r="B14" s="28"/>
      <c r="C14" s="5">
        <v>10</v>
      </c>
      <c r="D14" s="12">
        <v>64</v>
      </c>
      <c r="E14" s="12">
        <v>63.7</v>
      </c>
      <c r="F14" s="12">
        <v>59.9</v>
      </c>
      <c r="G14" s="12">
        <v>62.4</v>
      </c>
      <c r="H14" s="12">
        <v>62.3</v>
      </c>
      <c r="I14" s="12">
        <v>60.7</v>
      </c>
      <c r="J14" s="12">
        <v>57.4</v>
      </c>
      <c r="K14" s="12">
        <v>59.1</v>
      </c>
    </row>
    <row r="15" spans="2:11" x14ac:dyDescent="0.2">
      <c r="B15" s="28"/>
      <c r="C15" s="5">
        <v>11</v>
      </c>
      <c r="D15" s="12">
        <v>63.2</v>
      </c>
      <c r="E15" s="12">
        <v>64.3</v>
      </c>
      <c r="F15" s="12">
        <v>61</v>
      </c>
      <c r="G15" s="12">
        <v>62.4</v>
      </c>
      <c r="H15" s="12">
        <v>62.9</v>
      </c>
      <c r="I15" s="12">
        <v>60.6</v>
      </c>
      <c r="J15" s="12">
        <v>58.2</v>
      </c>
      <c r="K15" s="12">
        <v>59.4</v>
      </c>
    </row>
    <row r="16" spans="2:11" x14ac:dyDescent="0.2">
      <c r="B16" s="28"/>
      <c r="C16" s="5">
        <v>12</v>
      </c>
      <c r="D16" s="12">
        <v>59.4</v>
      </c>
      <c r="E16" s="12">
        <v>59.3</v>
      </c>
      <c r="F16" s="12">
        <v>56.3</v>
      </c>
      <c r="G16" s="12">
        <v>57.6</v>
      </c>
      <c r="H16" s="12">
        <v>57.1</v>
      </c>
      <c r="I16" s="12">
        <v>55.2</v>
      </c>
      <c r="J16" s="12">
        <v>52</v>
      </c>
      <c r="K16" s="12">
        <v>53.1</v>
      </c>
    </row>
    <row r="17" spans="2:11" x14ac:dyDescent="0.2">
      <c r="B17" s="28"/>
      <c r="C17" s="5">
        <v>13</v>
      </c>
      <c r="D17" s="12">
        <v>49.5</v>
      </c>
      <c r="E17" s="12">
        <v>50.5</v>
      </c>
      <c r="F17" s="12">
        <v>45.5</v>
      </c>
      <c r="G17" s="12">
        <v>46.8</v>
      </c>
      <c r="H17" s="12">
        <v>46.9</v>
      </c>
      <c r="I17" s="12">
        <v>43.5</v>
      </c>
      <c r="J17" s="12">
        <v>41.4</v>
      </c>
      <c r="K17" s="12">
        <v>41.7</v>
      </c>
    </row>
    <row r="18" spans="2:11" x14ac:dyDescent="0.2">
      <c r="B18" s="28"/>
      <c r="C18" s="16" t="s">
        <v>11</v>
      </c>
      <c r="D18" s="17">
        <v>68.2</v>
      </c>
      <c r="E18" s="17">
        <v>68.8</v>
      </c>
      <c r="F18" s="17">
        <v>65.900000000000006</v>
      </c>
      <c r="G18" s="17">
        <v>68.3</v>
      </c>
      <c r="H18" s="17">
        <v>68.900000000000006</v>
      </c>
      <c r="I18" s="17">
        <v>66.5</v>
      </c>
      <c r="J18" s="17">
        <v>62.6</v>
      </c>
      <c r="K18" s="17">
        <v>63.5</v>
      </c>
    </row>
    <row r="19" spans="2:11" x14ac:dyDescent="0.2">
      <c r="B19" s="28" t="s">
        <v>12</v>
      </c>
      <c r="C19" s="5">
        <v>1</v>
      </c>
      <c r="D19" s="12">
        <v>67.7</v>
      </c>
      <c r="E19" s="12">
        <v>67.8</v>
      </c>
      <c r="F19" s="12">
        <v>64.7</v>
      </c>
      <c r="G19" s="12">
        <v>67.7</v>
      </c>
      <c r="H19" s="12">
        <v>69.3</v>
      </c>
      <c r="I19" s="12">
        <v>67.5</v>
      </c>
      <c r="J19" s="12">
        <v>62.2</v>
      </c>
      <c r="K19" s="12">
        <v>62.7</v>
      </c>
    </row>
    <row r="20" spans="2:11" x14ac:dyDescent="0.2">
      <c r="B20" s="28"/>
      <c r="C20" s="5">
        <v>2</v>
      </c>
      <c r="D20" s="12">
        <v>71.099999999999994</v>
      </c>
      <c r="E20" s="12">
        <v>71.099999999999994</v>
      </c>
      <c r="F20" s="12">
        <v>68</v>
      </c>
      <c r="G20" s="12">
        <v>70.599999999999994</v>
      </c>
      <c r="H20" s="12">
        <v>71.599999999999994</v>
      </c>
      <c r="I20" s="12">
        <v>69</v>
      </c>
      <c r="J20" s="12">
        <v>64.5</v>
      </c>
      <c r="K20" s="12">
        <v>64.7</v>
      </c>
    </row>
    <row r="21" spans="2:11" x14ac:dyDescent="0.2">
      <c r="B21" s="28"/>
      <c r="C21" s="5">
        <v>3</v>
      </c>
      <c r="D21" s="12">
        <v>74.099999999999994</v>
      </c>
      <c r="E21" s="12">
        <v>73.900000000000006</v>
      </c>
      <c r="F21" s="12">
        <v>71.7</v>
      </c>
      <c r="G21" s="12">
        <v>74</v>
      </c>
      <c r="H21" s="12">
        <v>74.7</v>
      </c>
      <c r="I21" s="12">
        <v>71.8</v>
      </c>
      <c r="J21" s="12">
        <v>67.400000000000006</v>
      </c>
      <c r="K21" s="12">
        <v>68.099999999999994</v>
      </c>
    </row>
    <row r="22" spans="2:11" x14ac:dyDescent="0.2">
      <c r="B22" s="28"/>
      <c r="C22" s="5">
        <v>4</v>
      </c>
      <c r="D22" s="12">
        <v>75.599999999999994</v>
      </c>
      <c r="E22" s="12">
        <v>75.900000000000006</v>
      </c>
      <c r="F22" s="12">
        <v>72.8</v>
      </c>
      <c r="G22" s="12">
        <v>75</v>
      </c>
      <c r="H22" s="12">
        <v>76.099999999999994</v>
      </c>
      <c r="I22" s="12">
        <v>73.099999999999994</v>
      </c>
      <c r="J22" s="12">
        <v>68.5</v>
      </c>
      <c r="K22" s="12">
        <v>68.8</v>
      </c>
    </row>
    <row r="23" spans="2:11" x14ac:dyDescent="0.2">
      <c r="B23" s="28"/>
      <c r="C23" s="5">
        <v>5</v>
      </c>
      <c r="D23" s="12">
        <v>77.3</v>
      </c>
      <c r="E23" s="12">
        <v>76.599999999999994</v>
      </c>
      <c r="F23" s="12">
        <v>74.099999999999994</v>
      </c>
      <c r="G23" s="12">
        <v>76.2</v>
      </c>
      <c r="H23" s="12">
        <v>77</v>
      </c>
      <c r="I23" s="12">
        <v>74</v>
      </c>
      <c r="J23" s="12">
        <v>69</v>
      </c>
      <c r="K23" s="12">
        <v>69.7</v>
      </c>
    </row>
    <row r="24" spans="2:11" x14ac:dyDescent="0.2">
      <c r="B24" s="28"/>
      <c r="C24" s="5">
        <v>6</v>
      </c>
      <c r="D24" s="12">
        <v>77.400000000000006</v>
      </c>
      <c r="E24" s="12">
        <v>76.400000000000006</v>
      </c>
      <c r="F24" s="12">
        <v>74.5</v>
      </c>
      <c r="G24" s="12">
        <v>75.599999999999994</v>
      </c>
      <c r="H24" s="12">
        <v>76.599999999999994</v>
      </c>
      <c r="I24" s="12">
        <v>74.5</v>
      </c>
      <c r="J24" s="12">
        <v>69.2</v>
      </c>
      <c r="K24" s="12">
        <v>69.5</v>
      </c>
    </row>
    <row r="25" spans="2:11" x14ac:dyDescent="0.2">
      <c r="B25" s="28"/>
      <c r="C25" s="5">
        <v>7</v>
      </c>
      <c r="D25" s="12">
        <v>75.099999999999994</v>
      </c>
      <c r="E25" s="12">
        <v>74.5</v>
      </c>
      <c r="F25" s="12">
        <v>71.5</v>
      </c>
      <c r="G25" s="12">
        <v>74</v>
      </c>
      <c r="H25" s="12">
        <v>74.5</v>
      </c>
      <c r="I25" s="12">
        <v>71.8</v>
      </c>
      <c r="J25" s="12">
        <v>67.3</v>
      </c>
      <c r="K25" s="12">
        <v>68.2</v>
      </c>
    </row>
    <row r="26" spans="2:11" x14ac:dyDescent="0.2">
      <c r="B26" s="28"/>
      <c r="C26" s="5">
        <v>8</v>
      </c>
      <c r="D26" s="12">
        <v>73</v>
      </c>
      <c r="E26" s="12">
        <v>72.2</v>
      </c>
      <c r="F26" s="12">
        <v>69.7</v>
      </c>
      <c r="G26" s="12">
        <v>71.3</v>
      </c>
      <c r="H26" s="12">
        <v>72.599999999999994</v>
      </c>
      <c r="I26" s="12">
        <v>69.599999999999994</v>
      </c>
      <c r="J26" s="12">
        <v>64.900000000000006</v>
      </c>
      <c r="K26" s="12">
        <v>65.5</v>
      </c>
    </row>
    <row r="27" spans="2:11" x14ac:dyDescent="0.2">
      <c r="B27" s="28"/>
      <c r="C27" s="5">
        <v>9</v>
      </c>
      <c r="D27" s="12">
        <v>69.2</v>
      </c>
      <c r="E27" s="12">
        <v>68</v>
      </c>
      <c r="F27" s="12">
        <v>65.400000000000006</v>
      </c>
      <c r="G27" s="12">
        <v>67.599999999999994</v>
      </c>
      <c r="H27" s="12">
        <v>68.3</v>
      </c>
      <c r="I27" s="12">
        <v>67</v>
      </c>
      <c r="J27" s="12">
        <v>61.4</v>
      </c>
      <c r="K27" s="12">
        <v>63.6</v>
      </c>
    </row>
    <row r="28" spans="2:11" x14ac:dyDescent="0.2">
      <c r="B28" s="28"/>
      <c r="C28" s="5">
        <v>10</v>
      </c>
      <c r="D28" s="12">
        <v>66.099999999999994</v>
      </c>
      <c r="E28" s="12">
        <v>64.5</v>
      </c>
      <c r="F28" s="12">
        <v>61.6</v>
      </c>
      <c r="G28" s="12">
        <v>64.2</v>
      </c>
      <c r="H28" s="12">
        <v>64</v>
      </c>
      <c r="I28" s="12">
        <v>62.8</v>
      </c>
      <c r="J28" s="12">
        <v>58.2</v>
      </c>
      <c r="K28" s="12">
        <v>59.5</v>
      </c>
    </row>
    <row r="29" spans="2:11" x14ac:dyDescent="0.2">
      <c r="B29" s="28"/>
      <c r="C29" s="5">
        <v>11</v>
      </c>
      <c r="D29" s="12">
        <v>67</v>
      </c>
      <c r="E29" s="12">
        <v>65</v>
      </c>
      <c r="F29" s="12">
        <v>62.8</v>
      </c>
      <c r="G29" s="12">
        <v>65</v>
      </c>
      <c r="H29" s="12">
        <v>65.900000000000006</v>
      </c>
      <c r="I29" s="12">
        <v>64.5</v>
      </c>
      <c r="J29" s="12">
        <v>60</v>
      </c>
      <c r="K29" s="12">
        <v>61.5</v>
      </c>
    </row>
    <row r="30" spans="2:11" x14ac:dyDescent="0.2">
      <c r="B30" s="28"/>
      <c r="C30" s="5">
        <v>12</v>
      </c>
      <c r="D30" s="12">
        <v>63.3</v>
      </c>
      <c r="E30" s="12">
        <v>62</v>
      </c>
      <c r="F30" s="12">
        <v>59.7</v>
      </c>
      <c r="G30" s="12">
        <v>61.5</v>
      </c>
      <c r="H30" s="12">
        <v>61.6</v>
      </c>
      <c r="I30" s="12">
        <v>59.7</v>
      </c>
      <c r="J30" s="12">
        <v>56.4</v>
      </c>
      <c r="K30" s="12">
        <v>56.7</v>
      </c>
    </row>
    <row r="31" spans="2:11" x14ac:dyDescent="0.2">
      <c r="B31" s="28"/>
      <c r="C31" s="5">
        <v>13</v>
      </c>
      <c r="D31" s="12">
        <v>55.3</v>
      </c>
      <c r="E31" s="12">
        <v>52.9</v>
      </c>
      <c r="F31" s="12">
        <v>50.9</v>
      </c>
      <c r="G31" s="12">
        <v>52.2</v>
      </c>
      <c r="H31" s="12">
        <v>52.3</v>
      </c>
      <c r="I31" s="12">
        <v>49.9</v>
      </c>
      <c r="J31" s="12">
        <v>47.3</v>
      </c>
      <c r="K31" s="12">
        <v>47.3</v>
      </c>
    </row>
    <row r="32" spans="2:11" x14ac:dyDescent="0.2">
      <c r="B32" s="28"/>
      <c r="C32" s="16" t="s">
        <v>11</v>
      </c>
      <c r="D32" s="17">
        <v>69.8</v>
      </c>
      <c r="E32" s="17">
        <v>69.2</v>
      </c>
      <c r="F32" s="17">
        <v>66.8</v>
      </c>
      <c r="G32" s="17">
        <v>69.2</v>
      </c>
      <c r="H32" s="17">
        <v>70.099999999999994</v>
      </c>
      <c r="I32" s="17">
        <v>67.900000000000006</v>
      </c>
      <c r="J32" s="17">
        <v>63.5</v>
      </c>
      <c r="K32" s="17">
        <v>64.2</v>
      </c>
    </row>
    <row r="33" spans="2:11" x14ac:dyDescent="0.2">
      <c r="B33" s="29" t="s">
        <v>11</v>
      </c>
      <c r="C33" s="13">
        <v>1</v>
      </c>
      <c r="D33" s="14">
        <v>67.900000000000006</v>
      </c>
      <c r="E33" s="14">
        <v>67.900000000000006</v>
      </c>
      <c r="F33" s="14">
        <v>65</v>
      </c>
      <c r="G33" s="14">
        <v>67.400000000000006</v>
      </c>
      <c r="H33" s="14">
        <v>69.3</v>
      </c>
      <c r="I33" s="14">
        <v>67.2</v>
      </c>
      <c r="J33" s="14">
        <v>62</v>
      </c>
      <c r="K33" s="14">
        <v>62.6</v>
      </c>
    </row>
    <row r="34" spans="2:11" x14ac:dyDescent="0.2">
      <c r="B34" s="29"/>
      <c r="C34" s="13">
        <v>2</v>
      </c>
      <c r="D34" s="14">
        <v>70.900000000000006</v>
      </c>
      <c r="E34" s="14">
        <v>70.5</v>
      </c>
      <c r="F34" s="14">
        <v>67.599999999999994</v>
      </c>
      <c r="G34" s="14">
        <v>70.5</v>
      </c>
      <c r="H34" s="14">
        <v>71.2</v>
      </c>
      <c r="I34" s="14">
        <v>68.599999999999994</v>
      </c>
      <c r="J34" s="14">
        <v>64.400000000000006</v>
      </c>
      <c r="K34" s="14">
        <v>64.3</v>
      </c>
    </row>
    <row r="35" spans="2:11" x14ac:dyDescent="0.2">
      <c r="B35" s="29"/>
      <c r="C35" s="13">
        <v>3</v>
      </c>
      <c r="D35" s="14">
        <v>73.599999999999994</v>
      </c>
      <c r="E35" s="14">
        <v>73.599999999999994</v>
      </c>
      <c r="F35" s="14">
        <v>71</v>
      </c>
      <c r="G35" s="14">
        <v>73.5</v>
      </c>
      <c r="H35" s="14">
        <v>74.599999999999994</v>
      </c>
      <c r="I35" s="14">
        <v>71.400000000000006</v>
      </c>
      <c r="J35" s="14">
        <v>67.099999999999994</v>
      </c>
      <c r="K35" s="14">
        <v>67.8</v>
      </c>
    </row>
    <row r="36" spans="2:11" x14ac:dyDescent="0.2">
      <c r="B36" s="29"/>
      <c r="C36" s="13">
        <v>4</v>
      </c>
      <c r="D36" s="14">
        <v>75.7</v>
      </c>
      <c r="E36" s="14">
        <v>75.7</v>
      </c>
      <c r="F36" s="14">
        <v>72.7</v>
      </c>
      <c r="G36" s="14">
        <v>75</v>
      </c>
      <c r="H36" s="14">
        <v>75.900000000000006</v>
      </c>
      <c r="I36" s="14">
        <v>73</v>
      </c>
      <c r="J36" s="14">
        <v>68.2</v>
      </c>
      <c r="K36" s="14">
        <v>69</v>
      </c>
    </row>
    <row r="37" spans="2:11" x14ac:dyDescent="0.2">
      <c r="B37" s="29"/>
      <c r="C37" s="13">
        <v>5</v>
      </c>
      <c r="D37" s="14">
        <v>76.7</v>
      </c>
      <c r="E37" s="14">
        <v>76.7</v>
      </c>
      <c r="F37" s="14">
        <v>74.2</v>
      </c>
      <c r="G37" s="14">
        <v>76.099999999999994</v>
      </c>
      <c r="H37" s="14">
        <v>76.7</v>
      </c>
      <c r="I37" s="14">
        <v>74</v>
      </c>
      <c r="J37" s="14">
        <v>69.3</v>
      </c>
      <c r="K37" s="14">
        <v>69.5</v>
      </c>
    </row>
    <row r="38" spans="2:11" x14ac:dyDescent="0.2">
      <c r="B38" s="29"/>
      <c r="C38" s="13">
        <v>6</v>
      </c>
      <c r="D38" s="14">
        <v>77.099999999999994</v>
      </c>
      <c r="E38" s="14">
        <v>77</v>
      </c>
      <c r="F38" s="14">
        <v>74.7</v>
      </c>
      <c r="G38" s="14">
        <v>76.2</v>
      </c>
      <c r="H38" s="14">
        <v>76.8</v>
      </c>
      <c r="I38" s="14">
        <v>74.400000000000006</v>
      </c>
      <c r="J38" s="14">
        <v>69.400000000000006</v>
      </c>
      <c r="K38" s="14">
        <v>69.8</v>
      </c>
    </row>
    <row r="39" spans="2:11" x14ac:dyDescent="0.2">
      <c r="B39" s="29"/>
      <c r="C39" s="13">
        <v>7</v>
      </c>
      <c r="D39" s="14">
        <v>75.3</v>
      </c>
      <c r="E39" s="14">
        <v>75</v>
      </c>
      <c r="F39" s="14">
        <v>72.2</v>
      </c>
      <c r="G39" s="14">
        <v>74.400000000000006</v>
      </c>
      <c r="H39" s="14">
        <v>75</v>
      </c>
      <c r="I39" s="14">
        <v>72.3</v>
      </c>
      <c r="J39" s="14">
        <v>67.900000000000006</v>
      </c>
      <c r="K39" s="14">
        <v>69</v>
      </c>
    </row>
    <row r="40" spans="2:11" x14ac:dyDescent="0.2">
      <c r="B40" s="29"/>
      <c r="C40" s="13">
        <v>8</v>
      </c>
      <c r="D40" s="14">
        <v>73.400000000000006</v>
      </c>
      <c r="E40" s="14">
        <v>73.099999999999994</v>
      </c>
      <c r="F40" s="14">
        <v>70.099999999999994</v>
      </c>
      <c r="G40" s="14">
        <v>72.099999999999994</v>
      </c>
      <c r="H40" s="14">
        <v>73</v>
      </c>
      <c r="I40" s="14">
        <v>70.400000000000006</v>
      </c>
      <c r="J40" s="14">
        <v>65.5</v>
      </c>
      <c r="K40" s="14">
        <v>66.400000000000006</v>
      </c>
    </row>
    <row r="41" spans="2:11" x14ac:dyDescent="0.2">
      <c r="B41" s="29"/>
      <c r="C41" s="13">
        <v>9</v>
      </c>
      <c r="D41" s="14">
        <v>69.2</v>
      </c>
      <c r="E41" s="14">
        <v>68.7</v>
      </c>
      <c r="F41" s="14">
        <v>65.599999999999994</v>
      </c>
      <c r="G41" s="14">
        <v>67.8</v>
      </c>
      <c r="H41" s="14">
        <v>68.400000000000006</v>
      </c>
      <c r="I41" s="14">
        <v>66.8</v>
      </c>
      <c r="J41" s="14">
        <v>62.3</v>
      </c>
      <c r="K41" s="14">
        <v>63.7</v>
      </c>
    </row>
    <row r="42" spans="2:11" x14ac:dyDescent="0.2">
      <c r="B42" s="29"/>
      <c r="C42" s="13">
        <v>10</v>
      </c>
      <c r="D42" s="14">
        <v>65</v>
      </c>
      <c r="E42" s="14">
        <v>64.099999999999994</v>
      </c>
      <c r="F42" s="14">
        <v>60.8</v>
      </c>
      <c r="G42" s="14">
        <v>63.3</v>
      </c>
      <c r="H42" s="14">
        <v>63.1</v>
      </c>
      <c r="I42" s="14">
        <v>61.7</v>
      </c>
      <c r="J42" s="14">
        <v>57.8</v>
      </c>
      <c r="K42" s="14">
        <v>59.3</v>
      </c>
    </row>
    <row r="43" spans="2:11" x14ac:dyDescent="0.2">
      <c r="B43" s="29"/>
      <c r="C43" s="13">
        <v>11</v>
      </c>
      <c r="D43" s="14">
        <v>65.099999999999994</v>
      </c>
      <c r="E43" s="14">
        <v>64.599999999999994</v>
      </c>
      <c r="F43" s="14">
        <v>61.9</v>
      </c>
      <c r="G43" s="14">
        <v>63.7</v>
      </c>
      <c r="H43" s="14">
        <v>64.400000000000006</v>
      </c>
      <c r="I43" s="14">
        <v>62.6</v>
      </c>
      <c r="J43" s="14">
        <v>59.1</v>
      </c>
      <c r="K43" s="14">
        <v>60.5</v>
      </c>
    </row>
    <row r="44" spans="2:11" x14ac:dyDescent="0.2">
      <c r="B44" s="29"/>
      <c r="C44" s="13">
        <v>12</v>
      </c>
      <c r="D44" s="14">
        <v>61.3</v>
      </c>
      <c r="E44" s="14">
        <v>60.7</v>
      </c>
      <c r="F44" s="14">
        <v>58</v>
      </c>
      <c r="G44" s="14">
        <v>59.5</v>
      </c>
      <c r="H44" s="14">
        <v>59.4</v>
      </c>
      <c r="I44" s="14">
        <v>57.4</v>
      </c>
      <c r="J44" s="14">
        <v>54.1</v>
      </c>
      <c r="K44" s="14">
        <v>54.9</v>
      </c>
    </row>
    <row r="45" spans="2:11" x14ac:dyDescent="0.2">
      <c r="B45" s="29"/>
      <c r="C45" s="13">
        <v>13</v>
      </c>
      <c r="D45" s="14">
        <v>52.3</v>
      </c>
      <c r="E45" s="14">
        <v>51.7</v>
      </c>
      <c r="F45" s="14">
        <v>48.2</v>
      </c>
      <c r="G45" s="14">
        <v>49.5</v>
      </c>
      <c r="H45" s="14">
        <v>49.5</v>
      </c>
      <c r="I45" s="14">
        <v>46.6</v>
      </c>
      <c r="J45" s="14">
        <v>44.2</v>
      </c>
      <c r="K45" s="14">
        <v>44.4</v>
      </c>
    </row>
    <row r="46" spans="2:11" x14ac:dyDescent="0.2">
      <c r="B46" s="29"/>
      <c r="C46" s="16" t="s">
        <v>11</v>
      </c>
      <c r="D46" s="17">
        <v>69</v>
      </c>
      <c r="E46" s="17">
        <v>69</v>
      </c>
      <c r="F46" s="17">
        <v>66.400000000000006</v>
      </c>
      <c r="G46" s="17">
        <v>68.8</v>
      </c>
      <c r="H46" s="17">
        <v>69.5</v>
      </c>
      <c r="I46" s="17">
        <v>67.2</v>
      </c>
      <c r="J46" s="17">
        <v>63</v>
      </c>
      <c r="K46" s="17">
        <v>63.8</v>
      </c>
    </row>
    <row r="47" spans="2:11" ht="15.95" customHeight="1" x14ac:dyDescent="0.2"/>
    <row r="48" spans="2:11" s="4" customFormat="1" ht="12" customHeight="1" x14ac:dyDescent="0.2">
      <c r="B48" s="4" t="s">
        <v>13</v>
      </c>
    </row>
    <row r="49" spans="2:2" s="4" customFormat="1" ht="12" customHeight="1" x14ac:dyDescent="0.2">
      <c r="B49" s="4" t="s">
        <v>14</v>
      </c>
    </row>
    <row r="50" spans="2:2" ht="15.95" customHeight="1" x14ac:dyDescent="0.2"/>
  </sheetData>
  <mergeCells count="5">
    <mergeCell ref="B3:C3"/>
    <mergeCell ref="B5:B18"/>
    <mergeCell ref="B19:B32"/>
    <mergeCell ref="B33:B46"/>
    <mergeCell ref="D3:K3"/>
  </mergeCells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C5" sqref="C5:J10"/>
    </sheetView>
  </sheetViews>
  <sheetFormatPr defaultColWidth="9.140625" defaultRowHeight="12.75" x14ac:dyDescent="0.2"/>
  <cols>
    <col min="1" max="1" width="1.7109375" style="2" customWidth="1"/>
    <col min="2" max="2" width="30.85546875" style="2" bestFit="1" customWidth="1"/>
    <col min="3" max="7" width="10.28515625" style="2" bestFit="1" customWidth="1"/>
    <col min="8" max="8" width="10.28515625" style="2" customWidth="1"/>
    <col min="9" max="16384" width="9.140625" style="2"/>
  </cols>
  <sheetData>
    <row r="1" spans="2:10" s="3" customFormat="1" ht="26.1" customHeight="1" x14ac:dyDescent="0.4">
      <c r="B1" s="11" t="str">
        <f>Contents!C6</f>
        <v>Students Attending School Regularly by Ethnicity, Term 2, 2011-2018</v>
      </c>
    </row>
    <row r="2" spans="2:10" ht="15.95" customHeight="1" x14ac:dyDescent="0.2"/>
    <row r="3" spans="2:10" ht="12.75" customHeight="1" x14ac:dyDescent="0.2">
      <c r="B3" s="33" t="s">
        <v>1</v>
      </c>
      <c r="C3" s="30" t="s">
        <v>7</v>
      </c>
      <c r="D3" s="31"/>
      <c r="E3" s="31"/>
      <c r="F3" s="31"/>
      <c r="G3" s="31"/>
      <c r="H3" s="31"/>
      <c r="I3" s="31"/>
      <c r="J3" s="32"/>
    </row>
    <row r="4" spans="2:10" x14ac:dyDescent="0.2">
      <c r="B4" s="33"/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  <c r="J4" s="26">
        <v>2018</v>
      </c>
    </row>
    <row r="5" spans="2:10" x14ac:dyDescent="0.2">
      <c r="B5" s="5" t="s">
        <v>15</v>
      </c>
      <c r="C5" s="12">
        <v>55.7</v>
      </c>
      <c r="D5" s="12">
        <v>56.1</v>
      </c>
      <c r="E5" s="12">
        <v>53.5</v>
      </c>
      <c r="F5" s="12">
        <v>56.1</v>
      </c>
      <c r="G5" s="12">
        <v>56.7</v>
      </c>
      <c r="H5" s="12">
        <v>54.7</v>
      </c>
      <c r="I5" s="12">
        <v>50.1</v>
      </c>
      <c r="J5" s="12">
        <v>50.4</v>
      </c>
    </row>
    <row r="6" spans="2:10" x14ac:dyDescent="0.2">
      <c r="B6" s="5" t="s">
        <v>16</v>
      </c>
      <c r="C6" s="12">
        <v>61.2</v>
      </c>
      <c r="D6" s="12">
        <v>60.1</v>
      </c>
      <c r="E6" s="12">
        <v>57</v>
      </c>
      <c r="F6" s="12">
        <v>60.1</v>
      </c>
      <c r="G6" s="12">
        <v>60.6</v>
      </c>
      <c r="H6" s="12">
        <v>57.2</v>
      </c>
      <c r="I6" s="12">
        <v>51.7</v>
      </c>
      <c r="J6" s="12">
        <v>52.5</v>
      </c>
    </row>
    <row r="7" spans="2:10" x14ac:dyDescent="0.2">
      <c r="B7" s="5" t="s">
        <v>17</v>
      </c>
      <c r="C7" s="12">
        <v>80.3</v>
      </c>
      <c r="D7" s="12">
        <v>79.900000000000006</v>
      </c>
      <c r="E7" s="12">
        <v>77.400000000000006</v>
      </c>
      <c r="F7" s="12">
        <v>79.400000000000006</v>
      </c>
      <c r="G7" s="12">
        <v>80.099999999999994</v>
      </c>
      <c r="H7" s="12">
        <v>76.900000000000006</v>
      </c>
      <c r="I7" s="12">
        <v>73.400000000000006</v>
      </c>
      <c r="J7" s="12">
        <v>74.599999999999994</v>
      </c>
    </row>
    <row r="8" spans="2:10" x14ac:dyDescent="0.2">
      <c r="B8" s="5" t="s">
        <v>18</v>
      </c>
      <c r="C8" s="12">
        <v>74.599999999999994</v>
      </c>
      <c r="D8" s="12">
        <v>74.599999999999994</v>
      </c>
      <c r="E8" s="12">
        <v>71.400000000000006</v>
      </c>
      <c r="F8" s="12">
        <v>73.099999999999994</v>
      </c>
      <c r="G8" s="12">
        <v>74</v>
      </c>
      <c r="H8" s="12">
        <v>69.5</v>
      </c>
      <c r="I8" s="12">
        <v>67.3</v>
      </c>
      <c r="J8" s="12">
        <v>68.8</v>
      </c>
    </row>
    <row r="9" spans="2:10" x14ac:dyDescent="0.2">
      <c r="B9" s="5" t="s">
        <v>19</v>
      </c>
      <c r="C9" s="12">
        <v>72.900000000000006</v>
      </c>
      <c r="D9" s="12">
        <v>72</v>
      </c>
      <c r="E9" s="12">
        <v>69.400000000000006</v>
      </c>
      <c r="F9" s="12">
        <v>71.8</v>
      </c>
      <c r="G9" s="12">
        <v>72.7</v>
      </c>
      <c r="H9" s="12">
        <v>70.5</v>
      </c>
      <c r="I9" s="12">
        <v>66.5</v>
      </c>
      <c r="J9" s="12">
        <v>67.099999999999994</v>
      </c>
    </row>
    <row r="10" spans="2:10" x14ac:dyDescent="0.2">
      <c r="B10" s="16" t="s">
        <v>11</v>
      </c>
      <c r="C10" s="17">
        <v>69</v>
      </c>
      <c r="D10" s="17">
        <v>69</v>
      </c>
      <c r="E10" s="17">
        <v>66.3</v>
      </c>
      <c r="F10" s="17">
        <v>68.7</v>
      </c>
      <c r="G10" s="17">
        <v>69.5</v>
      </c>
      <c r="H10" s="17">
        <v>67.2</v>
      </c>
      <c r="I10" s="17">
        <v>63</v>
      </c>
      <c r="J10" s="17">
        <v>63.8</v>
      </c>
    </row>
    <row r="11" spans="2:10" ht="15.95" customHeight="1" x14ac:dyDescent="0.2"/>
    <row r="12" spans="2:10" s="4" customFormat="1" ht="12" customHeight="1" x14ac:dyDescent="0.2">
      <c r="B12" s="4" t="s">
        <v>20</v>
      </c>
    </row>
    <row r="13" spans="2:10" s="4" customFormat="1" ht="12" customHeight="1" x14ac:dyDescent="0.2">
      <c r="B13" s="4" t="s">
        <v>21</v>
      </c>
    </row>
    <row r="14" spans="2:10" s="4" customFormat="1" ht="12" customHeight="1" x14ac:dyDescent="0.2">
      <c r="B14" s="4" t="s">
        <v>22</v>
      </c>
    </row>
    <row r="15" spans="2:10" ht="15.95" customHeight="1" x14ac:dyDescent="0.2"/>
  </sheetData>
  <mergeCells count="2">
    <mergeCell ref="B3:B4"/>
    <mergeCell ref="C3:J3"/>
  </mergeCells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C5" sqref="C5:J12"/>
    </sheetView>
  </sheetViews>
  <sheetFormatPr defaultColWidth="9.140625" defaultRowHeight="12.75" x14ac:dyDescent="0.2"/>
  <cols>
    <col min="1" max="1" width="1.42578125" style="2" customWidth="1"/>
    <col min="2" max="2" width="39.42578125" style="2" bestFit="1" customWidth="1"/>
    <col min="3" max="7" width="10.28515625" style="2" bestFit="1" customWidth="1"/>
    <col min="8" max="8" width="10.28515625" style="2" customWidth="1"/>
    <col min="9" max="16384" width="9.140625" style="2"/>
  </cols>
  <sheetData>
    <row r="1" spans="2:10" s="3" customFormat="1" ht="26.1" customHeight="1" x14ac:dyDescent="0.4">
      <c r="B1" s="11" t="str">
        <f>Contents!$C$7</f>
        <v>Students Attending School Regularly by School Type, Term 2, 2011-2018</v>
      </c>
    </row>
    <row r="2" spans="2:10" ht="15.95" customHeight="1" x14ac:dyDescent="0.2"/>
    <row r="3" spans="2:10" ht="12.75" customHeight="1" x14ac:dyDescent="0.2">
      <c r="B3" s="33" t="s">
        <v>2</v>
      </c>
      <c r="C3" s="30" t="s">
        <v>7</v>
      </c>
      <c r="D3" s="31"/>
      <c r="E3" s="31"/>
      <c r="F3" s="31"/>
      <c r="G3" s="31"/>
      <c r="H3" s="31"/>
      <c r="I3" s="31"/>
      <c r="J3" s="32"/>
    </row>
    <row r="4" spans="2:10" x14ac:dyDescent="0.2">
      <c r="B4" s="33"/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  <c r="J4" s="26">
        <v>2018</v>
      </c>
    </row>
    <row r="5" spans="2:10" x14ac:dyDescent="0.2">
      <c r="B5" s="5" t="s">
        <v>23</v>
      </c>
      <c r="C5" s="12">
        <v>74</v>
      </c>
      <c r="D5" s="12">
        <v>73.7</v>
      </c>
      <c r="E5" s="12">
        <v>71.5</v>
      </c>
      <c r="F5" s="12">
        <v>73.400000000000006</v>
      </c>
      <c r="G5" s="12">
        <v>74.099999999999994</v>
      </c>
      <c r="H5" s="12">
        <v>71.599999999999994</v>
      </c>
      <c r="I5" s="12">
        <v>67</v>
      </c>
      <c r="J5" s="12">
        <v>67.3</v>
      </c>
    </row>
    <row r="6" spans="2:10" x14ac:dyDescent="0.2">
      <c r="B6" s="5" t="s">
        <v>24</v>
      </c>
      <c r="C6" s="12">
        <v>74.099999999999994</v>
      </c>
      <c r="D6" s="12">
        <v>73.900000000000006</v>
      </c>
      <c r="E6" s="12">
        <v>70.8</v>
      </c>
      <c r="F6" s="12">
        <v>73.2</v>
      </c>
      <c r="G6" s="12">
        <v>74.400000000000006</v>
      </c>
      <c r="H6" s="12">
        <v>71.7</v>
      </c>
      <c r="I6" s="12">
        <v>67.2</v>
      </c>
      <c r="J6" s="12">
        <v>67.8</v>
      </c>
    </row>
    <row r="7" spans="2:10" x14ac:dyDescent="0.2">
      <c r="B7" s="5" t="s">
        <v>25</v>
      </c>
      <c r="C7" s="12">
        <v>73.8</v>
      </c>
      <c r="D7" s="12">
        <v>73</v>
      </c>
      <c r="E7" s="12">
        <v>70.8</v>
      </c>
      <c r="F7" s="12">
        <v>73</v>
      </c>
      <c r="G7" s="12">
        <v>73.5</v>
      </c>
      <c r="H7" s="12">
        <v>71.2</v>
      </c>
      <c r="I7" s="12">
        <v>66.3</v>
      </c>
      <c r="J7" s="12">
        <v>67.599999999999994</v>
      </c>
    </row>
    <row r="8" spans="2:10" x14ac:dyDescent="0.2">
      <c r="B8" s="5" t="s">
        <v>26</v>
      </c>
      <c r="C8" s="12">
        <v>65.599999999999994</v>
      </c>
      <c r="D8" s="12">
        <v>64.599999999999994</v>
      </c>
      <c r="E8" s="12">
        <v>58.6</v>
      </c>
      <c r="F8" s="12">
        <v>63</v>
      </c>
      <c r="G8" s="12">
        <v>64.599999999999994</v>
      </c>
      <c r="H8" s="12">
        <v>60.1</v>
      </c>
      <c r="I8" s="12">
        <v>56.1</v>
      </c>
      <c r="J8" s="12">
        <v>55</v>
      </c>
    </row>
    <row r="9" spans="2:10" x14ac:dyDescent="0.2">
      <c r="B9" s="5" t="s">
        <v>27</v>
      </c>
      <c r="C9" s="12">
        <v>66.599999999999994</v>
      </c>
      <c r="D9" s="12">
        <v>67.8</v>
      </c>
      <c r="E9" s="12">
        <v>63.5</v>
      </c>
      <c r="F9" s="12">
        <v>66.7</v>
      </c>
      <c r="G9" s="12">
        <v>66.7</v>
      </c>
      <c r="H9" s="12">
        <v>64.599999999999994</v>
      </c>
      <c r="I9" s="12">
        <v>60.7</v>
      </c>
      <c r="J9" s="12">
        <v>62.4</v>
      </c>
    </row>
    <row r="10" spans="2:10" x14ac:dyDescent="0.2">
      <c r="B10" s="5" t="s">
        <v>28</v>
      </c>
      <c r="C10" s="12">
        <v>67</v>
      </c>
      <c r="D10" s="12">
        <v>65.7</v>
      </c>
      <c r="E10" s="12">
        <v>58.6</v>
      </c>
      <c r="F10" s="12">
        <v>61.3</v>
      </c>
      <c r="G10" s="12">
        <v>64.8</v>
      </c>
      <c r="H10" s="12">
        <v>60.3</v>
      </c>
      <c r="I10" s="12">
        <v>59</v>
      </c>
      <c r="J10" s="12">
        <v>57.8</v>
      </c>
    </row>
    <row r="11" spans="2:10" x14ac:dyDescent="0.2">
      <c r="B11" s="5" t="s">
        <v>29</v>
      </c>
      <c r="C11" s="12">
        <v>63.1</v>
      </c>
      <c r="D11" s="12">
        <v>62</v>
      </c>
      <c r="E11" s="12">
        <v>59.3</v>
      </c>
      <c r="F11" s="12">
        <v>60.9</v>
      </c>
      <c r="G11" s="12">
        <v>61.1</v>
      </c>
      <c r="H11" s="12">
        <v>59.3</v>
      </c>
      <c r="I11" s="12">
        <v>55.4</v>
      </c>
      <c r="J11" s="12">
        <v>56.8</v>
      </c>
    </row>
    <row r="12" spans="2:10" x14ac:dyDescent="0.2">
      <c r="B12" s="16" t="s">
        <v>11</v>
      </c>
      <c r="C12" s="17">
        <v>69</v>
      </c>
      <c r="D12" s="17">
        <v>69</v>
      </c>
      <c r="E12" s="17">
        <v>66.3</v>
      </c>
      <c r="F12" s="17">
        <v>68.7</v>
      </c>
      <c r="G12" s="17">
        <v>69.5</v>
      </c>
      <c r="H12" s="17">
        <v>67.2</v>
      </c>
      <c r="I12" s="17">
        <v>63</v>
      </c>
      <c r="J12" s="17">
        <v>63.8</v>
      </c>
    </row>
    <row r="13" spans="2:10" ht="15.95" customHeight="1" x14ac:dyDescent="0.2"/>
    <row r="14" spans="2:10" s="4" customFormat="1" ht="12" customHeight="1" x14ac:dyDescent="0.2">
      <c r="B14" s="4" t="s">
        <v>30</v>
      </c>
    </row>
    <row r="15" spans="2:10" ht="15.95" customHeight="1" x14ac:dyDescent="0.2"/>
  </sheetData>
  <mergeCells count="2">
    <mergeCell ref="B3:B4"/>
    <mergeCell ref="C3:J3"/>
  </mergeCells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C5" sqref="C5:J15"/>
    </sheetView>
  </sheetViews>
  <sheetFormatPr defaultColWidth="9.140625" defaultRowHeight="12.75" x14ac:dyDescent="0.2"/>
  <cols>
    <col min="1" max="1" width="1.7109375" style="2" customWidth="1"/>
    <col min="2" max="2" width="15.7109375" style="2" customWidth="1"/>
    <col min="3" max="7" width="10.28515625" style="2" bestFit="1" customWidth="1"/>
    <col min="8" max="8" width="10.28515625" style="2" customWidth="1"/>
    <col min="9" max="16384" width="9.140625" style="2"/>
  </cols>
  <sheetData>
    <row r="1" spans="2:10" s="3" customFormat="1" ht="26.1" customHeight="1" x14ac:dyDescent="0.4">
      <c r="B1" s="21" t="str">
        <f>Contents!$C$8</f>
        <v>Students Attending School Regularly by School Decile, Term 2, 2011-2018</v>
      </c>
    </row>
    <row r="2" spans="2:10" ht="15.95" customHeight="1" x14ac:dyDescent="0.2"/>
    <row r="3" spans="2:10" ht="12.75" customHeight="1" x14ac:dyDescent="0.2">
      <c r="B3" s="34" t="s">
        <v>149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x14ac:dyDescent="0.2">
      <c r="B4" s="34"/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</row>
    <row r="5" spans="2:10" x14ac:dyDescent="0.2">
      <c r="B5" s="5">
        <v>1</v>
      </c>
      <c r="C5" s="12">
        <v>57.2</v>
      </c>
      <c r="D5" s="12">
        <v>57.7</v>
      </c>
      <c r="E5" s="12">
        <v>53.5</v>
      </c>
      <c r="F5" s="12">
        <v>55.9</v>
      </c>
      <c r="G5" s="12">
        <v>57.2</v>
      </c>
      <c r="H5" s="12">
        <v>52.8</v>
      </c>
      <c r="I5" s="12">
        <v>47</v>
      </c>
      <c r="J5" s="12">
        <v>47.4</v>
      </c>
    </row>
    <row r="6" spans="2:10" x14ac:dyDescent="0.2">
      <c r="B6" s="5">
        <v>2</v>
      </c>
      <c r="C6" s="12">
        <v>58.5</v>
      </c>
      <c r="D6" s="12">
        <v>57.2</v>
      </c>
      <c r="E6" s="12">
        <v>55.3</v>
      </c>
      <c r="F6" s="12">
        <v>58.7</v>
      </c>
      <c r="G6" s="12">
        <v>58.8</v>
      </c>
      <c r="H6" s="12">
        <v>55.3</v>
      </c>
      <c r="I6" s="12">
        <v>52.1</v>
      </c>
      <c r="J6" s="12">
        <v>53.6</v>
      </c>
    </row>
    <row r="7" spans="2:10" x14ac:dyDescent="0.2">
      <c r="B7" s="5">
        <v>3</v>
      </c>
      <c r="C7" s="12">
        <v>62.5</v>
      </c>
      <c r="D7" s="12">
        <v>61.7</v>
      </c>
      <c r="E7" s="12">
        <v>60</v>
      </c>
      <c r="F7" s="12">
        <v>62.4</v>
      </c>
      <c r="G7" s="12">
        <v>61.2</v>
      </c>
      <c r="H7" s="12">
        <v>60.1</v>
      </c>
      <c r="I7" s="12">
        <v>55.4</v>
      </c>
      <c r="J7" s="12">
        <v>56.2</v>
      </c>
    </row>
    <row r="8" spans="2:10" x14ac:dyDescent="0.2">
      <c r="B8" s="5">
        <v>4</v>
      </c>
      <c r="C8" s="12">
        <v>64.8</v>
      </c>
      <c r="D8" s="12">
        <v>65.2</v>
      </c>
      <c r="E8" s="12">
        <v>63.1</v>
      </c>
      <c r="F8" s="12">
        <v>64.099999999999994</v>
      </c>
      <c r="G8" s="12">
        <v>65.8</v>
      </c>
      <c r="H8" s="12">
        <v>63.4</v>
      </c>
      <c r="I8" s="12">
        <v>58.9</v>
      </c>
      <c r="J8" s="12">
        <v>60.3</v>
      </c>
    </row>
    <row r="9" spans="2:10" x14ac:dyDescent="0.2">
      <c r="B9" s="5">
        <v>5</v>
      </c>
      <c r="C9" s="12">
        <v>66.3</v>
      </c>
      <c r="D9" s="12">
        <v>66.3</v>
      </c>
      <c r="E9" s="12">
        <v>64.7</v>
      </c>
      <c r="F9" s="12">
        <v>66.3</v>
      </c>
      <c r="G9" s="12">
        <v>70.5</v>
      </c>
      <c r="H9" s="12">
        <v>68.2</v>
      </c>
      <c r="I9" s="12">
        <v>62.5</v>
      </c>
      <c r="J9" s="12">
        <v>62.4</v>
      </c>
    </row>
    <row r="10" spans="2:10" x14ac:dyDescent="0.2">
      <c r="B10" s="5">
        <v>6</v>
      </c>
      <c r="C10" s="12">
        <v>68.099999999999994</v>
      </c>
      <c r="D10" s="12">
        <v>66.3</v>
      </c>
      <c r="E10" s="12">
        <v>64.400000000000006</v>
      </c>
      <c r="F10" s="12">
        <v>67.7</v>
      </c>
      <c r="G10" s="12">
        <v>69</v>
      </c>
      <c r="H10" s="12">
        <v>64.8</v>
      </c>
      <c r="I10" s="12">
        <v>61</v>
      </c>
      <c r="J10" s="12">
        <v>61.8</v>
      </c>
    </row>
    <row r="11" spans="2:10" x14ac:dyDescent="0.2">
      <c r="B11" s="5">
        <v>7</v>
      </c>
      <c r="C11" s="12">
        <v>70.3</v>
      </c>
      <c r="D11" s="12">
        <v>71.900000000000006</v>
      </c>
      <c r="E11" s="12">
        <v>67.8</v>
      </c>
      <c r="F11" s="12">
        <v>71.8</v>
      </c>
      <c r="G11" s="12">
        <v>72.400000000000006</v>
      </c>
      <c r="H11" s="12">
        <v>70.3</v>
      </c>
      <c r="I11" s="12">
        <v>66.599999999999994</v>
      </c>
      <c r="J11" s="12">
        <v>66.5</v>
      </c>
    </row>
    <row r="12" spans="2:10" x14ac:dyDescent="0.2">
      <c r="B12" s="5">
        <v>8</v>
      </c>
      <c r="C12" s="12">
        <v>73.900000000000006</v>
      </c>
      <c r="D12" s="12">
        <v>73</v>
      </c>
      <c r="E12" s="12">
        <v>70.400000000000006</v>
      </c>
      <c r="F12" s="12">
        <v>72.099999999999994</v>
      </c>
      <c r="G12" s="12">
        <v>73.7</v>
      </c>
      <c r="H12" s="12">
        <v>72.599999999999994</v>
      </c>
      <c r="I12" s="12">
        <v>68.599999999999994</v>
      </c>
      <c r="J12" s="12">
        <v>69.599999999999994</v>
      </c>
    </row>
    <row r="13" spans="2:10" x14ac:dyDescent="0.2">
      <c r="B13" s="5">
        <v>9</v>
      </c>
      <c r="C13" s="12">
        <v>75.2</v>
      </c>
      <c r="D13" s="12">
        <v>76</v>
      </c>
      <c r="E13" s="12">
        <v>73.099999999999994</v>
      </c>
      <c r="F13" s="12">
        <v>75.2</v>
      </c>
      <c r="G13" s="12">
        <v>76.3</v>
      </c>
      <c r="H13" s="12">
        <v>74.5</v>
      </c>
      <c r="I13" s="12">
        <v>70.400000000000006</v>
      </c>
      <c r="J13" s="12">
        <v>71.400000000000006</v>
      </c>
    </row>
    <row r="14" spans="2:10" x14ac:dyDescent="0.2">
      <c r="B14" s="5">
        <v>10</v>
      </c>
      <c r="C14" s="12">
        <v>78</v>
      </c>
      <c r="D14" s="12">
        <v>78.099999999999994</v>
      </c>
      <c r="E14" s="12">
        <v>74.900000000000006</v>
      </c>
      <c r="F14" s="12">
        <v>77.099999999999994</v>
      </c>
      <c r="G14" s="12">
        <v>77.099999999999994</v>
      </c>
      <c r="H14" s="12">
        <v>74.5</v>
      </c>
      <c r="I14" s="12">
        <v>72.5</v>
      </c>
      <c r="J14" s="12">
        <v>72.599999999999994</v>
      </c>
    </row>
    <row r="15" spans="2:10" x14ac:dyDescent="0.2">
      <c r="B15" s="16" t="s">
        <v>11</v>
      </c>
      <c r="C15" s="17">
        <v>69</v>
      </c>
      <c r="D15" s="17">
        <v>69</v>
      </c>
      <c r="E15" s="17">
        <v>66.3</v>
      </c>
      <c r="F15" s="17">
        <v>68.7</v>
      </c>
      <c r="G15" s="17">
        <v>69.5</v>
      </c>
      <c r="H15" s="17">
        <v>67.2</v>
      </c>
      <c r="I15" s="17">
        <v>63</v>
      </c>
      <c r="J15" s="17">
        <v>63.8</v>
      </c>
    </row>
    <row r="16" spans="2:10" ht="15.95" customHeight="1" x14ac:dyDescent="0.2"/>
  </sheetData>
  <mergeCells count="2">
    <mergeCell ref="B3:B4"/>
    <mergeCell ref="C3:J3"/>
  </mergeCells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C5" sqref="C5:J15"/>
    </sheetView>
  </sheetViews>
  <sheetFormatPr defaultColWidth="9.140625" defaultRowHeight="12.75" x14ac:dyDescent="0.2"/>
  <cols>
    <col min="1" max="1" width="1.85546875" style="2" customWidth="1"/>
    <col min="2" max="2" width="49.7109375" style="2" bestFit="1" customWidth="1"/>
    <col min="3" max="7" width="10.28515625" style="2" bestFit="1" customWidth="1"/>
    <col min="8" max="8" width="10.28515625" style="2" customWidth="1"/>
    <col min="9" max="16384" width="9.140625" style="2"/>
  </cols>
  <sheetData>
    <row r="1" spans="2:10" s="3" customFormat="1" ht="26.1" customHeight="1" x14ac:dyDescent="0.4">
      <c r="B1" s="21" t="str">
        <f>Contents!$C$9</f>
        <v>Students Attending School Regularly by Education Area, Term 2, 2011-2018</v>
      </c>
    </row>
    <row r="2" spans="2:10" ht="15.95" customHeight="1" x14ac:dyDescent="0.2"/>
    <row r="3" spans="2:10" ht="12.75" customHeight="1" x14ac:dyDescent="0.2">
      <c r="B3" s="34" t="s">
        <v>40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x14ac:dyDescent="0.2">
      <c r="B4" s="34"/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</row>
    <row r="5" spans="2:10" x14ac:dyDescent="0.2">
      <c r="B5" s="5" t="s">
        <v>31</v>
      </c>
      <c r="C5" s="12">
        <v>55.5</v>
      </c>
      <c r="D5" s="12">
        <v>60.3</v>
      </c>
      <c r="E5" s="12">
        <v>52.8</v>
      </c>
      <c r="F5" s="12">
        <v>58.4</v>
      </c>
      <c r="G5" s="12">
        <v>60.6</v>
      </c>
      <c r="H5" s="12">
        <v>55.9</v>
      </c>
      <c r="I5" s="12">
        <v>50.9</v>
      </c>
      <c r="J5" s="12">
        <v>51.4</v>
      </c>
    </row>
    <row r="6" spans="2:10" x14ac:dyDescent="0.2">
      <c r="B6" s="5" t="s">
        <v>32</v>
      </c>
      <c r="C6" s="12">
        <v>70.099999999999994</v>
      </c>
      <c r="D6" s="12">
        <v>70.8</v>
      </c>
      <c r="E6" s="12">
        <v>67.400000000000006</v>
      </c>
      <c r="F6" s="12">
        <v>70.5</v>
      </c>
      <c r="G6" s="12">
        <v>71.400000000000006</v>
      </c>
      <c r="H6" s="12">
        <v>68</v>
      </c>
      <c r="I6" s="12">
        <v>63.1</v>
      </c>
      <c r="J6" s="12">
        <v>65.099999999999994</v>
      </c>
    </row>
    <row r="7" spans="2:10" x14ac:dyDescent="0.2">
      <c r="B7" s="5" t="s">
        <v>33</v>
      </c>
      <c r="C7" s="12">
        <v>68.599999999999994</v>
      </c>
      <c r="D7" s="12">
        <v>68.7</v>
      </c>
      <c r="E7" s="12">
        <v>64.8</v>
      </c>
      <c r="F7" s="12">
        <v>64</v>
      </c>
      <c r="G7" s="12">
        <v>65.5</v>
      </c>
      <c r="H7" s="12">
        <v>64.900000000000006</v>
      </c>
      <c r="I7" s="12">
        <v>58.4</v>
      </c>
      <c r="J7" s="12">
        <v>60.4</v>
      </c>
    </row>
    <row r="8" spans="2:10" x14ac:dyDescent="0.2">
      <c r="B8" s="5" t="s">
        <v>141</v>
      </c>
      <c r="C8" s="12">
        <v>66.599999999999994</v>
      </c>
      <c r="D8" s="12">
        <v>67.7</v>
      </c>
      <c r="E8" s="12">
        <v>61.8</v>
      </c>
      <c r="F8" s="12">
        <v>65.8</v>
      </c>
      <c r="G8" s="12">
        <v>63.3</v>
      </c>
      <c r="H8" s="12">
        <v>63.8</v>
      </c>
      <c r="I8" s="12">
        <v>59.9</v>
      </c>
      <c r="J8" s="12">
        <v>60.4</v>
      </c>
    </row>
    <row r="9" spans="2:10" x14ac:dyDescent="0.2">
      <c r="B9" s="5" t="s">
        <v>142</v>
      </c>
      <c r="C9" s="12">
        <v>70.8</v>
      </c>
      <c r="D9" s="12">
        <v>69.2</v>
      </c>
      <c r="E9" s="12">
        <v>68.900000000000006</v>
      </c>
      <c r="F9" s="12">
        <v>70.5</v>
      </c>
      <c r="G9" s="12">
        <v>71.3</v>
      </c>
      <c r="H9" s="12">
        <v>69.3</v>
      </c>
      <c r="I9" s="12">
        <v>64.2</v>
      </c>
      <c r="J9" s="12">
        <v>63.6</v>
      </c>
    </row>
    <row r="10" spans="2:10" x14ac:dyDescent="0.2">
      <c r="B10" s="5" t="s">
        <v>143</v>
      </c>
      <c r="C10" s="12">
        <v>65.599999999999994</v>
      </c>
      <c r="D10" s="12">
        <v>64.3</v>
      </c>
      <c r="E10" s="12">
        <v>63.4</v>
      </c>
      <c r="F10" s="12">
        <v>65.900000000000006</v>
      </c>
      <c r="G10" s="12">
        <v>65.3</v>
      </c>
      <c r="H10" s="12">
        <v>63.1</v>
      </c>
      <c r="I10" s="12">
        <v>57.5</v>
      </c>
      <c r="J10" s="12">
        <v>59.5</v>
      </c>
    </row>
    <row r="11" spans="2:10" x14ac:dyDescent="0.2">
      <c r="B11" s="5" t="s">
        <v>34</v>
      </c>
      <c r="C11" s="12">
        <v>70</v>
      </c>
      <c r="D11" s="12">
        <v>71.7</v>
      </c>
      <c r="E11" s="12">
        <v>68.099999999999994</v>
      </c>
      <c r="F11" s="12">
        <v>70.599999999999994</v>
      </c>
      <c r="G11" s="12">
        <v>70.2</v>
      </c>
      <c r="H11" s="12">
        <v>68.7</v>
      </c>
      <c r="I11" s="12">
        <v>65.2</v>
      </c>
      <c r="J11" s="12">
        <v>66.400000000000006</v>
      </c>
    </row>
    <row r="12" spans="2:10" x14ac:dyDescent="0.2">
      <c r="B12" s="5" t="s">
        <v>144</v>
      </c>
      <c r="C12" s="12">
        <v>71</v>
      </c>
      <c r="D12" s="12">
        <v>70</v>
      </c>
      <c r="E12" s="12">
        <v>69.2</v>
      </c>
      <c r="F12" s="12">
        <v>68.900000000000006</v>
      </c>
      <c r="G12" s="12">
        <v>73.400000000000006</v>
      </c>
      <c r="H12" s="12">
        <v>67.5</v>
      </c>
      <c r="I12" s="12">
        <v>64.8</v>
      </c>
      <c r="J12" s="12">
        <v>64.8</v>
      </c>
    </row>
    <row r="13" spans="2:10" x14ac:dyDescent="0.2">
      <c r="B13" s="5" t="s">
        <v>145</v>
      </c>
      <c r="C13" s="12">
        <v>70.900000000000006</v>
      </c>
      <c r="D13" s="12">
        <v>65.8</v>
      </c>
      <c r="E13" s="12">
        <v>68.5</v>
      </c>
      <c r="F13" s="12">
        <v>71.7</v>
      </c>
      <c r="G13" s="12">
        <v>71.8</v>
      </c>
      <c r="H13" s="12">
        <v>69.400000000000006</v>
      </c>
      <c r="I13" s="12">
        <v>68.8</v>
      </c>
      <c r="J13" s="12">
        <v>66.599999999999994</v>
      </c>
    </row>
    <row r="14" spans="2:10" x14ac:dyDescent="0.2">
      <c r="B14" s="5" t="s">
        <v>146</v>
      </c>
      <c r="C14" s="12">
        <v>70.2</v>
      </c>
      <c r="D14" s="12">
        <v>69.900000000000006</v>
      </c>
      <c r="E14" s="12">
        <v>67.5</v>
      </c>
      <c r="F14" s="12">
        <v>67.099999999999994</v>
      </c>
      <c r="G14" s="12">
        <v>69.7</v>
      </c>
      <c r="H14" s="12">
        <v>71.2</v>
      </c>
      <c r="I14" s="12">
        <v>68</v>
      </c>
      <c r="J14" s="12">
        <v>66.5</v>
      </c>
    </row>
    <row r="15" spans="2:10" x14ac:dyDescent="0.2">
      <c r="B15" s="16" t="s">
        <v>11</v>
      </c>
      <c r="C15" s="17">
        <v>69</v>
      </c>
      <c r="D15" s="17">
        <v>69</v>
      </c>
      <c r="E15" s="17">
        <v>66.3</v>
      </c>
      <c r="F15" s="17">
        <v>68.7</v>
      </c>
      <c r="G15" s="17">
        <v>69.5</v>
      </c>
      <c r="H15" s="17">
        <v>67.2</v>
      </c>
      <c r="I15" s="17">
        <v>63</v>
      </c>
      <c r="J15" s="17">
        <v>63.8</v>
      </c>
    </row>
    <row r="16" spans="2:10" ht="15.95" customHeight="1" x14ac:dyDescent="0.2"/>
  </sheetData>
  <mergeCells count="2">
    <mergeCell ref="B3:B4"/>
    <mergeCell ref="C3:J3"/>
  </mergeCells>
  <pageMargins left="0.75" right="0.75" top="1" bottom="1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activeCell="C26" sqref="C26"/>
    </sheetView>
  </sheetViews>
  <sheetFormatPr defaultColWidth="9.140625" defaultRowHeight="12.75" x14ac:dyDescent="0.2"/>
  <cols>
    <col min="1" max="1" width="1.85546875" style="2" customWidth="1"/>
    <col min="2" max="2" width="36" style="2" bestFit="1" customWidth="1"/>
    <col min="3" max="7" width="10.28515625" style="2" bestFit="1" customWidth="1"/>
    <col min="8" max="8" width="10.28515625" style="2" customWidth="1"/>
    <col min="9" max="16384" width="9.140625" style="2"/>
  </cols>
  <sheetData>
    <row r="1" spans="2:10" s="3" customFormat="1" ht="26.1" customHeight="1" x14ac:dyDescent="0.4">
      <c r="B1" s="21" t="str">
        <f>Contents!$C$10</f>
        <v>Students Attending School Regularly by Regional Council, Term 2, 2011-2018</v>
      </c>
    </row>
    <row r="2" spans="2:10" ht="15.95" customHeight="1" x14ac:dyDescent="0.2"/>
    <row r="3" spans="2:10" ht="12.75" customHeight="1" x14ac:dyDescent="0.2">
      <c r="B3" s="34" t="s">
        <v>41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x14ac:dyDescent="0.2">
      <c r="B4" s="34"/>
      <c r="C4" s="39">
        <v>2011</v>
      </c>
      <c r="D4" s="39">
        <v>2012</v>
      </c>
      <c r="E4" s="39">
        <v>2013</v>
      </c>
      <c r="F4" s="39">
        <v>2014</v>
      </c>
      <c r="G4" s="39">
        <v>2015</v>
      </c>
      <c r="H4" s="39">
        <v>2016</v>
      </c>
      <c r="I4" s="39">
        <v>2017</v>
      </c>
      <c r="J4" s="39">
        <v>2018</v>
      </c>
    </row>
    <row r="5" spans="2:10" x14ac:dyDescent="0.2">
      <c r="B5" s="5" t="s">
        <v>42</v>
      </c>
      <c r="C5" s="12">
        <v>55.5</v>
      </c>
      <c r="D5" s="12">
        <v>60.3</v>
      </c>
      <c r="E5" s="12">
        <v>52.8</v>
      </c>
      <c r="F5" s="12">
        <v>58.4</v>
      </c>
      <c r="G5" s="12">
        <v>60.6</v>
      </c>
      <c r="H5" s="12">
        <v>55.9</v>
      </c>
      <c r="I5" s="12">
        <v>50.9</v>
      </c>
      <c r="J5" s="12">
        <v>51.4</v>
      </c>
    </row>
    <row r="6" spans="2:10" x14ac:dyDescent="0.2">
      <c r="B6" s="5" t="s">
        <v>32</v>
      </c>
      <c r="C6" s="12">
        <v>70.2</v>
      </c>
      <c r="D6" s="12">
        <v>70.8</v>
      </c>
      <c r="E6" s="12">
        <v>67.5</v>
      </c>
      <c r="F6" s="12">
        <v>70.5</v>
      </c>
      <c r="G6" s="12">
        <v>71.400000000000006</v>
      </c>
      <c r="H6" s="12">
        <v>68</v>
      </c>
      <c r="I6" s="12">
        <v>63.1</v>
      </c>
      <c r="J6" s="12">
        <v>65.2</v>
      </c>
    </row>
    <row r="7" spans="2:10" x14ac:dyDescent="0.2">
      <c r="B7" s="5" t="s">
        <v>33</v>
      </c>
      <c r="C7" s="12">
        <v>68.5</v>
      </c>
      <c r="D7" s="12">
        <v>67.900000000000006</v>
      </c>
      <c r="E7" s="12">
        <v>64.099999999999994</v>
      </c>
      <c r="F7" s="12">
        <v>64.099999999999994</v>
      </c>
      <c r="G7" s="12">
        <v>65.7</v>
      </c>
      <c r="H7" s="12">
        <v>64.5</v>
      </c>
      <c r="I7" s="12">
        <v>58.5</v>
      </c>
      <c r="J7" s="12">
        <v>60.4</v>
      </c>
    </row>
    <row r="8" spans="2:10" x14ac:dyDescent="0.2">
      <c r="B8" s="5" t="s">
        <v>43</v>
      </c>
      <c r="C8" s="12">
        <v>66.3</v>
      </c>
      <c r="D8" s="12">
        <v>68.599999999999994</v>
      </c>
      <c r="E8" s="12">
        <v>62.6</v>
      </c>
      <c r="F8" s="12">
        <v>66.099999999999994</v>
      </c>
      <c r="G8" s="12">
        <v>63.1</v>
      </c>
      <c r="H8" s="12">
        <v>64.2</v>
      </c>
      <c r="I8" s="12">
        <v>60.3</v>
      </c>
      <c r="J8" s="12">
        <v>60.4</v>
      </c>
    </row>
    <row r="9" spans="2:10" x14ac:dyDescent="0.2">
      <c r="B9" s="5" t="s">
        <v>44</v>
      </c>
      <c r="C9" s="12">
        <v>65</v>
      </c>
      <c r="D9" s="12">
        <v>62</v>
      </c>
      <c r="E9" s="12">
        <v>59</v>
      </c>
      <c r="F9" s="12">
        <v>58.3</v>
      </c>
      <c r="G9" s="12">
        <v>58.8</v>
      </c>
      <c r="H9" s="12">
        <v>55.1</v>
      </c>
      <c r="I9" s="12">
        <v>52.6</v>
      </c>
      <c r="J9" s="12">
        <v>51.9</v>
      </c>
    </row>
    <row r="10" spans="2:10" x14ac:dyDescent="0.2">
      <c r="B10" s="5" t="s">
        <v>45</v>
      </c>
      <c r="C10" s="12">
        <v>65.8</v>
      </c>
      <c r="D10" s="12">
        <v>65</v>
      </c>
      <c r="E10" s="12">
        <v>64.7</v>
      </c>
      <c r="F10" s="12">
        <v>68.099999999999994</v>
      </c>
      <c r="G10" s="12">
        <v>67.3</v>
      </c>
      <c r="H10" s="12">
        <v>65.5</v>
      </c>
      <c r="I10" s="12">
        <v>58.8</v>
      </c>
      <c r="J10" s="12">
        <v>61.2</v>
      </c>
    </row>
    <row r="11" spans="2:10" x14ac:dyDescent="0.2">
      <c r="B11" s="5" t="s">
        <v>46</v>
      </c>
      <c r="C11" s="12">
        <v>71.900000000000006</v>
      </c>
      <c r="D11" s="12">
        <v>67.7</v>
      </c>
      <c r="E11" s="12">
        <v>67.7</v>
      </c>
      <c r="F11" s="12">
        <v>69.7</v>
      </c>
      <c r="G11" s="12">
        <v>69.7</v>
      </c>
      <c r="H11" s="12">
        <v>68.099999999999994</v>
      </c>
      <c r="I11" s="12">
        <v>63.8</v>
      </c>
      <c r="J11" s="12">
        <v>62.1</v>
      </c>
    </row>
    <row r="12" spans="2:10" x14ac:dyDescent="0.2">
      <c r="B12" s="5" t="s">
        <v>47</v>
      </c>
      <c r="C12" s="12">
        <v>68.099999999999994</v>
      </c>
      <c r="D12" s="12">
        <v>68.5</v>
      </c>
      <c r="E12" s="12">
        <v>68.3</v>
      </c>
      <c r="F12" s="12">
        <v>69.2</v>
      </c>
      <c r="G12" s="12">
        <v>71</v>
      </c>
      <c r="H12" s="12">
        <v>67.599999999999994</v>
      </c>
      <c r="I12" s="12">
        <v>62.8</v>
      </c>
      <c r="J12" s="12">
        <v>63.7</v>
      </c>
    </row>
    <row r="13" spans="2:10" x14ac:dyDescent="0.2">
      <c r="B13" s="5" t="s">
        <v>34</v>
      </c>
      <c r="C13" s="12">
        <v>70.599999999999994</v>
      </c>
      <c r="D13" s="12">
        <v>72.400000000000006</v>
      </c>
      <c r="E13" s="12">
        <v>68.400000000000006</v>
      </c>
      <c r="F13" s="12">
        <v>71.2</v>
      </c>
      <c r="G13" s="12">
        <v>70.599999999999994</v>
      </c>
      <c r="H13" s="12">
        <v>69.5</v>
      </c>
      <c r="I13" s="12">
        <v>65.7</v>
      </c>
      <c r="J13" s="12">
        <v>66.900000000000006</v>
      </c>
    </row>
    <row r="14" spans="2:10" x14ac:dyDescent="0.2">
      <c r="B14" s="5" t="s">
        <v>48</v>
      </c>
      <c r="C14" s="12">
        <v>76.400000000000006</v>
      </c>
      <c r="D14" s="12">
        <v>75.2</v>
      </c>
      <c r="E14" s="12">
        <v>72.599999999999994</v>
      </c>
      <c r="F14" s="12">
        <v>73.3</v>
      </c>
      <c r="G14" s="12">
        <v>75.900000000000006</v>
      </c>
      <c r="H14" s="12">
        <v>70.900000000000006</v>
      </c>
      <c r="I14" s="12">
        <v>69.2</v>
      </c>
      <c r="J14" s="12">
        <v>66.900000000000006</v>
      </c>
    </row>
    <row r="15" spans="2:10" x14ac:dyDescent="0.2">
      <c r="B15" s="5" t="s">
        <v>49</v>
      </c>
      <c r="C15" s="12">
        <v>72.8</v>
      </c>
      <c r="D15" s="12">
        <v>70.599999999999994</v>
      </c>
      <c r="E15" s="12">
        <v>68.3</v>
      </c>
      <c r="F15" s="12">
        <v>68.3</v>
      </c>
      <c r="G15" s="12">
        <v>76</v>
      </c>
      <c r="H15" s="12">
        <v>67.8</v>
      </c>
      <c r="I15" s="12">
        <v>66</v>
      </c>
      <c r="J15" s="12">
        <v>65.400000000000006</v>
      </c>
    </row>
    <row r="16" spans="2:10" x14ac:dyDescent="0.2">
      <c r="B16" s="5" t="s">
        <v>50</v>
      </c>
      <c r="C16" s="12">
        <v>65.5</v>
      </c>
      <c r="D16" s="12">
        <v>68.099999999999994</v>
      </c>
      <c r="E16" s="12">
        <v>67.2</v>
      </c>
      <c r="F16" s="12">
        <v>66.099999999999994</v>
      </c>
      <c r="G16" s="12">
        <v>70.3</v>
      </c>
      <c r="H16" s="12">
        <v>66.7</v>
      </c>
      <c r="I16" s="12">
        <v>60.6</v>
      </c>
      <c r="J16" s="12">
        <v>63.4</v>
      </c>
    </row>
    <row r="17" spans="2:10" x14ac:dyDescent="0.2">
      <c r="B17" s="5" t="s">
        <v>51</v>
      </c>
      <c r="C17" s="12">
        <v>68.3</v>
      </c>
      <c r="D17" s="12">
        <v>63.4</v>
      </c>
      <c r="E17" s="12">
        <v>69.2</v>
      </c>
      <c r="F17" s="12">
        <v>66.900000000000006</v>
      </c>
      <c r="G17" s="12">
        <v>70.5</v>
      </c>
      <c r="H17" s="12">
        <v>62.4</v>
      </c>
      <c r="I17" s="12">
        <v>64.2</v>
      </c>
      <c r="J17" s="12">
        <v>62</v>
      </c>
    </row>
    <row r="18" spans="2:10" x14ac:dyDescent="0.2">
      <c r="B18" s="5" t="s">
        <v>35</v>
      </c>
      <c r="C18" s="12">
        <v>70.7</v>
      </c>
      <c r="D18" s="12">
        <v>65.7</v>
      </c>
      <c r="E18" s="12">
        <v>68.5</v>
      </c>
      <c r="F18" s="12">
        <v>71.599999999999994</v>
      </c>
      <c r="G18" s="12">
        <v>71.7</v>
      </c>
      <c r="H18" s="12">
        <v>69.3</v>
      </c>
      <c r="I18" s="12">
        <v>68.7</v>
      </c>
      <c r="J18" s="12">
        <v>66.599999999999994</v>
      </c>
    </row>
    <row r="19" spans="2:10" x14ac:dyDescent="0.2">
      <c r="B19" s="5" t="s">
        <v>52</v>
      </c>
      <c r="C19" s="12">
        <v>71.400000000000006</v>
      </c>
      <c r="D19" s="12">
        <v>70.400000000000006</v>
      </c>
      <c r="E19" s="12">
        <v>66.5</v>
      </c>
      <c r="F19" s="12">
        <v>67.7</v>
      </c>
      <c r="G19" s="12">
        <v>68.400000000000006</v>
      </c>
      <c r="H19" s="12">
        <v>71.7</v>
      </c>
      <c r="I19" s="12">
        <v>68.2</v>
      </c>
      <c r="J19" s="12">
        <v>67.5</v>
      </c>
    </row>
    <row r="20" spans="2:10" x14ac:dyDescent="0.2">
      <c r="B20" s="5" t="s">
        <v>53</v>
      </c>
      <c r="C20" s="12">
        <v>67.8</v>
      </c>
      <c r="D20" s="12">
        <v>68.900000000000006</v>
      </c>
      <c r="E20" s="12">
        <v>69.3</v>
      </c>
      <c r="F20" s="12">
        <v>66</v>
      </c>
      <c r="G20" s="12">
        <v>72.400000000000006</v>
      </c>
      <c r="H20" s="12">
        <v>70.3</v>
      </c>
      <c r="I20" s="12">
        <v>67.599999999999994</v>
      </c>
      <c r="J20" s="12">
        <v>64.5</v>
      </c>
    </row>
    <row r="21" spans="2:10" x14ac:dyDescent="0.2">
      <c r="B21" s="5" t="s">
        <v>150</v>
      </c>
      <c r="C21" s="12" t="s">
        <v>148</v>
      </c>
      <c r="D21" s="12" t="s">
        <v>148</v>
      </c>
      <c r="E21" s="12" t="s">
        <v>148</v>
      </c>
      <c r="F21" s="12" t="s">
        <v>148</v>
      </c>
      <c r="G21" s="12" t="s">
        <v>148</v>
      </c>
      <c r="H21" s="12" t="s">
        <v>148</v>
      </c>
      <c r="I21" s="12">
        <v>58.3</v>
      </c>
      <c r="J21" s="12">
        <v>66.7</v>
      </c>
    </row>
    <row r="22" spans="2:10" ht="15.95" customHeight="1" x14ac:dyDescent="0.2">
      <c r="B22" s="16" t="s">
        <v>11</v>
      </c>
      <c r="C22" s="17">
        <v>69</v>
      </c>
      <c r="D22" s="17">
        <v>69</v>
      </c>
      <c r="E22" s="17">
        <v>66.3</v>
      </c>
      <c r="F22" s="17">
        <v>68.7</v>
      </c>
      <c r="G22" s="17">
        <v>69.5</v>
      </c>
      <c r="H22" s="17">
        <v>67.2</v>
      </c>
      <c r="I22" s="17">
        <v>63</v>
      </c>
      <c r="J22" s="17">
        <v>63.8</v>
      </c>
    </row>
  </sheetData>
  <mergeCells count="2">
    <mergeCell ref="B3:B4"/>
    <mergeCell ref="C3:J3"/>
  </mergeCell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Parameters</vt:lpstr>
      <vt:lpstr>National</vt:lpstr>
      <vt:lpstr>Gender and Year Level</vt:lpstr>
      <vt:lpstr>Ethnicity</vt:lpstr>
      <vt:lpstr>School Type</vt:lpstr>
      <vt:lpstr>School Decile</vt:lpstr>
      <vt:lpstr>Education Area</vt:lpstr>
      <vt:lpstr>Regional Council</vt:lpstr>
      <vt:lpstr>Territorial Authority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Preston</dc:creator>
  <cp:lastModifiedBy>Alan Bristow</cp:lastModifiedBy>
  <dcterms:created xsi:type="dcterms:W3CDTF">2016-06-03T03:07:17Z</dcterms:created>
  <dcterms:modified xsi:type="dcterms:W3CDTF">2018-10-26T02:19:08Z</dcterms:modified>
</cp:coreProperties>
</file>