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"/>
    </mc:Choice>
  </mc:AlternateContent>
  <bookViews>
    <workbookView xWindow="0" yWindow="0" windowWidth="17316" windowHeight="7260"/>
  </bookViews>
  <sheets>
    <sheet name="NZDF Personnel" sheetId="3" r:id="rId1"/>
    <sheet name="Other metric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3" l="1"/>
  <c r="G78" i="3"/>
  <c r="G77" i="3"/>
  <c r="G76" i="3"/>
  <c r="D76" i="3"/>
  <c r="D22" i="2"/>
  <c r="G71" i="3"/>
  <c r="G70" i="3"/>
  <c r="G69" i="3"/>
  <c r="G68" i="3"/>
  <c r="G63" i="3"/>
  <c r="G62" i="3"/>
  <c r="G61" i="3"/>
  <c r="G60" i="3"/>
  <c r="G55" i="3"/>
  <c r="G54" i="3"/>
  <c r="G53" i="3"/>
  <c r="G52" i="3"/>
  <c r="G47" i="3"/>
  <c r="G46" i="3"/>
  <c r="G45" i="3"/>
  <c r="G44" i="3"/>
  <c r="G39" i="3"/>
  <c r="G38" i="3"/>
  <c r="G37" i="3"/>
  <c r="G36" i="3"/>
  <c r="G32" i="3"/>
  <c r="G31" i="3"/>
  <c r="G30" i="3"/>
  <c r="G29" i="3"/>
  <c r="G28" i="3"/>
  <c r="G23" i="3"/>
  <c r="G22" i="3"/>
  <c r="G21" i="3"/>
  <c r="G20" i="3"/>
  <c r="G15" i="3"/>
  <c r="G14" i="3"/>
  <c r="G13" i="3"/>
  <c r="G12" i="3"/>
  <c r="G5" i="3"/>
  <c r="G6" i="3"/>
  <c r="G7" i="3"/>
  <c r="G4" i="3"/>
  <c r="C64" i="3"/>
  <c r="G64" i="3" s="1"/>
  <c r="D24" i="3"/>
  <c r="G24" i="3" s="1"/>
  <c r="C24" i="3"/>
  <c r="E72" i="3"/>
  <c r="D72" i="3"/>
  <c r="C72" i="3"/>
  <c r="G72" i="3" s="1"/>
  <c r="E64" i="3"/>
  <c r="D64" i="3"/>
  <c r="C56" i="3"/>
  <c r="F71" i="3"/>
  <c r="F63" i="3"/>
  <c r="E56" i="3"/>
  <c r="F55" i="3"/>
  <c r="D56" i="3"/>
  <c r="G56" i="3" s="1"/>
  <c r="F47" i="3"/>
  <c r="E48" i="3"/>
  <c r="D48" i="3"/>
  <c r="C48" i="3"/>
  <c r="G48" i="3" s="1"/>
  <c r="C32" i="3"/>
  <c r="D32" i="3"/>
  <c r="C40" i="3"/>
  <c r="G40" i="3" s="1"/>
  <c r="D40" i="3"/>
  <c r="E40" i="3"/>
  <c r="E32" i="3"/>
  <c r="F39" i="3"/>
  <c r="F31" i="3"/>
  <c r="F70" i="3"/>
  <c r="F69" i="3"/>
  <c r="F68" i="3"/>
  <c r="F62" i="3"/>
  <c r="F61" i="3"/>
  <c r="F60" i="3"/>
  <c r="F54" i="3"/>
  <c r="F53" i="3"/>
  <c r="F52" i="3"/>
  <c r="F46" i="3"/>
  <c r="F45" i="3"/>
  <c r="F44" i="3"/>
  <c r="F38" i="3"/>
  <c r="F37" i="3"/>
  <c r="F36" i="3"/>
  <c r="F30" i="3"/>
  <c r="F29" i="3"/>
  <c r="F28" i="3"/>
  <c r="E16" i="3"/>
  <c r="D16" i="3"/>
  <c r="C16" i="3"/>
  <c r="G16" i="3" s="1"/>
  <c r="F15" i="3"/>
  <c r="F14" i="3"/>
  <c r="F13" i="3"/>
  <c r="F12" i="3"/>
  <c r="E8" i="3"/>
  <c r="D8" i="3"/>
  <c r="C8" i="3"/>
  <c r="G8" i="3" s="1"/>
  <c r="F7" i="3"/>
  <c r="F6" i="3"/>
  <c r="F5" i="3"/>
  <c r="F64" i="3" l="1"/>
  <c r="F24" i="3"/>
  <c r="F72" i="3"/>
  <c r="F48" i="3"/>
  <c r="F32" i="3"/>
  <c r="F8" i="3"/>
  <c r="F40" i="3"/>
  <c r="F16" i="3"/>
  <c r="F56" i="3"/>
  <c r="F19" i="2"/>
  <c r="F20" i="2"/>
  <c r="F21" i="2"/>
  <c r="F23" i="2"/>
  <c r="F24" i="2"/>
  <c r="F25" i="2"/>
  <c r="F27" i="2"/>
  <c r="F28" i="2"/>
  <c r="F29" i="2"/>
  <c r="E30" i="2"/>
  <c r="D30" i="2"/>
  <c r="E26" i="2"/>
  <c r="D26" i="2"/>
  <c r="D18" i="2"/>
  <c r="F18" i="2" s="1"/>
  <c r="E22" i="2"/>
  <c r="F22" i="2" s="1"/>
  <c r="F30" i="2" l="1"/>
  <c r="F26" i="2"/>
  <c r="F4" i="3"/>
</calcChain>
</file>

<file path=xl/sharedStrings.xml><?xml version="1.0" encoding="utf-8"?>
<sst xmlns="http://schemas.openxmlformats.org/spreadsheetml/2006/main" count="173" uniqueCount="20">
  <si>
    <t>Navy</t>
  </si>
  <si>
    <t>Army</t>
  </si>
  <si>
    <t>Air Force</t>
  </si>
  <si>
    <t>Other Civilian Roles</t>
  </si>
  <si>
    <t>Regular</t>
  </si>
  <si>
    <t>Reserves</t>
  </si>
  <si>
    <t>Civilian</t>
  </si>
  <si>
    <t>Attrition Rate</t>
  </si>
  <si>
    <t>Year</t>
  </si>
  <si>
    <t>Total</t>
  </si>
  <si>
    <t>n/a</t>
  </si>
  <si>
    <t>Regular Force Gender Ratio</t>
  </si>
  <si>
    <t>Male</t>
  </si>
  <si>
    <t>Female</t>
  </si>
  <si>
    <t>Female %</t>
  </si>
  <si>
    <t>Total Employment</t>
  </si>
  <si>
    <t>Median Length of Service</t>
  </si>
  <si>
    <t>Regular Force</t>
  </si>
  <si>
    <t>NZDF Personnel Strength</t>
  </si>
  <si>
    <t>Total Regular and Reserve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</si>
</sst>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activeCell="E5" sqref="E5"/>
    </sheetView>
  </sheetViews>
  <sheetFormatPr defaultRowHeight="14.4" x14ac:dyDescent="0.3"/>
  <cols>
    <col min="2" max="2" width="29.6640625" customWidth="1"/>
    <col min="7" max="7" width="18.33203125" customWidth="1"/>
    <col min="10" max="13" width="8.88671875" style="2"/>
  </cols>
  <sheetData>
    <row r="1" spans="1:7" x14ac:dyDescent="0.3">
      <c r="A1" s="4" t="s">
        <v>18</v>
      </c>
    </row>
    <row r="3" spans="1:7" x14ac:dyDescent="0.3">
      <c r="A3" t="s">
        <v>8</v>
      </c>
      <c r="C3" t="s">
        <v>4</v>
      </c>
      <c r="D3" t="s">
        <v>5</v>
      </c>
      <c r="E3" t="s">
        <v>6</v>
      </c>
      <c r="F3" t="s">
        <v>15</v>
      </c>
      <c r="G3" t="s">
        <v>19</v>
      </c>
    </row>
    <row r="4" spans="1:7" x14ac:dyDescent="0.3">
      <c r="A4" s="4">
        <v>2016</v>
      </c>
      <c r="B4" t="s">
        <v>0</v>
      </c>
      <c r="C4">
        <v>2116</v>
      </c>
      <c r="D4">
        <v>440</v>
      </c>
      <c r="E4">
        <v>95</v>
      </c>
      <c r="F4">
        <f>SUM(C4:E4)</f>
        <v>2651</v>
      </c>
      <c r="G4">
        <f>SUM(C4:D4)</f>
        <v>2556</v>
      </c>
    </row>
    <row r="5" spans="1:7" x14ac:dyDescent="0.3">
      <c r="B5" t="s">
        <v>1</v>
      </c>
      <c r="C5">
        <v>4523</v>
      </c>
      <c r="D5">
        <v>1666</v>
      </c>
      <c r="E5">
        <v>424</v>
      </c>
      <c r="F5">
        <f>SUM(C5:E5)</f>
        <v>6613</v>
      </c>
      <c r="G5">
        <f t="shared" ref="G5:G64" si="0">SUM(C5:D5)</f>
        <v>6189</v>
      </c>
    </row>
    <row r="6" spans="1:7" x14ac:dyDescent="0.3">
      <c r="B6" t="s">
        <v>2</v>
      </c>
      <c r="C6">
        <v>2433</v>
      </c>
      <c r="D6">
        <v>213</v>
      </c>
      <c r="E6">
        <v>265</v>
      </c>
      <c r="F6">
        <f>SUM(C6:E6)</f>
        <v>2911</v>
      </c>
      <c r="G6">
        <f t="shared" si="0"/>
        <v>2646</v>
      </c>
    </row>
    <row r="7" spans="1:7" x14ac:dyDescent="0.3">
      <c r="B7" t="s">
        <v>3</v>
      </c>
      <c r="C7">
        <v>0</v>
      </c>
      <c r="D7">
        <v>0</v>
      </c>
      <c r="E7">
        <v>2014</v>
      </c>
      <c r="F7">
        <f>SUM(C7:E7)</f>
        <v>2014</v>
      </c>
      <c r="G7">
        <f t="shared" si="0"/>
        <v>0</v>
      </c>
    </row>
    <row r="8" spans="1:7" x14ac:dyDescent="0.3">
      <c r="B8" t="s">
        <v>15</v>
      </c>
      <c r="C8">
        <f>SUM(C4:C7)</f>
        <v>9072</v>
      </c>
      <c r="D8">
        <f t="shared" ref="D8:E8" si="1">SUM(D4:D7)</f>
        <v>2319</v>
      </c>
      <c r="E8">
        <f t="shared" si="1"/>
        <v>2798</v>
      </c>
      <c r="F8">
        <f>SUM(C8:E8)</f>
        <v>14189</v>
      </c>
      <c r="G8">
        <f t="shared" si="0"/>
        <v>11391</v>
      </c>
    </row>
    <row r="11" spans="1:7" x14ac:dyDescent="0.3">
      <c r="C11" t="s">
        <v>4</v>
      </c>
      <c r="D11" t="s">
        <v>5</v>
      </c>
      <c r="E11" t="s">
        <v>6</v>
      </c>
      <c r="F11" t="s">
        <v>15</v>
      </c>
      <c r="G11" t="s">
        <v>19</v>
      </c>
    </row>
    <row r="12" spans="1:7" x14ac:dyDescent="0.3">
      <c r="A12" s="4">
        <v>2015</v>
      </c>
      <c r="B12" t="s">
        <v>0</v>
      </c>
      <c r="C12">
        <v>2067</v>
      </c>
      <c r="D12">
        <v>432</v>
      </c>
      <c r="E12">
        <v>115</v>
      </c>
      <c r="F12">
        <f>SUM(C12:E12)</f>
        <v>2614</v>
      </c>
      <c r="G12">
        <f>SUM(C12:D12)</f>
        <v>2499</v>
      </c>
    </row>
    <row r="13" spans="1:7" x14ac:dyDescent="0.3">
      <c r="B13" t="s">
        <v>1</v>
      </c>
      <c r="C13">
        <v>4471</v>
      </c>
      <c r="D13">
        <v>1575</v>
      </c>
      <c r="E13">
        <v>467</v>
      </c>
      <c r="F13">
        <f>SUM(C13:E13)</f>
        <v>6513</v>
      </c>
      <c r="G13">
        <f t="shared" si="0"/>
        <v>6046</v>
      </c>
    </row>
    <row r="14" spans="1:7" x14ac:dyDescent="0.3">
      <c r="B14" t="s">
        <v>2</v>
      </c>
      <c r="C14">
        <v>2416</v>
      </c>
      <c r="D14">
        <v>209</v>
      </c>
      <c r="E14">
        <v>287</v>
      </c>
      <c r="F14">
        <f>SUM(C14:E14)</f>
        <v>2912</v>
      </c>
      <c r="G14">
        <f t="shared" si="0"/>
        <v>2625</v>
      </c>
    </row>
    <row r="15" spans="1:7" x14ac:dyDescent="0.3">
      <c r="B15" t="s">
        <v>3</v>
      </c>
      <c r="C15">
        <v>0</v>
      </c>
      <c r="D15">
        <v>0</v>
      </c>
      <c r="E15">
        <v>1891</v>
      </c>
      <c r="F15">
        <f>SUM(C15:E15)</f>
        <v>1891</v>
      </c>
      <c r="G15">
        <f t="shared" si="0"/>
        <v>0</v>
      </c>
    </row>
    <row r="16" spans="1:7" x14ac:dyDescent="0.3">
      <c r="B16" t="s">
        <v>15</v>
      </c>
      <c r="C16">
        <f>SUM(C12:C15)</f>
        <v>8954</v>
      </c>
      <c r="D16">
        <f t="shared" ref="D16:E16" si="2">SUM(D12:D15)</f>
        <v>2216</v>
      </c>
      <c r="E16">
        <f t="shared" si="2"/>
        <v>2760</v>
      </c>
      <c r="F16">
        <f>SUM(C16:E16)</f>
        <v>13930</v>
      </c>
      <c r="G16">
        <f t="shared" si="0"/>
        <v>11170</v>
      </c>
    </row>
    <row r="18" spans="1:18" s="2" customFormat="1" x14ac:dyDescent="0.3">
      <c r="A18"/>
      <c r="B18"/>
      <c r="C18"/>
      <c r="D18"/>
      <c r="E18"/>
      <c r="F18"/>
      <c r="G18"/>
      <c r="H18"/>
      <c r="I18"/>
      <c r="N18"/>
      <c r="O18"/>
      <c r="P18"/>
      <c r="Q18"/>
      <c r="R18"/>
    </row>
    <row r="19" spans="1:18" s="2" customFormat="1" x14ac:dyDescent="0.3">
      <c r="A19" s="4"/>
      <c r="B19"/>
      <c r="C19" t="s">
        <v>4</v>
      </c>
      <c r="D19" t="s">
        <v>5</v>
      </c>
      <c r="E19" t="s">
        <v>6</v>
      </c>
      <c r="F19" t="s">
        <v>15</v>
      </c>
      <c r="G19" t="s">
        <v>19</v>
      </c>
      <c r="H19"/>
      <c r="I19"/>
      <c r="N19"/>
      <c r="O19"/>
      <c r="P19"/>
      <c r="Q19"/>
      <c r="R19"/>
    </row>
    <row r="20" spans="1:18" s="2" customFormat="1" x14ac:dyDescent="0.3">
      <c r="A20" s="4">
        <v>2014</v>
      </c>
      <c r="B20" t="s">
        <v>0</v>
      </c>
      <c r="C20">
        <v>2050</v>
      </c>
      <c r="D20">
        <v>392</v>
      </c>
      <c r="E20" s="2" t="s">
        <v>10</v>
      </c>
      <c r="F20" s="2" t="s">
        <v>10</v>
      </c>
      <c r="G20">
        <f>SUM(C20:D20)</f>
        <v>2442</v>
      </c>
      <c r="H20"/>
      <c r="I20"/>
      <c r="N20"/>
      <c r="O20"/>
      <c r="P20"/>
      <c r="Q20"/>
      <c r="R20"/>
    </row>
    <row r="21" spans="1:18" s="2" customFormat="1" x14ac:dyDescent="0.3">
      <c r="A21"/>
      <c r="B21" t="s">
        <v>1</v>
      </c>
      <c r="C21">
        <v>4407</v>
      </c>
      <c r="D21">
        <v>1623</v>
      </c>
      <c r="E21" s="2" t="s">
        <v>10</v>
      </c>
      <c r="F21" s="2" t="s">
        <v>10</v>
      </c>
      <c r="G21">
        <f t="shared" si="0"/>
        <v>6030</v>
      </c>
      <c r="H21"/>
      <c r="I21"/>
      <c r="N21"/>
      <c r="O21"/>
      <c r="P21"/>
      <c r="Q21"/>
      <c r="R21"/>
    </row>
    <row r="22" spans="1:18" s="2" customFormat="1" x14ac:dyDescent="0.3">
      <c r="A22"/>
      <c r="B22" t="s">
        <v>2</v>
      </c>
      <c r="C22">
        <v>2389</v>
      </c>
      <c r="D22">
        <v>204</v>
      </c>
      <c r="E22" s="2" t="s">
        <v>10</v>
      </c>
      <c r="F22" s="2" t="s">
        <v>10</v>
      </c>
      <c r="G22">
        <f t="shared" si="0"/>
        <v>2593</v>
      </c>
      <c r="H22"/>
      <c r="I22"/>
      <c r="N22"/>
      <c r="O22"/>
      <c r="P22"/>
      <c r="Q22"/>
      <c r="R22"/>
    </row>
    <row r="23" spans="1:18" s="2" customFormat="1" x14ac:dyDescent="0.3">
      <c r="A23"/>
      <c r="B23" t="s">
        <v>3</v>
      </c>
      <c r="C23">
        <v>0</v>
      </c>
      <c r="D23">
        <v>0</v>
      </c>
      <c r="E23" s="2" t="s">
        <v>10</v>
      </c>
      <c r="F23" s="2" t="s">
        <v>10</v>
      </c>
      <c r="G23">
        <f t="shared" si="0"/>
        <v>0</v>
      </c>
      <c r="H23"/>
      <c r="I23"/>
      <c r="N23"/>
      <c r="O23"/>
      <c r="P23"/>
      <c r="Q23"/>
      <c r="R23"/>
    </row>
    <row r="24" spans="1:18" s="2" customFormat="1" x14ac:dyDescent="0.3">
      <c r="A24"/>
      <c r="B24" t="s">
        <v>15</v>
      </c>
      <c r="C24">
        <f>SUM(C20:C23)</f>
        <v>8846</v>
      </c>
      <c r="D24">
        <f>SUM(D20:D23)</f>
        <v>2219</v>
      </c>
      <c r="E24">
        <v>2814</v>
      </c>
      <c r="F24">
        <f>SUM(C24:E24)</f>
        <v>13879</v>
      </c>
      <c r="G24">
        <f t="shared" si="0"/>
        <v>11065</v>
      </c>
      <c r="H24"/>
      <c r="I24"/>
      <c r="N24"/>
      <c r="O24"/>
      <c r="P24"/>
      <c r="Q24"/>
      <c r="R24"/>
    </row>
    <row r="26" spans="1:18" s="2" customFormat="1" x14ac:dyDescent="0.3">
      <c r="A26"/>
      <c r="B26"/>
      <c r="C26"/>
      <c r="D26"/>
      <c r="E26"/>
      <c r="F26"/>
      <c r="G26"/>
      <c r="H26"/>
      <c r="I26"/>
      <c r="N26"/>
      <c r="O26"/>
      <c r="P26"/>
      <c r="Q26"/>
      <c r="R26"/>
    </row>
    <row r="27" spans="1:18" s="2" customFormat="1" x14ac:dyDescent="0.3">
      <c r="A27"/>
      <c r="B27"/>
      <c r="C27" t="s">
        <v>4</v>
      </c>
      <c r="D27" t="s">
        <v>5</v>
      </c>
      <c r="E27" t="s">
        <v>6</v>
      </c>
      <c r="F27" t="s">
        <v>15</v>
      </c>
      <c r="G27" t="s">
        <v>19</v>
      </c>
      <c r="H27"/>
      <c r="I27" s="1"/>
      <c r="N27"/>
      <c r="O27"/>
      <c r="P27"/>
      <c r="Q27"/>
      <c r="R27"/>
    </row>
    <row r="28" spans="1:18" s="2" customFormat="1" x14ac:dyDescent="0.3">
      <c r="A28" s="4">
        <v>2013</v>
      </c>
      <c r="B28" t="s">
        <v>0</v>
      </c>
      <c r="C28">
        <v>1910</v>
      </c>
      <c r="D28">
        <v>321</v>
      </c>
      <c r="E28">
        <v>135</v>
      </c>
      <c r="F28">
        <f>SUM(C28:E28)</f>
        <v>2366</v>
      </c>
      <c r="G28">
        <f>SUM(C28:D28)</f>
        <v>2231</v>
      </c>
      <c r="H28"/>
      <c r="I28"/>
      <c r="N28"/>
      <c r="O28"/>
      <c r="P28"/>
      <c r="Q28"/>
      <c r="R28"/>
    </row>
    <row r="29" spans="1:18" s="2" customFormat="1" x14ac:dyDescent="0.3">
      <c r="A29"/>
      <c r="B29" t="s">
        <v>1</v>
      </c>
      <c r="C29">
        <v>4253</v>
      </c>
      <c r="D29">
        <v>1784</v>
      </c>
      <c r="E29">
        <v>406</v>
      </c>
      <c r="F29">
        <f>SUM(C29:E29)</f>
        <v>6443</v>
      </c>
      <c r="G29">
        <f t="shared" si="0"/>
        <v>6037</v>
      </c>
      <c r="H29"/>
      <c r="I29"/>
      <c r="N29"/>
      <c r="O29"/>
      <c r="P29"/>
      <c r="Q29"/>
      <c r="R29"/>
    </row>
    <row r="30" spans="1:18" s="2" customFormat="1" x14ac:dyDescent="0.3">
      <c r="A30"/>
      <c r="B30" t="s">
        <v>2</v>
      </c>
      <c r="C30">
        <v>2339</v>
      </c>
      <c r="D30">
        <v>177</v>
      </c>
      <c r="E30">
        <v>273</v>
      </c>
      <c r="F30">
        <f>SUM(C30:E30)</f>
        <v>2789</v>
      </c>
      <c r="G30">
        <f t="shared" si="0"/>
        <v>2516</v>
      </c>
      <c r="H30"/>
      <c r="I30"/>
      <c r="N30"/>
      <c r="O30"/>
      <c r="P30"/>
    </row>
    <row r="31" spans="1:18" s="2" customFormat="1" x14ac:dyDescent="0.3">
      <c r="A31"/>
      <c r="B31" t="s">
        <v>3</v>
      </c>
      <c r="C31">
        <v>0</v>
      </c>
      <c r="D31">
        <v>0</v>
      </c>
      <c r="E31">
        <v>1980</v>
      </c>
      <c r="F31">
        <f>SUM(C31:E31)</f>
        <v>1980</v>
      </c>
      <c r="G31">
        <f t="shared" si="0"/>
        <v>0</v>
      </c>
      <c r="H31"/>
      <c r="I31"/>
      <c r="N31"/>
      <c r="O31"/>
      <c r="P31"/>
    </row>
    <row r="32" spans="1:18" s="2" customFormat="1" x14ac:dyDescent="0.3">
      <c r="A32"/>
      <c r="B32" t="s">
        <v>15</v>
      </c>
      <c r="C32">
        <f>SUM(C28:C31)</f>
        <v>8502</v>
      </c>
      <c r="D32">
        <f>SUM(D28:D31)</f>
        <v>2282</v>
      </c>
      <c r="E32">
        <f>SUM(E28:E31)</f>
        <v>2794</v>
      </c>
      <c r="F32">
        <f>SUM(C32:E32)</f>
        <v>13578</v>
      </c>
      <c r="G32">
        <f t="shared" si="0"/>
        <v>10784</v>
      </c>
      <c r="H32"/>
      <c r="I32"/>
      <c r="N32"/>
      <c r="O32"/>
      <c r="P32"/>
    </row>
    <row r="35" spans="1:7" x14ac:dyDescent="0.3">
      <c r="C35" t="s">
        <v>4</v>
      </c>
      <c r="D35" t="s">
        <v>5</v>
      </c>
      <c r="E35" t="s">
        <v>6</v>
      </c>
      <c r="F35" t="s">
        <v>15</v>
      </c>
      <c r="G35" t="s">
        <v>19</v>
      </c>
    </row>
    <row r="36" spans="1:7" x14ac:dyDescent="0.3">
      <c r="A36" s="4">
        <v>2012</v>
      </c>
      <c r="B36" t="s">
        <v>0</v>
      </c>
      <c r="C36">
        <v>1902</v>
      </c>
      <c r="D36">
        <v>298</v>
      </c>
      <c r="E36">
        <v>179</v>
      </c>
      <c r="F36">
        <f>SUM(C36:E36)</f>
        <v>2379</v>
      </c>
      <c r="G36">
        <f>SUM(C36:D36)</f>
        <v>2200</v>
      </c>
    </row>
    <row r="37" spans="1:7" x14ac:dyDescent="0.3">
      <c r="B37" t="s">
        <v>1</v>
      </c>
      <c r="C37">
        <v>4288</v>
      </c>
      <c r="D37">
        <v>1824</v>
      </c>
      <c r="E37">
        <v>375</v>
      </c>
      <c r="F37">
        <f>SUM(C37:E37)</f>
        <v>6487</v>
      </c>
      <c r="G37">
        <f t="shared" si="0"/>
        <v>6112</v>
      </c>
    </row>
    <row r="38" spans="1:7" x14ac:dyDescent="0.3">
      <c r="B38" t="s">
        <v>2</v>
      </c>
      <c r="C38">
        <v>2336</v>
      </c>
      <c r="D38">
        <v>191</v>
      </c>
      <c r="E38">
        <v>247</v>
      </c>
      <c r="F38">
        <f>SUM(C38:E38)</f>
        <v>2774</v>
      </c>
      <c r="G38">
        <f t="shared" si="0"/>
        <v>2527</v>
      </c>
    </row>
    <row r="39" spans="1:7" x14ac:dyDescent="0.3">
      <c r="B39" t="s">
        <v>3</v>
      </c>
      <c r="C39">
        <v>0</v>
      </c>
      <c r="D39">
        <v>0</v>
      </c>
      <c r="E39">
        <v>1796</v>
      </c>
      <c r="F39">
        <f>SUM(C39:E39)</f>
        <v>1796</v>
      </c>
      <c r="G39">
        <f t="shared" si="0"/>
        <v>0</v>
      </c>
    </row>
    <row r="40" spans="1:7" x14ac:dyDescent="0.3">
      <c r="B40" t="s">
        <v>15</v>
      </c>
      <c r="C40">
        <f>SUM(C36:C39)</f>
        <v>8526</v>
      </c>
      <c r="D40">
        <f>SUM(D36:D39)</f>
        <v>2313</v>
      </c>
      <c r="E40">
        <f>SUM(E36:E39)</f>
        <v>2597</v>
      </c>
      <c r="F40">
        <f t="shared" ref="F40" si="3">SUM(C40:E40)</f>
        <v>13436</v>
      </c>
      <c r="G40">
        <f t="shared" si="0"/>
        <v>10839</v>
      </c>
    </row>
    <row r="43" spans="1:7" x14ac:dyDescent="0.3">
      <c r="C43" t="s">
        <v>4</v>
      </c>
      <c r="D43" t="s">
        <v>5</v>
      </c>
      <c r="E43" t="s">
        <v>6</v>
      </c>
      <c r="F43" t="s">
        <v>15</v>
      </c>
      <c r="G43" t="s">
        <v>19</v>
      </c>
    </row>
    <row r="44" spans="1:7" x14ac:dyDescent="0.3">
      <c r="A44" s="4">
        <v>2011</v>
      </c>
      <c r="B44" t="s">
        <v>0</v>
      </c>
      <c r="C44">
        <v>2122</v>
      </c>
      <c r="D44">
        <v>322</v>
      </c>
      <c r="E44">
        <v>170</v>
      </c>
      <c r="F44">
        <f>SUM(C44:E44)</f>
        <v>2614</v>
      </c>
      <c r="G44">
        <f>SUM(C44:D44)</f>
        <v>2444</v>
      </c>
    </row>
    <row r="45" spans="1:7" x14ac:dyDescent="0.3">
      <c r="B45" t="s">
        <v>1</v>
      </c>
      <c r="C45">
        <v>4846</v>
      </c>
      <c r="D45">
        <v>1841</v>
      </c>
      <c r="E45">
        <v>481</v>
      </c>
      <c r="F45">
        <f>SUM(C45:E45)</f>
        <v>7168</v>
      </c>
      <c r="G45">
        <f t="shared" si="0"/>
        <v>6687</v>
      </c>
    </row>
    <row r="46" spans="1:7" x14ac:dyDescent="0.3">
      <c r="B46" t="s">
        <v>2</v>
      </c>
      <c r="C46">
        <v>2573</v>
      </c>
      <c r="D46">
        <v>187</v>
      </c>
      <c r="E46">
        <v>240</v>
      </c>
      <c r="F46">
        <f>SUM(C46:E46)</f>
        <v>3000</v>
      </c>
      <c r="G46">
        <f t="shared" si="0"/>
        <v>2760</v>
      </c>
    </row>
    <row r="47" spans="1:7" x14ac:dyDescent="0.3">
      <c r="B47" t="s">
        <v>3</v>
      </c>
      <c r="C47">
        <v>0</v>
      </c>
      <c r="D47">
        <v>0</v>
      </c>
      <c r="E47">
        <v>1564</v>
      </c>
      <c r="F47">
        <f>SUM(C47:E47)</f>
        <v>1564</v>
      </c>
      <c r="G47">
        <f t="shared" si="0"/>
        <v>0</v>
      </c>
    </row>
    <row r="48" spans="1:7" x14ac:dyDescent="0.3">
      <c r="B48" t="s">
        <v>15</v>
      </c>
      <c r="C48">
        <f>SUM(C44:C47)</f>
        <v>9541</v>
      </c>
      <c r="D48">
        <f>SUM(D44:D47)</f>
        <v>2350</v>
      </c>
      <c r="E48">
        <f>SUM(E44:E47)</f>
        <v>2455</v>
      </c>
      <c r="F48">
        <f>SUM(C48:E48)</f>
        <v>14346</v>
      </c>
      <c r="G48">
        <f t="shared" si="0"/>
        <v>11891</v>
      </c>
    </row>
    <row r="50" spans="1:16" s="2" customFormat="1" x14ac:dyDescent="0.3">
      <c r="A50"/>
      <c r="B50"/>
      <c r="C50"/>
      <c r="D50"/>
      <c r="E50"/>
      <c r="F50"/>
      <c r="G50"/>
      <c r="H50"/>
      <c r="I50"/>
      <c r="N50"/>
      <c r="O50"/>
      <c r="P50"/>
    </row>
    <row r="51" spans="1:16" s="2" customFormat="1" x14ac:dyDescent="0.3">
      <c r="A51"/>
      <c r="B51"/>
      <c r="C51" t="s">
        <v>4</v>
      </c>
      <c r="D51" t="s">
        <v>5</v>
      </c>
      <c r="E51" t="s">
        <v>6</v>
      </c>
      <c r="F51" t="s">
        <v>15</v>
      </c>
      <c r="G51" t="s">
        <v>19</v>
      </c>
      <c r="H51"/>
      <c r="I51"/>
      <c r="N51"/>
      <c r="O51"/>
      <c r="P51"/>
    </row>
    <row r="52" spans="1:16" x14ac:dyDescent="0.3">
      <c r="A52" s="4">
        <v>2010</v>
      </c>
      <c r="B52" t="s">
        <v>0</v>
      </c>
      <c r="C52">
        <v>2161</v>
      </c>
      <c r="D52">
        <v>339</v>
      </c>
      <c r="E52">
        <v>370</v>
      </c>
      <c r="F52">
        <f>SUM(C52:E52)</f>
        <v>2870</v>
      </c>
      <c r="G52">
        <f>SUM(C52:D52)</f>
        <v>2500</v>
      </c>
    </row>
    <row r="53" spans="1:16" x14ac:dyDescent="0.3">
      <c r="B53" t="s">
        <v>1</v>
      </c>
      <c r="C53">
        <v>4905</v>
      </c>
      <c r="D53">
        <v>1789</v>
      </c>
      <c r="E53">
        <v>690</v>
      </c>
      <c r="F53">
        <f>SUM(C53:E53)</f>
        <v>7384</v>
      </c>
      <c r="G53">
        <f t="shared" si="0"/>
        <v>6694</v>
      </c>
    </row>
    <row r="54" spans="1:16" x14ac:dyDescent="0.3">
      <c r="B54" t="s">
        <v>2</v>
      </c>
      <c r="C54">
        <v>2607</v>
      </c>
      <c r="D54">
        <v>186</v>
      </c>
      <c r="E54">
        <v>402</v>
      </c>
      <c r="F54">
        <f>SUM(C54:E54)</f>
        <v>3195</v>
      </c>
      <c r="G54">
        <f t="shared" si="0"/>
        <v>2793</v>
      </c>
    </row>
    <row r="55" spans="1:16" x14ac:dyDescent="0.3">
      <c r="B55" t="s">
        <v>3</v>
      </c>
      <c r="C55">
        <v>0</v>
      </c>
      <c r="D55">
        <v>0</v>
      </c>
      <c r="E55">
        <v>1128</v>
      </c>
      <c r="F55">
        <f>SUM(C55:E55)</f>
        <v>1128</v>
      </c>
      <c r="G55">
        <f t="shared" si="0"/>
        <v>0</v>
      </c>
    </row>
    <row r="56" spans="1:16" x14ac:dyDescent="0.3">
      <c r="B56" t="s">
        <v>15</v>
      </c>
      <c r="C56">
        <f>SUM(C52:C55)</f>
        <v>9673</v>
      </c>
      <c r="D56">
        <f>SUM(D52:D55)</f>
        <v>2314</v>
      </c>
      <c r="E56">
        <f>SUM(E52:E55)</f>
        <v>2590</v>
      </c>
      <c r="F56">
        <f>SUM(C56:E56)</f>
        <v>14577</v>
      </c>
      <c r="G56">
        <f t="shared" si="0"/>
        <v>11987</v>
      </c>
    </row>
    <row r="59" spans="1:16" x14ac:dyDescent="0.3">
      <c r="C59" t="s">
        <v>4</v>
      </c>
      <c r="D59" t="s">
        <v>5</v>
      </c>
      <c r="E59" t="s">
        <v>6</v>
      </c>
      <c r="F59" t="s">
        <v>15</v>
      </c>
      <c r="G59" t="s">
        <v>19</v>
      </c>
    </row>
    <row r="60" spans="1:16" x14ac:dyDescent="0.3">
      <c r="A60" s="4">
        <v>2009</v>
      </c>
      <c r="B60" t="s">
        <v>0</v>
      </c>
      <c r="C60">
        <v>2104</v>
      </c>
      <c r="D60">
        <v>342</v>
      </c>
      <c r="E60">
        <v>392</v>
      </c>
      <c r="F60">
        <f>SUM(C60:E60)</f>
        <v>2838</v>
      </c>
      <c r="G60">
        <f>SUM(C60:D60)</f>
        <v>2446</v>
      </c>
    </row>
    <row r="61" spans="1:16" x14ac:dyDescent="0.3">
      <c r="B61" t="s">
        <v>1</v>
      </c>
      <c r="C61">
        <v>5003</v>
      </c>
      <c r="D61">
        <v>1709</v>
      </c>
      <c r="E61">
        <v>722</v>
      </c>
      <c r="F61">
        <f>SUM(C61:E61)</f>
        <v>7434</v>
      </c>
      <c r="G61">
        <f t="shared" si="0"/>
        <v>6712</v>
      </c>
    </row>
    <row r="62" spans="1:16" x14ac:dyDescent="0.3">
      <c r="B62" t="s">
        <v>2</v>
      </c>
      <c r="C62">
        <v>2595</v>
      </c>
      <c r="D62">
        <v>198</v>
      </c>
      <c r="E62">
        <v>422</v>
      </c>
      <c r="F62">
        <f>SUM(C62:E62)</f>
        <v>3215</v>
      </c>
      <c r="G62">
        <f t="shared" si="0"/>
        <v>2793</v>
      </c>
    </row>
    <row r="63" spans="1:16" x14ac:dyDescent="0.3">
      <c r="B63" t="s">
        <v>3</v>
      </c>
      <c r="C63">
        <v>0</v>
      </c>
      <c r="D63">
        <v>0</v>
      </c>
      <c r="E63">
        <v>1125</v>
      </c>
      <c r="F63">
        <f>SUM(C63:E63)</f>
        <v>1125</v>
      </c>
      <c r="G63">
        <f t="shared" si="0"/>
        <v>0</v>
      </c>
    </row>
    <row r="64" spans="1:16" x14ac:dyDescent="0.3">
      <c r="B64" t="s">
        <v>15</v>
      </c>
      <c r="C64">
        <f>SUM(C60:C63)</f>
        <v>9702</v>
      </c>
      <c r="D64">
        <f>SUM(D60:D63)</f>
        <v>2249</v>
      </c>
      <c r="E64">
        <f>SUM(E60:E63)</f>
        <v>2661</v>
      </c>
      <c r="F64">
        <f>SUM(F60:F63)</f>
        <v>14612</v>
      </c>
      <c r="G64">
        <f t="shared" si="0"/>
        <v>11951</v>
      </c>
    </row>
    <row r="67" spans="1:7" x14ac:dyDescent="0.3">
      <c r="C67" t="s">
        <v>4</v>
      </c>
      <c r="D67" t="s">
        <v>5</v>
      </c>
      <c r="E67" t="s">
        <v>6</v>
      </c>
      <c r="F67" t="s">
        <v>15</v>
      </c>
      <c r="G67" t="s">
        <v>19</v>
      </c>
    </row>
    <row r="68" spans="1:7" x14ac:dyDescent="0.3">
      <c r="A68" s="4">
        <v>2008</v>
      </c>
      <c r="B68" t="s">
        <v>0</v>
      </c>
      <c r="C68">
        <v>2020</v>
      </c>
      <c r="D68">
        <v>315</v>
      </c>
      <c r="E68">
        <v>391</v>
      </c>
      <c r="F68">
        <f>SUM(C68:E68)</f>
        <v>2726</v>
      </c>
      <c r="G68">
        <f>SUM(C68:D68)</f>
        <v>2335</v>
      </c>
    </row>
    <row r="69" spans="1:7" x14ac:dyDescent="0.3">
      <c r="B69" t="s">
        <v>1</v>
      </c>
      <c r="C69">
        <v>4754</v>
      </c>
      <c r="D69">
        <v>1690</v>
      </c>
      <c r="E69">
        <v>689</v>
      </c>
      <c r="F69">
        <f>SUM(C69:E69)</f>
        <v>7133</v>
      </c>
      <c r="G69">
        <f t="shared" ref="G69:G75" si="4">SUM(C69:D69)</f>
        <v>6444</v>
      </c>
    </row>
    <row r="70" spans="1:7" x14ac:dyDescent="0.3">
      <c r="B70" t="s">
        <v>2</v>
      </c>
      <c r="C70">
        <v>2504</v>
      </c>
      <c r="D70">
        <v>192</v>
      </c>
      <c r="E70">
        <v>394</v>
      </c>
      <c r="F70">
        <f>SUM(C70:E70)</f>
        <v>3090</v>
      </c>
      <c r="G70">
        <f t="shared" si="4"/>
        <v>2696</v>
      </c>
    </row>
    <row r="71" spans="1:7" x14ac:dyDescent="0.3">
      <c r="B71" t="s">
        <v>3</v>
      </c>
      <c r="C71">
        <v>0</v>
      </c>
      <c r="D71">
        <v>0</v>
      </c>
      <c r="E71">
        <v>940</v>
      </c>
      <c r="F71">
        <f>SUM(C71:E71)</f>
        <v>940</v>
      </c>
      <c r="G71">
        <f t="shared" si="4"/>
        <v>0</v>
      </c>
    </row>
    <row r="72" spans="1:7" x14ac:dyDescent="0.3">
      <c r="B72" t="s">
        <v>15</v>
      </c>
      <c r="C72">
        <f>SUM(C68:C71)</f>
        <v>9278</v>
      </c>
      <c r="D72">
        <f>SUM(D68:D71)</f>
        <v>2197</v>
      </c>
      <c r="E72">
        <f>SUM(E68:E71)</f>
        <v>2414</v>
      </c>
      <c r="F72">
        <f>SUM(F68:F71)</f>
        <v>13889</v>
      </c>
      <c r="G72">
        <f t="shared" si="4"/>
        <v>11475</v>
      </c>
    </row>
    <row r="75" spans="1:7" x14ac:dyDescent="0.3">
      <c r="C75" t="s">
        <v>4</v>
      </c>
      <c r="D75" t="s">
        <v>5</v>
      </c>
      <c r="E75" t="s">
        <v>6</v>
      </c>
      <c r="F75" t="s">
        <v>15</v>
      </c>
      <c r="G75" t="s">
        <v>19</v>
      </c>
    </row>
    <row r="76" spans="1:7" x14ac:dyDescent="0.3">
      <c r="A76" s="4">
        <v>2007</v>
      </c>
      <c r="B76" t="s">
        <v>15</v>
      </c>
      <c r="C76" s="2">
        <v>9051</v>
      </c>
      <c r="D76" s="2">
        <f>F76-C76-E76</f>
        <v>2240</v>
      </c>
      <c r="E76" s="2">
        <v>2261</v>
      </c>
      <c r="F76" s="2">
        <v>13552</v>
      </c>
      <c r="G76">
        <f t="shared" ref="G76:G79" si="5">SUM(C76:D76)</f>
        <v>11291</v>
      </c>
    </row>
    <row r="77" spans="1:7" x14ac:dyDescent="0.3">
      <c r="A77" s="4">
        <v>2006</v>
      </c>
      <c r="B77" t="s">
        <v>15</v>
      </c>
      <c r="C77" s="2">
        <v>8949</v>
      </c>
      <c r="D77" s="2">
        <v>2228</v>
      </c>
      <c r="E77" s="2">
        <v>2193</v>
      </c>
      <c r="F77" s="2">
        <v>13370</v>
      </c>
      <c r="G77">
        <f t="shared" si="5"/>
        <v>11177</v>
      </c>
    </row>
    <row r="78" spans="1:7" x14ac:dyDescent="0.3">
      <c r="A78" s="4">
        <v>2005</v>
      </c>
      <c r="B78" t="s">
        <v>15</v>
      </c>
      <c r="C78" s="2">
        <v>8614</v>
      </c>
      <c r="D78" s="2">
        <v>2243</v>
      </c>
      <c r="E78" s="2">
        <v>2036</v>
      </c>
      <c r="F78" s="2">
        <v>12893</v>
      </c>
      <c r="G78">
        <f t="shared" si="5"/>
        <v>10857</v>
      </c>
    </row>
    <row r="79" spans="1:7" x14ac:dyDescent="0.3">
      <c r="A79" s="4">
        <v>2004</v>
      </c>
      <c r="B79" t="s">
        <v>15</v>
      </c>
      <c r="C79" s="2">
        <v>8681</v>
      </c>
      <c r="D79" s="2">
        <v>2205</v>
      </c>
      <c r="E79" s="2">
        <v>1967</v>
      </c>
      <c r="F79" s="2">
        <v>12853</v>
      </c>
      <c r="G79">
        <f t="shared" si="5"/>
        <v>10886</v>
      </c>
    </row>
    <row r="80" spans="1:7" x14ac:dyDescent="0.3">
      <c r="A80" s="4">
        <v>2003</v>
      </c>
      <c r="B80" t="s">
        <v>15</v>
      </c>
      <c r="C80" s="2" t="s">
        <v>10</v>
      </c>
      <c r="D80" s="2" t="s">
        <v>10</v>
      </c>
      <c r="E80" s="2" t="s">
        <v>10</v>
      </c>
      <c r="F80" s="2">
        <v>12904</v>
      </c>
      <c r="G80" s="2" t="s">
        <v>10</v>
      </c>
    </row>
    <row r="81" spans="1:7" x14ac:dyDescent="0.3">
      <c r="A81" s="4">
        <v>2002</v>
      </c>
      <c r="B81" t="s">
        <v>15</v>
      </c>
      <c r="C81" s="2" t="s">
        <v>10</v>
      </c>
      <c r="D81" s="2" t="s">
        <v>10</v>
      </c>
      <c r="E81" s="2" t="s">
        <v>10</v>
      </c>
      <c r="F81" s="2">
        <v>13015</v>
      </c>
      <c r="G81" s="2" t="s">
        <v>10</v>
      </c>
    </row>
    <row r="82" spans="1:7" x14ac:dyDescent="0.3">
      <c r="A82" s="4">
        <v>2001</v>
      </c>
      <c r="B82" t="s">
        <v>15</v>
      </c>
      <c r="C82" s="2" t="s">
        <v>10</v>
      </c>
      <c r="D82" s="2" t="s">
        <v>10</v>
      </c>
      <c r="E82" s="2" t="s">
        <v>10</v>
      </c>
      <c r="F82" s="2">
        <v>13515</v>
      </c>
      <c r="G82" s="2" t="s">
        <v>10</v>
      </c>
    </row>
    <row r="83" spans="1:7" x14ac:dyDescent="0.3">
      <c r="A83" s="4">
        <v>2000</v>
      </c>
      <c r="B83" t="s">
        <v>15</v>
      </c>
      <c r="C83" s="2" t="s">
        <v>10</v>
      </c>
      <c r="D83" s="2" t="s">
        <v>10</v>
      </c>
      <c r="E83" s="2" t="s">
        <v>10</v>
      </c>
      <c r="F83" s="2">
        <v>14154</v>
      </c>
      <c r="G83" s="2" t="s">
        <v>10</v>
      </c>
    </row>
    <row r="84" spans="1:7" x14ac:dyDescent="0.3">
      <c r="A84" s="4">
        <v>1999</v>
      </c>
      <c r="B84" t="s">
        <v>15</v>
      </c>
      <c r="C84" s="2" t="s">
        <v>10</v>
      </c>
      <c r="D84" s="2" t="s">
        <v>10</v>
      </c>
      <c r="E84" s="2" t="s">
        <v>10</v>
      </c>
      <c r="F84" s="2">
        <v>14748</v>
      </c>
      <c r="G84" s="2" t="s">
        <v>10</v>
      </c>
    </row>
    <row r="85" spans="1:7" x14ac:dyDescent="0.3">
      <c r="A85" s="4">
        <v>1998</v>
      </c>
      <c r="B85" t="s">
        <v>15</v>
      </c>
      <c r="C85" s="2" t="s">
        <v>10</v>
      </c>
      <c r="D85" s="2" t="s">
        <v>10</v>
      </c>
      <c r="E85" s="2" t="s">
        <v>10</v>
      </c>
      <c r="F85" s="2">
        <v>15512</v>
      </c>
      <c r="G85" s="2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workbookViewId="0">
      <selection activeCell="C58" sqref="C58"/>
    </sheetView>
  </sheetViews>
  <sheetFormatPr defaultRowHeight="14.4" x14ac:dyDescent="0.3"/>
  <cols>
    <col min="5" max="5" width="8.21875" bestFit="1" customWidth="1"/>
    <col min="9" max="10" width="9.33203125" bestFit="1" customWidth="1"/>
  </cols>
  <sheetData>
    <row r="1" spans="2:4" x14ac:dyDescent="0.3">
      <c r="B1" s="4" t="s">
        <v>17</v>
      </c>
    </row>
    <row r="3" spans="2:4" x14ac:dyDescent="0.3">
      <c r="B3" t="s">
        <v>8</v>
      </c>
      <c r="C3" t="s">
        <v>16</v>
      </c>
      <c r="D3" t="s">
        <v>7</v>
      </c>
    </row>
    <row r="4" spans="2:4" x14ac:dyDescent="0.3">
      <c r="B4">
        <v>2015</v>
      </c>
      <c r="D4">
        <v>8</v>
      </c>
    </row>
    <row r="5" spans="2:4" x14ac:dyDescent="0.3">
      <c r="B5">
        <v>2014</v>
      </c>
      <c r="D5">
        <v>11.3</v>
      </c>
    </row>
    <row r="6" spans="2:4" x14ac:dyDescent="0.3">
      <c r="B6">
        <v>2013</v>
      </c>
      <c r="D6">
        <v>15</v>
      </c>
    </row>
    <row r="7" spans="2:4" x14ac:dyDescent="0.3">
      <c r="B7">
        <v>2012</v>
      </c>
      <c r="C7">
        <v>6.07</v>
      </c>
      <c r="D7">
        <v>21.3</v>
      </c>
    </row>
    <row r="8" spans="2:4" x14ac:dyDescent="0.3">
      <c r="B8">
        <v>2011</v>
      </c>
      <c r="C8">
        <v>5.81</v>
      </c>
      <c r="D8">
        <v>10.7</v>
      </c>
    </row>
    <row r="9" spans="2:4" x14ac:dyDescent="0.3">
      <c r="B9">
        <v>2010</v>
      </c>
      <c r="D9">
        <v>8</v>
      </c>
    </row>
    <row r="10" spans="2:4" x14ac:dyDescent="0.3">
      <c r="B10">
        <v>2009</v>
      </c>
      <c r="D10">
        <v>11.08</v>
      </c>
    </row>
    <row r="11" spans="2:4" x14ac:dyDescent="0.3">
      <c r="B11">
        <v>2008</v>
      </c>
      <c r="D11">
        <v>15.5</v>
      </c>
    </row>
    <row r="15" spans="2:4" x14ac:dyDescent="0.3">
      <c r="B15" s="4" t="s">
        <v>11</v>
      </c>
    </row>
    <row r="17" spans="2:6" x14ac:dyDescent="0.3">
      <c r="B17" s="2" t="s">
        <v>8</v>
      </c>
      <c r="D17" s="3" t="s">
        <v>12</v>
      </c>
      <c r="E17" s="3" t="s">
        <v>13</v>
      </c>
      <c r="F17" t="s">
        <v>14</v>
      </c>
    </row>
    <row r="18" spans="2:6" x14ac:dyDescent="0.3">
      <c r="B18">
        <v>2014</v>
      </c>
      <c r="C18" t="s">
        <v>9</v>
      </c>
      <c r="D18" s="3">
        <f>8846-E18</f>
        <v>7484</v>
      </c>
      <c r="E18" s="3">
        <v>1362</v>
      </c>
      <c r="F18" s="5">
        <f>100*E18/SUM(D18:E18)</f>
        <v>15.396789509382772</v>
      </c>
    </row>
    <row r="19" spans="2:6" x14ac:dyDescent="0.3">
      <c r="B19">
        <v>2013</v>
      </c>
      <c r="C19" t="s">
        <v>0</v>
      </c>
      <c r="D19" s="3">
        <v>1497</v>
      </c>
      <c r="E19" s="3">
        <v>413</v>
      </c>
      <c r="F19" s="5">
        <f t="shared" ref="F19:F29" si="0">100*E19/SUM(D19:E19)</f>
        <v>21.623036649214658</v>
      </c>
    </row>
    <row r="20" spans="2:6" x14ac:dyDescent="0.3">
      <c r="C20" t="s">
        <v>1</v>
      </c>
      <c r="D20" s="3">
        <v>3717</v>
      </c>
      <c r="E20" s="3">
        <v>536</v>
      </c>
      <c r="F20" s="5">
        <f t="shared" si="0"/>
        <v>12.602868563367036</v>
      </c>
    </row>
    <row r="21" spans="2:6" x14ac:dyDescent="0.3">
      <c r="C21" t="s">
        <v>2</v>
      </c>
      <c r="D21" s="3">
        <v>1953</v>
      </c>
      <c r="E21" s="3">
        <v>386</v>
      </c>
      <c r="F21" s="5">
        <f t="shared" si="0"/>
        <v>16.502778965369817</v>
      </c>
    </row>
    <row r="22" spans="2:6" x14ac:dyDescent="0.3">
      <c r="C22" t="s">
        <v>9</v>
      </c>
      <c r="D22" s="3">
        <f>SUM(D19:D21)</f>
        <v>7167</v>
      </c>
      <c r="E22" s="3">
        <f>SUM(E19:E21)</f>
        <v>1335</v>
      </c>
      <c r="F22" s="5">
        <f t="shared" si="0"/>
        <v>15.702187720536344</v>
      </c>
    </row>
    <row r="23" spans="2:6" x14ac:dyDescent="0.3">
      <c r="B23">
        <v>2012</v>
      </c>
      <c r="C23" t="s">
        <v>0</v>
      </c>
      <c r="D23" s="3">
        <v>1492</v>
      </c>
      <c r="E23" s="3">
        <v>410</v>
      </c>
      <c r="F23" s="5">
        <f t="shared" si="0"/>
        <v>21.556256572029444</v>
      </c>
    </row>
    <row r="24" spans="2:6" x14ac:dyDescent="0.3">
      <c r="C24" t="s">
        <v>1</v>
      </c>
      <c r="D24" s="3">
        <v>3736</v>
      </c>
      <c r="E24" s="3">
        <v>552</v>
      </c>
      <c r="F24" s="5">
        <f t="shared" si="0"/>
        <v>12.873134328358208</v>
      </c>
    </row>
    <row r="25" spans="2:6" x14ac:dyDescent="0.3">
      <c r="C25" t="s">
        <v>2</v>
      </c>
      <c r="D25" s="3">
        <v>1944</v>
      </c>
      <c r="E25" s="3">
        <v>392</v>
      </c>
      <c r="F25" s="5">
        <f t="shared" si="0"/>
        <v>16.780821917808218</v>
      </c>
    </row>
    <row r="26" spans="2:6" x14ac:dyDescent="0.3">
      <c r="C26" t="s">
        <v>9</v>
      </c>
      <c r="D26" s="3">
        <f>SUM(D23:D25)</f>
        <v>7172</v>
      </c>
      <c r="E26" s="3">
        <f>SUM(E23:E25)</f>
        <v>1354</v>
      </c>
      <c r="F26" s="5">
        <f t="shared" si="0"/>
        <v>15.880835092657753</v>
      </c>
    </row>
    <row r="27" spans="2:6" x14ac:dyDescent="0.3">
      <c r="B27">
        <v>2011</v>
      </c>
      <c r="C27" t="s">
        <v>0</v>
      </c>
      <c r="D27" s="3">
        <v>1640</v>
      </c>
      <c r="E27" s="3">
        <v>482</v>
      </c>
      <c r="F27" s="5">
        <f t="shared" si="0"/>
        <v>22.714420358152687</v>
      </c>
    </row>
    <row r="28" spans="2:6" x14ac:dyDescent="0.3">
      <c r="C28" t="s">
        <v>1</v>
      </c>
      <c r="D28" s="3">
        <v>4219</v>
      </c>
      <c r="E28" s="3">
        <v>627</v>
      </c>
      <c r="F28" s="5">
        <f t="shared" si="0"/>
        <v>12.938505984316963</v>
      </c>
    </row>
    <row r="29" spans="2:6" x14ac:dyDescent="0.3">
      <c r="C29" t="s">
        <v>2</v>
      </c>
      <c r="D29" s="3">
        <v>2129</v>
      </c>
      <c r="E29" s="3">
        <v>444</v>
      </c>
      <c r="F29" s="5">
        <f t="shared" si="0"/>
        <v>17.256121259230472</v>
      </c>
    </row>
    <row r="30" spans="2:6" x14ac:dyDescent="0.3">
      <c r="C30" t="s">
        <v>9</v>
      </c>
      <c r="D30" s="3">
        <f>SUM(D27:D29)</f>
        <v>7988</v>
      </c>
      <c r="E30" s="3">
        <f>SUM(E27:E29)</f>
        <v>1553</v>
      </c>
      <c r="F30" s="5">
        <f>100*E30/SUM(D30:E30)</f>
        <v>16.277119798763234</v>
      </c>
    </row>
    <row r="31" spans="2:6" x14ac:dyDescent="0.3">
      <c r="B31">
        <v>2010</v>
      </c>
      <c r="C31" t="s">
        <v>0</v>
      </c>
      <c r="D31" s="3"/>
      <c r="E31" s="3"/>
      <c r="F31" s="5">
        <v>22</v>
      </c>
    </row>
    <row r="32" spans="2:6" x14ac:dyDescent="0.3">
      <c r="C32" t="s">
        <v>1</v>
      </c>
      <c r="D32" s="3"/>
      <c r="E32" s="3"/>
      <c r="F32" s="5">
        <v>13</v>
      </c>
    </row>
    <row r="33" spans="2:6" x14ac:dyDescent="0.3">
      <c r="C33" t="s">
        <v>2</v>
      </c>
      <c r="D33" s="3"/>
      <c r="E33" s="3"/>
      <c r="F33" s="5">
        <v>18</v>
      </c>
    </row>
    <row r="34" spans="2:6" x14ac:dyDescent="0.3">
      <c r="C34" t="s">
        <v>9</v>
      </c>
      <c r="D34" s="3"/>
      <c r="E34" s="3"/>
      <c r="F34" s="5">
        <v>17</v>
      </c>
    </row>
    <row r="35" spans="2:6" x14ac:dyDescent="0.3">
      <c r="B35">
        <v>2009</v>
      </c>
      <c r="C35" t="s">
        <v>0</v>
      </c>
      <c r="D35" s="3"/>
      <c r="E35" s="3"/>
      <c r="F35" s="5">
        <v>23</v>
      </c>
    </row>
    <row r="36" spans="2:6" x14ac:dyDescent="0.3">
      <c r="C36" t="s">
        <v>1</v>
      </c>
      <c r="D36" s="3"/>
      <c r="E36" s="3"/>
      <c r="F36" s="5">
        <v>13</v>
      </c>
    </row>
    <row r="37" spans="2:6" x14ac:dyDescent="0.3">
      <c r="C37" t="s">
        <v>2</v>
      </c>
      <c r="D37" s="3"/>
      <c r="E37" s="3"/>
      <c r="F37" s="5">
        <v>18</v>
      </c>
    </row>
    <row r="38" spans="2:6" x14ac:dyDescent="0.3">
      <c r="C38" t="s">
        <v>9</v>
      </c>
      <c r="D38" s="3"/>
      <c r="E38" s="3"/>
      <c r="F38" s="5">
        <v>17</v>
      </c>
    </row>
    <row r="39" spans="2:6" x14ac:dyDescent="0.3">
      <c r="B39">
        <v>2008</v>
      </c>
      <c r="C39" t="s">
        <v>0</v>
      </c>
      <c r="D39" s="3"/>
      <c r="E39" s="3"/>
      <c r="F39" s="5">
        <v>23</v>
      </c>
    </row>
    <row r="40" spans="2:6" x14ac:dyDescent="0.3">
      <c r="C40" t="s">
        <v>1</v>
      </c>
      <c r="D40" s="3"/>
      <c r="E40" s="3"/>
      <c r="F40" s="5">
        <v>14</v>
      </c>
    </row>
    <row r="41" spans="2:6" x14ac:dyDescent="0.3">
      <c r="C41" t="s">
        <v>2</v>
      </c>
      <c r="D41" s="3"/>
      <c r="E41" s="3"/>
      <c r="F41" s="5">
        <v>17</v>
      </c>
    </row>
    <row r="42" spans="2:6" x14ac:dyDescent="0.3">
      <c r="C42" t="s">
        <v>9</v>
      </c>
      <c r="D42" s="3"/>
      <c r="E42" s="3"/>
      <c r="F42" s="5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NZDF Personnel</vt:lpstr>
      <vt:lpstr>Other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2017-01-31T20:23:06Z</dcterms:created>
  <dcterms:modified xsi:type="dcterms:W3CDTF">2017-02-01T21:39:20Z</dcterms:modified>
</cp:coreProperties>
</file>