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whereishayden/Dropbox/current/immigration book/research/data/"/>
    </mc:Choice>
  </mc:AlternateContent>
  <bookViews>
    <workbookView xWindow="6460" yWindow="3480" windowWidth="28720" windowHeight="16240"/>
  </bookViews>
  <sheets>
    <sheet name="readme" sheetId="58" r:id="rId1"/>
    <sheet name="qualifications" sheetId="54" r:id="rId2"/>
    <sheet name="work" sheetId="55" r:id="rId3"/>
    <sheet name="visas" sheetId="44" r:id="rId4"/>
  </sheets>
  <externalReferences>
    <externalReference r:id="rId5"/>
    <externalReference r:id="rId6"/>
  </externalReferences>
  <definedNames>
    <definedName name="agegroup5yr" localSheetId="0">#REF!</definedName>
    <definedName name="agegroup5yr" localSheetId="2">#REF!</definedName>
    <definedName name="agegroup5yr">#REF!</definedName>
    <definedName name="agegroup5yr2" localSheetId="2">#REF!</definedName>
    <definedName name="agegroup5yr2">#REF!</definedName>
    <definedName name="AgegroupFemales" localSheetId="2">#REF!</definedName>
    <definedName name="AgegroupFemales">#REF!</definedName>
    <definedName name="Agegroupfemales2" localSheetId="2">#REF!</definedName>
    <definedName name="Agegroupfemales2">#REF!</definedName>
    <definedName name="agegroupMales" localSheetId="2">#REF!</definedName>
    <definedName name="agegroupMales">#REF!</definedName>
    <definedName name="Agegroupmales2" localSheetId="2">#REF!</definedName>
    <definedName name="Agegroupmales2">#REF!</definedName>
    <definedName name="agegroupTotal" localSheetId="2">#REF!</definedName>
    <definedName name="agegroupTotal">#REF!</definedName>
    <definedName name="agegroupTotal2" localSheetId="2">#REF!</definedName>
    <definedName name="agegroupTotal2">#REF!</definedName>
    <definedName name="allages" localSheetId="2">#REF!</definedName>
    <definedName name="allages">#REF!</definedName>
    <definedName name="allages2" localSheetId="2">#REF!</definedName>
    <definedName name="allages2">#REF!</definedName>
    <definedName name="FINALTABLE" localSheetId="0">#REF!</definedName>
    <definedName name="FINALTABLE" localSheetId="2">#REF!</definedName>
    <definedName name="FINALTABLE">#REF!</definedName>
    <definedName name="neppdata" localSheetId="0">#REF!</definedName>
    <definedName name="neppdata" localSheetId="2">#REF!</definedName>
    <definedName name="neppdata">#REF!</definedName>
    <definedName name="NEPPHOTP" localSheetId="0">#REF!</definedName>
    <definedName name="NEPPHOTP" localSheetId="2">#REF!</definedName>
    <definedName name="NEPPHOTP">#REF!</definedName>
    <definedName name="NEPPHOTPDATA" localSheetId="2">#REF!</definedName>
    <definedName name="NEPPHOTPDATA">#REF!</definedName>
    <definedName name="nepppop" localSheetId="2">#REF!</definedName>
    <definedName name="nepppop">#REF!</definedName>
    <definedName name="quarterended" localSheetId="0">#REF!</definedName>
    <definedName name="quarterended" localSheetId="2">#REF!</definedName>
    <definedName name="quarterended">#REF!</definedName>
    <definedName name="quarterended2" localSheetId="2">#REF!</definedName>
    <definedName name="quarterended2">#REF!</definedName>
    <definedName name="Titletable1" localSheetId="2">#REF!</definedName>
    <definedName name="Titletable1">#REF!</definedName>
    <definedName name="Titletable2" localSheetId="2">#REF!</definedName>
    <definedName name="Titletable2">#REF!</definedName>
    <definedName name="Titletable3" localSheetId="2">#REF!</definedName>
    <definedName name="Titletable3">#REF!</definedName>
    <definedName name="yearended" localSheetId="2">#REF!</definedName>
    <definedName name="yearended">#REF!</definedName>
    <definedName name="yearended2" localSheetId="2">#REF!</definedName>
    <definedName name="yearended2">#REF!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55" l="1"/>
  <c r="R23" i="55"/>
  <c r="Q23" i="55"/>
  <c r="P23" i="55"/>
  <c r="O23" i="55"/>
  <c r="N23" i="55"/>
  <c r="M23" i="55"/>
  <c r="L23" i="55"/>
  <c r="K23" i="55"/>
  <c r="J23" i="55"/>
  <c r="I23" i="55"/>
  <c r="H23" i="55"/>
  <c r="G23" i="55"/>
  <c r="F23" i="55"/>
  <c r="E23" i="55"/>
  <c r="D23" i="55"/>
  <c r="C23" i="55"/>
  <c r="B23" i="55"/>
  <c r="S22" i="55"/>
  <c r="R22" i="55"/>
  <c r="Q22" i="55"/>
  <c r="P22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C22" i="55"/>
  <c r="B22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B21" i="55"/>
  <c r="S20" i="55"/>
  <c r="R20" i="55"/>
  <c r="Q20" i="55"/>
  <c r="P20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C20" i="55"/>
  <c r="B20" i="55"/>
  <c r="C36" i="54"/>
  <c r="B36" i="54"/>
  <c r="A36" i="54"/>
  <c r="C35" i="54"/>
  <c r="B35" i="54"/>
  <c r="A35" i="54"/>
  <c r="C34" i="54"/>
  <c r="B34" i="54"/>
  <c r="A34" i="54"/>
  <c r="C33" i="54"/>
  <c r="B33" i="54"/>
  <c r="A33" i="54"/>
  <c r="C32" i="54"/>
  <c r="B32" i="54"/>
  <c r="A32" i="54"/>
  <c r="C31" i="54"/>
  <c r="B31" i="54"/>
  <c r="A31" i="54"/>
  <c r="C30" i="54"/>
  <c r="B30" i="54"/>
  <c r="A30" i="54"/>
  <c r="C29" i="54"/>
  <c r="B29" i="54"/>
  <c r="A29" i="54"/>
  <c r="C28" i="54"/>
  <c r="B28" i="54"/>
  <c r="A28" i="54"/>
  <c r="C27" i="54"/>
  <c r="B27" i="54"/>
  <c r="A27" i="54"/>
  <c r="C26" i="54"/>
  <c r="B26" i="54"/>
  <c r="A26" i="54"/>
  <c r="C25" i="54"/>
  <c r="B25" i="54"/>
  <c r="A25" i="54"/>
  <c r="C24" i="54"/>
  <c r="B24" i="54"/>
  <c r="A24" i="54"/>
  <c r="C23" i="54"/>
  <c r="B23" i="54"/>
  <c r="A23" i="54"/>
  <c r="D61" i="44"/>
  <c r="E61" i="44"/>
  <c r="F61" i="44"/>
  <c r="G61" i="44"/>
  <c r="H61" i="44"/>
  <c r="I61" i="44"/>
  <c r="J61" i="44"/>
  <c r="K61" i="44"/>
  <c r="L61" i="44"/>
  <c r="M61" i="44"/>
  <c r="N61" i="44"/>
  <c r="O61" i="44"/>
  <c r="P61" i="44"/>
  <c r="Q61" i="44"/>
  <c r="R61" i="44"/>
  <c r="S61" i="44"/>
  <c r="T61" i="44"/>
  <c r="D62" i="44"/>
  <c r="E62" i="44"/>
  <c r="F62" i="44"/>
  <c r="G62" i="44"/>
  <c r="H62" i="44"/>
  <c r="I62" i="44"/>
  <c r="J62" i="44"/>
  <c r="K62" i="44"/>
  <c r="L62" i="44"/>
  <c r="M62" i="44"/>
  <c r="N62" i="44"/>
  <c r="O62" i="44"/>
  <c r="P62" i="44"/>
  <c r="Q62" i="44"/>
  <c r="R62" i="44"/>
  <c r="S62" i="44"/>
  <c r="T62" i="44"/>
  <c r="D63" i="44"/>
  <c r="E63" i="44"/>
  <c r="F63" i="44"/>
  <c r="G63" i="44"/>
  <c r="H63" i="44"/>
  <c r="I63" i="44"/>
  <c r="J63" i="44"/>
  <c r="K63" i="44"/>
  <c r="L63" i="44"/>
  <c r="M63" i="44"/>
  <c r="N63" i="44"/>
  <c r="O63" i="44"/>
  <c r="P63" i="44"/>
  <c r="Q63" i="44"/>
  <c r="R63" i="44"/>
  <c r="S63" i="44"/>
  <c r="T63" i="44"/>
  <c r="D64" i="44"/>
  <c r="E64" i="44"/>
  <c r="F64" i="44"/>
  <c r="G64" i="44"/>
  <c r="H64" i="44"/>
  <c r="I64" i="44"/>
  <c r="J64" i="44"/>
  <c r="K64" i="44"/>
  <c r="L64" i="44"/>
  <c r="M64" i="44"/>
  <c r="N64" i="44"/>
  <c r="O64" i="44"/>
  <c r="P64" i="44"/>
  <c r="Q64" i="44"/>
  <c r="R64" i="44"/>
  <c r="S64" i="44"/>
  <c r="T64" i="44"/>
  <c r="D65" i="44"/>
  <c r="E65" i="44"/>
  <c r="F65" i="44"/>
  <c r="G65" i="44"/>
  <c r="H65" i="44"/>
  <c r="I65" i="44"/>
  <c r="J65" i="44"/>
  <c r="K65" i="44"/>
  <c r="L65" i="44"/>
  <c r="M65" i="44"/>
  <c r="N65" i="44"/>
  <c r="O65" i="44"/>
  <c r="P65" i="44"/>
  <c r="Q65" i="44"/>
  <c r="R65" i="44"/>
  <c r="S65" i="44"/>
  <c r="T65" i="44"/>
  <c r="D66" i="44"/>
  <c r="E66" i="44"/>
  <c r="F66" i="44"/>
  <c r="G66" i="44"/>
  <c r="H66" i="44"/>
  <c r="I66" i="44"/>
  <c r="J66" i="44"/>
  <c r="K66" i="44"/>
  <c r="L66" i="44"/>
  <c r="M66" i="44"/>
  <c r="N66" i="44"/>
  <c r="O66" i="44"/>
  <c r="P66" i="44"/>
  <c r="Q66" i="44"/>
  <c r="R66" i="44"/>
  <c r="S66" i="44"/>
  <c r="T66" i="44"/>
  <c r="D67" i="44"/>
  <c r="E67" i="44"/>
  <c r="F67" i="44"/>
  <c r="G67" i="44"/>
  <c r="H67" i="44"/>
  <c r="I67" i="44"/>
  <c r="J67" i="44"/>
  <c r="K67" i="44"/>
  <c r="L67" i="44"/>
  <c r="M67" i="44"/>
  <c r="N67" i="44"/>
  <c r="O67" i="44"/>
  <c r="P67" i="44"/>
  <c r="Q67" i="44"/>
  <c r="R67" i="44"/>
  <c r="S67" i="44"/>
  <c r="T67" i="44"/>
  <c r="C67" i="44"/>
  <c r="C66" i="44"/>
  <c r="C65" i="44"/>
  <c r="C64" i="44"/>
  <c r="C63" i="44"/>
  <c r="C62" i="44"/>
  <c r="C61" i="44"/>
</calcChain>
</file>

<file path=xl/sharedStrings.xml><?xml version="1.0" encoding="utf-8"?>
<sst xmlns="http://schemas.openxmlformats.org/spreadsheetml/2006/main" count="280" uniqueCount="164">
  <si>
    <t>Total</t>
  </si>
  <si>
    <t>Other</t>
  </si>
  <si>
    <t>Components of population change</t>
  </si>
  <si>
    <t>Work Visa Policy</t>
  </si>
  <si>
    <t>Financial year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</si>
  <si>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</si>
  <si>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</si>
  <si>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</si>
  <si>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</si>
  <si>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</si>
  <si>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</si>
  <si>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</si>
  <si>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</si>
  <si>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</si>
  <si>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</si>
  <si>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</si>
  <si>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</si>
  <si>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</si>
  <si>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</si>
  <si>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</si>
  <si>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</si>
  <si>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</si>
  <si>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Working Holiday Schemes</t>
  </si>
  <si>
    <t>Family</t>
  </si>
  <si>
    <t>Specific purposes</t>
  </si>
  <si>
    <t>Essential Skills</t>
  </si>
  <si>
    <t>Study to work</t>
  </si>
  <si>
    <t>Horticulture and Viticulture seasonal work</t>
  </si>
  <si>
    <t>Work to Residence</t>
  </si>
  <si>
    <t>Source: Ministry of Business, Innovation and Employment.</t>
  </si>
  <si>
    <t>Residence</t>
  </si>
  <si>
    <t>Category</t>
  </si>
  <si>
    <t>Skilled/Business</t>
  </si>
  <si>
    <t>Skilled Migrant</t>
  </si>
  <si>
    <t>Entrepreneur</t>
  </si>
  <si>
    <t>Investor</t>
  </si>
  <si>
    <t>Business Immigration Policy - Other*</t>
  </si>
  <si>
    <t>Subtotal</t>
  </si>
  <si>
    <t>Partner</t>
  </si>
  <si>
    <t>Parent</t>
  </si>
  <si>
    <t>Dependant Child</t>
  </si>
  <si>
    <t>Sibling and Adult Child</t>
  </si>
  <si>
    <t>Other Family</t>
  </si>
  <si>
    <t>International/ Humanitarian</t>
  </si>
  <si>
    <t>Samoa Quota</t>
  </si>
  <si>
    <t>Refugee Quota</t>
  </si>
  <si>
    <t>Pacific Access Category</t>
  </si>
  <si>
    <t>Convention Refugees and Protected Persons</t>
  </si>
  <si>
    <t>PAC/SQ other</t>
  </si>
  <si>
    <t>Other special residence policies</t>
  </si>
  <si>
    <t>Full fee paying</t>
  </si>
  <si>
    <t>Dependant</t>
  </si>
  <si>
    <t>English language studies</t>
  </si>
  <si>
    <t>Exchange Student</t>
  </si>
  <si>
    <t>Section 61</t>
  </si>
  <si>
    <t>Student</t>
  </si>
  <si>
    <t>Work</t>
  </si>
  <si>
    <t>International</t>
  </si>
  <si>
    <t>2014/15</t>
  </si>
  <si>
    <t>Number of people granted residence by stream and category, 1997/98-2014/15</t>
  </si>
  <si>
    <t>New Zealand Residence Programme Stream</t>
  </si>
  <si>
    <t>Refugee Family Support</t>
  </si>
  <si>
    <t>MBIE residents Table 5</t>
  </si>
  <si>
    <t>Number of people granted student visas by policy, 1997/98-2014/15</t>
  </si>
  <si>
    <t>Student policy</t>
  </si>
  <si>
    <t>Financial Year</t>
  </si>
  <si>
    <t>MBIE temporary Table 2</t>
  </si>
  <si>
    <t>Number of people granted work visas by policy, 1997/98-2014/15</t>
  </si>
  <si>
    <t xml:space="preserve">Financial year  </t>
  </si>
  <si>
    <t>MBIE temporary Table 21</t>
  </si>
  <si>
    <t xml:space="preserve">% change since 2013/14  </t>
  </si>
  <si>
    <t>Working Holiday schemes</t>
  </si>
  <si>
    <t>* Columns may sum to more than 100% as applicants are counted once for every group</t>
  </si>
  <si>
    <t>Tax year</t>
  </si>
  <si>
    <t>Number of skilled migrants who were former students - rounded to base 3</t>
  </si>
  <si>
    <t>Certificates</t>
  </si>
  <si>
    <t>Diplomas</t>
  </si>
  <si>
    <t>Bachelors</t>
  </si>
  <si>
    <t>Masters / Doctorates</t>
  </si>
  <si>
    <t>All former students with highest qual in last 2 years</t>
  </si>
  <si>
    <t>All former students with NO qual in last 2 years</t>
  </si>
  <si>
    <t>Graduate certificates/diplomas</t>
  </si>
  <si>
    <t>Honours/postgrad certificates/diplomas</t>
  </si>
  <si>
    <t>Certificates and diplomas</t>
  </si>
  <si>
    <t>Degrees</t>
  </si>
  <si>
    <t>Figure 13</t>
  </si>
  <si>
    <t>Figure 14</t>
  </si>
  <si>
    <t>Figure 15</t>
  </si>
  <si>
    <t>List of figures</t>
  </si>
  <si>
    <t>Figure</t>
  </si>
  <si>
    <t>Subject</t>
  </si>
  <si>
    <t>Years</t>
  </si>
  <si>
    <t>Tab</t>
  </si>
  <si>
    <t>Start with</t>
  </si>
  <si>
    <t>Dataset</t>
  </si>
  <si>
    <t>Statistics NZ data</t>
  </si>
  <si>
    <t>Figure 2</t>
  </si>
  <si>
    <t>Migrant arrivals departures and net</t>
  </si>
  <si>
    <t>1979-2015</t>
  </si>
  <si>
    <t>migration</t>
  </si>
  <si>
    <t>Infoshare</t>
  </si>
  <si>
    <t>ITM dataset, PLT migration by EVERY country of residence and citizenship (Annual-Jun)</t>
  </si>
  <si>
    <t>Figure 3</t>
  </si>
  <si>
    <t>population</t>
  </si>
  <si>
    <t>Historical population estimates</t>
  </si>
  <si>
    <t>http://www.stats.govt.nz/browse_for_stats/population/estimates_and_projections/historical-population-tables.aspx</t>
  </si>
  <si>
    <t>Figure 4</t>
  </si>
  <si>
    <t>Migrant arrivals by region</t>
  </si>
  <si>
    <t>1979,2015</t>
  </si>
  <si>
    <t>migration (totals to the right of the data)</t>
  </si>
  <si>
    <t>Figure 5</t>
  </si>
  <si>
    <t>Migration by NZ citizens</t>
  </si>
  <si>
    <t>Figure 6</t>
  </si>
  <si>
    <t>Net migration by citizenship</t>
  </si>
  <si>
    <t>Figure 7</t>
  </si>
  <si>
    <t>Net migration by region</t>
  </si>
  <si>
    <t>1984-2015</t>
  </si>
  <si>
    <t>Figure 8</t>
  </si>
  <si>
    <t>Foreign born population</t>
  </si>
  <si>
    <t>2001,2006,2013</t>
  </si>
  <si>
    <t>birthplace</t>
  </si>
  <si>
    <t>NZ.Stat</t>
  </si>
  <si>
    <t>2013 Census/Culture and Identity/Birthplace, 2001, 2006, and 2013 Censuses</t>
  </si>
  <si>
    <t>Figure 9</t>
  </si>
  <si>
    <t>Ethnic identification</t>
  </si>
  <si>
    <t>ethnic group count</t>
  </si>
  <si>
    <t>2013 Census/Culture and Identity/Ethnic group (total responses) by age and sex, 2001, 2006, and 2013 Censuses</t>
  </si>
  <si>
    <t>Figure 10</t>
  </si>
  <si>
    <t>Ethnic identification projection</t>
  </si>
  <si>
    <t>2013,2038</t>
  </si>
  <si>
    <t>ethnic group projection (totals to the right of the data)</t>
  </si>
  <si>
    <t>National ethnic population projections</t>
  </si>
  <si>
    <t>http://www.stats.govt.nz/browse_for_stats/population/estimates_and_projections/NationalEthnicPopulationProjections_HOTP2013-38.aspx</t>
  </si>
  <si>
    <t>Figure 11</t>
  </si>
  <si>
    <t>Foreign direct investment</t>
  </si>
  <si>
    <t>fdi odi (totals below the data)</t>
  </si>
  <si>
    <t>BPM6 Annual dataset, Balance of payments financial account foreign investment in NZ (Annual-Mar), Balance of payments financial account, NZ investment abroad (annual to Mar)</t>
  </si>
  <si>
    <t>BPM6 Annual dataset, Balance of payments financial account, NZ investment abroad (annual to Mar)</t>
  </si>
  <si>
    <t>Figure 12</t>
  </si>
  <si>
    <t>Trade by region</t>
  </si>
  <si>
    <t>1989,2015</t>
  </si>
  <si>
    <t>trade (totals to the right of the data)</t>
  </si>
  <si>
    <t>IMP dataset, Value of imports - by country of origin &amp; Groups by Present Day Membership (Annual-Jun)</t>
  </si>
  <si>
    <t>EXP dataset, Value of Exports &amp; re-exp - by country - fob - Groups by Present Day Membership (Annual-Jun)</t>
  </si>
  <si>
    <t>Figure 17</t>
  </si>
  <si>
    <t>Trade compared with diaspora</t>
  </si>
  <si>
    <t>2000, 2015</t>
  </si>
  <si>
    <t>diaspora</t>
  </si>
  <si>
    <t>From Law, Genc and Bryant 2009</t>
  </si>
  <si>
    <t>plus trade data above</t>
  </si>
  <si>
    <t>MBIE data</t>
  </si>
  <si>
    <t>Qualification of migrants</t>
  </si>
  <si>
    <t>2001-2014</t>
  </si>
  <si>
    <t>MBIE unpublished IDI data</t>
  </si>
  <si>
    <t>Work visa approvals</t>
  </si>
  <si>
    <t>1997-2015</t>
  </si>
  <si>
    <t>MBIE migrant monitoring data</t>
  </si>
  <si>
    <t>Table 21, http://www.mbie.govt.nz/publications-research/research/migrants---monitoring/migration-trends-and-outlook-2014-15-temporary-visa-holders.xlsx</t>
  </si>
  <si>
    <t>Visa approvals by category</t>
  </si>
  <si>
    <t>Table 5, http://www.mbie.govt.nz/publications-research/research/migrants---monitoring/migration-trends-and-outlook-2014-15-residents.xlsx</t>
  </si>
  <si>
    <t>Table 2, http://www.mbie.govt.nz/publications-research/research/migrants---monitoring/migration-trends-and-outlook-2014-15-temporary-visa-holders.xlsx</t>
  </si>
  <si>
    <t>qualifications (totals below the data)</t>
  </si>
  <si>
    <t>work (totals below the data)</t>
  </si>
  <si>
    <t>approvals (totals below the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</si>
</sst>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0"/>
      <name val="Times New Roman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.1"/>
      <color rgb="FF000000"/>
      <name val="Calibri"/>
      <family val="2"/>
      <scheme val="minor"/>
    </font>
    <font>
      <b/>
      <sz val="12.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1" fillId="0" borderId="0"/>
    <xf numFmtId="164" fontId="6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3" fontId="7" fillId="0" borderId="0" xfId="0" applyNumberFormat="1" applyFont="1"/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/>
    <xf numFmtId="0" fontId="14" fillId="0" borderId="0" xfId="0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14" fillId="0" borderId="0" xfId="0" applyFont="1" applyBorder="1" applyAlignment="1"/>
    <xf numFmtId="0" fontId="14" fillId="0" borderId="0" xfId="0" applyFont="1" applyFill="1" applyBorder="1" applyAlignment="1"/>
    <xf numFmtId="0" fontId="8" fillId="0" borderId="0" xfId="10" applyFont="1" applyFill="1" applyBorder="1" applyAlignment="1">
      <alignment horizontal="left"/>
    </xf>
    <xf numFmtId="0" fontId="7" fillId="0" borderId="0" xfId="10" applyFont="1" applyFill="1" applyBorder="1" applyAlignment="1">
      <alignment vertical="center"/>
    </xf>
    <xf numFmtId="0" fontId="16" fillId="0" borderId="0" xfId="14" applyFont="1" applyFill="1" applyBorder="1" applyAlignment="1">
      <alignment vertical="center"/>
    </xf>
    <xf numFmtId="0" fontId="8" fillId="0" borderId="0" xfId="14" applyFont="1" applyFill="1" applyBorder="1" applyAlignment="1"/>
    <xf numFmtId="0" fontId="7" fillId="0" borderId="0" xfId="10" applyFont="1" applyFill="1" applyBorder="1" applyAlignment="1"/>
    <xf numFmtId="0" fontId="8" fillId="0" borderId="0" xfId="14" applyFont="1" applyFill="1" applyBorder="1" applyAlignment="1">
      <alignment horizontal="left"/>
    </xf>
    <xf numFmtId="0" fontId="8" fillId="0" borderId="0" xfId="14" applyFont="1" applyFill="1" applyBorder="1" applyAlignment="1">
      <alignment vertical="center"/>
    </xf>
    <xf numFmtId="0" fontId="7" fillId="0" borderId="0" xfId="14" applyFont="1" applyFill="1" applyBorder="1" applyAlignment="1">
      <alignment vertical="center"/>
    </xf>
    <xf numFmtId="0" fontId="8" fillId="0" borderId="0" xfId="14" applyFont="1" applyFill="1" applyBorder="1" applyAlignment="1">
      <alignment horizontal="center" vertical="center"/>
    </xf>
    <xf numFmtId="0" fontId="7" fillId="0" borderId="0" xfId="14" applyFont="1" applyFill="1" applyBorder="1" applyAlignment="1">
      <alignment horizontal="left" vertical="top"/>
    </xf>
    <xf numFmtId="3" fontId="8" fillId="0" borderId="0" xfId="14" applyNumberFormat="1" applyFont="1" applyFill="1" applyBorder="1" applyAlignment="1">
      <alignment vertical="top"/>
    </xf>
    <xf numFmtId="9" fontId="8" fillId="0" borderId="0" xfId="14" applyNumberFormat="1" applyFont="1" applyFill="1" applyBorder="1" applyAlignment="1"/>
    <xf numFmtId="0" fontId="8" fillId="0" borderId="0" xfId="14" applyFont="1" applyFill="1" applyBorder="1" applyAlignment="1">
      <alignment horizontal="left" vertical="top"/>
    </xf>
    <xf numFmtId="0" fontId="8" fillId="0" borderId="0" xfId="14" applyFont="1" applyFill="1" applyBorder="1" applyAlignment="1">
      <alignment horizontal="left" vertical="center"/>
    </xf>
    <xf numFmtId="3" fontId="17" fillId="0" borderId="0" xfId="14" applyNumberFormat="1" applyFont="1" applyFill="1" applyBorder="1" applyAlignment="1">
      <alignment horizontal="center" vertical="center"/>
    </xf>
    <xf numFmtId="9" fontId="8" fillId="0" borderId="0" xfId="14" applyNumberFormat="1" applyFont="1" applyFill="1" applyBorder="1" applyAlignment="1">
      <alignment vertical="center"/>
    </xf>
    <xf numFmtId="3" fontId="8" fillId="0" borderId="0" xfId="14" applyNumberFormat="1" applyFont="1" applyFill="1" applyBorder="1" applyAlignment="1"/>
    <xf numFmtId="0" fontId="7" fillId="0" borderId="0" xfId="10" applyFont="1" applyFill="1" applyBorder="1" applyAlignment="1">
      <alignment horizontal="left"/>
    </xf>
    <xf numFmtId="9" fontId="7" fillId="0" borderId="0" xfId="10" applyNumberFormat="1" applyFont="1" applyFill="1" applyBorder="1" applyAlignment="1"/>
    <xf numFmtId="3" fontId="7" fillId="0" borderId="0" xfId="10" applyNumberFormat="1" applyFont="1" applyFill="1" applyBorder="1" applyAlignment="1"/>
    <xf numFmtId="0" fontId="7" fillId="0" borderId="0" xfId="14" applyFont="1" applyFill="1" applyBorder="1" applyAlignment="1"/>
    <xf numFmtId="0" fontId="18" fillId="0" borderId="0" xfId="14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3" fontId="0" fillId="0" borderId="0" xfId="0" quotePrefix="1" applyNumberFormat="1" applyAlignment="1">
      <alignment horizontal="left"/>
    </xf>
    <xf numFmtId="3" fontId="0" fillId="0" borderId="0" xfId="0" quotePrefix="1" applyNumberFormat="1"/>
    <xf numFmtId="0" fontId="0" fillId="0" borderId="0" xfId="0" applyFont="1" applyAlignment="1">
      <alignment horizontal="left" vertical="center"/>
    </xf>
  </cellXfs>
  <cellStyles count="16">
    <cellStyle name="Comma 2" xfId="8"/>
    <cellStyle name="Hyperlink 2" xfId="12"/>
    <cellStyle name="Normal" xfId="0" builtinId="0"/>
    <cellStyle name="Normal 10" xfId="15"/>
    <cellStyle name="Normal 101" xfId="10"/>
    <cellStyle name="Normal 2" xfId="1"/>
    <cellStyle name="Normal 2 2" xfId="2"/>
    <cellStyle name="Normal 3" xfId="3"/>
    <cellStyle name="Normal 4" xfId="5"/>
    <cellStyle name="Normal 5" xfId="7"/>
    <cellStyle name="Normal 6" xfId="9"/>
    <cellStyle name="Normal 7" xfId="4"/>
    <cellStyle name="Normal 7 8" xfId="6"/>
    <cellStyle name="Normal 8" xfId="11"/>
    <cellStyle name="Normal 9" xfId="13"/>
    <cellStyle name="Normal 9 2" xfId="1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hereishayden/Dropbox/current/immigration%20book/7proofs/new%20figures/new%20figures%20160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oing%20places%20data%20st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visas chart"/>
      <sheetName val="work visas"/>
      <sheetName val="qualifications chart"/>
      <sheetName val="qualifica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igration"/>
      <sheetName val="population"/>
      <sheetName val="birthplace"/>
      <sheetName val="ethnic group count"/>
      <sheetName val="ethnic group projection"/>
      <sheetName val="fdi odi"/>
      <sheetName val="trade"/>
      <sheetName val="diasp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30" sqref="D30"/>
    </sheetView>
  </sheetViews>
  <sheetFormatPr baseColWidth="10" defaultRowHeight="15" x14ac:dyDescent="0.2"/>
  <cols>
    <col min="2" max="2" width="27.6640625" bestFit="1" customWidth="1"/>
    <col min="3" max="3" width="36" customWidth="1"/>
    <col min="4" max="4" width="41.83203125" bestFit="1" customWidth="1"/>
    <col min="5" max="5" width="24.33203125" bestFit="1" customWidth="1"/>
  </cols>
  <sheetData>
    <row r="1" spans="1:6" x14ac:dyDescent="0.2">
      <c r="A1" s="1" t="s">
        <v>88</v>
      </c>
      <c r="B1" s="1"/>
      <c r="C1" s="1"/>
    </row>
    <row r="3" spans="1:6" x14ac:dyDescent="0.2">
      <c r="A3" t="s">
        <v>89</v>
      </c>
      <c r="B3" t="s">
        <v>90</v>
      </c>
      <c r="C3" t="s">
        <v>91</v>
      </c>
      <c r="D3" t="s">
        <v>92</v>
      </c>
      <c r="E3" t="s">
        <v>93</v>
      </c>
      <c r="F3" t="s">
        <v>94</v>
      </c>
    </row>
    <row r="5" spans="1:6" x14ac:dyDescent="0.2">
      <c r="A5" t="s">
        <v>95</v>
      </c>
    </row>
    <row r="6" spans="1:6" x14ac:dyDescent="0.2">
      <c r="A6" t="s">
        <v>96</v>
      </c>
      <c r="B6" t="s">
        <v>97</v>
      </c>
      <c r="C6" s="3" t="s">
        <v>98</v>
      </c>
      <c r="D6" t="s">
        <v>99</v>
      </c>
      <c r="E6" t="s">
        <v>100</v>
      </c>
      <c r="F6" t="s">
        <v>101</v>
      </c>
    </row>
    <row r="7" spans="1:6" x14ac:dyDescent="0.2">
      <c r="A7" t="s">
        <v>102</v>
      </c>
      <c r="B7" t="s">
        <v>2</v>
      </c>
      <c r="C7" s="34" t="s">
        <v>98</v>
      </c>
      <c r="D7" t="s">
        <v>103</v>
      </c>
      <c r="E7" t="s">
        <v>104</v>
      </c>
      <c r="F7" t="s">
        <v>105</v>
      </c>
    </row>
    <row r="8" spans="1:6" x14ac:dyDescent="0.2">
      <c r="A8" t="s">
        <v>106</v>
      </c>
      <c r="B8" t="s">
        <v>107</v>
      </c>
      <c r="C8" s="35" t="s">
        <v>108</v>
      </c>
      <c r="D8" t="s">
        <v>109</v>
      </c>
      <c r="E8" t="s">
        <v>100</v>
      </c>
      <c r="F8" t="s">
        <v>101</v>
      </c>
    </row>
    <row r="9" spans="1:6" x14ac:dyDescent="0.2">
      <c r="A9" t="s">
        <v>110</v>
      </c>
      <c r="B9" t="s">
        <v>111</v>
      </c>
      <c r="C9" s="3" t="s">
        <v>98</v>
      </c>
      <c r="D9" t="s">
        <v>99</v>
      </c>
      <c r="E9" t="s">
        <v>100</v>
      </c>
      <c r="F9" t="s">
        <v>101</v>
      </c>
    </row>
    <row r="10" spans="1:6" x14ac:dyDescent="0.2">
      <c r="A10" t="s">
        <v>112</v>
      </c>
      <c r="B10" t="s">
        <v>113</v>
      </c>
      <c r="C10" s="3" t="s">
        <v>98</v>
      </c>
      <c r="D10" t="s">
        <v>99</v>
      </c>
      <c r="E10" t="s">
        <v>100</v>
      </c>
      <c r="F10" t="s">
        <v>101</v>
      </c>
    </row>
    <row r="11" spans="1:6" x14ac:dyDescent="0.2">
      <c r="A11" t="s">
        <v>114</v>
      </c>
      <c r="B11" t="s">
        <v>115</v>
      </c>
      <c r="C11" s="3" t="s">
        <v>116</v>
      </c>
      <c r="D11" t="s">
        <v>109</v>
      </c>
      <c r="E11" t="s">
        <v>100</v>
      </c>
      <c r="F11" t="s">
        <v>101</v>
      </c>
    </row>
    <row r="12" spans="1:6" x14ac:dyDescent="0.2">
      <c r="A12" t="s">
        <v>117</v>
      </c>
      <c r="B12" t="s">
        <v>118</v>
      </c>
      <c r="C12" s="36" t="s">
        <v>119</v>
      </c>
      <c r="D12" t="s">
        <v>120</v>
      </c>
      <c r="E12" t="s">
        <v>121</v>
      </c>
      <c r="F12" t="s">
        <v>122</v>
      </c>
    </row>
    <row r="13" spans="1:6" x14ac:dyDescent="0.2">
      <c r="A13" t="s">
        <v>123</v>
      </c>
      <c r="B13" t="s">
        <v>124</v>
      </c>
      <c r="C13" s="3">
        <v>2013</v>
      </c>
      <c r="D13" t="s">
        <v>125</v>
      </c>
      <c r="E13" t="s">
        <v>121</v>
      </c>
      <c r="F13" t="s">
        <v>126</v>
      </c>
    </row>
    <row r="14" spans="1:6" x14ac:dyDescent="0.2">
      <c r="A14" t="s">
        <v>127</v>
      </c>
      <c r="B14" t="s">
        <v>128</v>
      </c>
      <c r="C14" s="37" t="s">
        <v>129</v>
      </c>
      <c r="D14" t="s">
        <v>130</v>
      </c>
      <c r="E14" t="s">
        <v>131</v>
      </c>
      <c r="F14" t="s">
        <v>132</v>
      </c>
    </row>
    <row r="15" spans="1:6" x14ac:dyDescent="0.2">
      <c r="A15" t="s">
        <v>133</v>
      </c>
      <c r="B15" t="s">
        <v>134</v>
      </c>
      <c r="C15" s="3">
        <v>2015</v>
      </c>
      <c r="D15" t="s">
        <v>135</v>
      </c>
      <c r="E15" t="s">
        <v>100</v>
      </c>
      <c r="F15" t="s">
        <v>136</v>
      </c>
    </row>
    <row r="16" spans="1:6" x14ac:dyDescent="0.2">
      <c r="C16" s="3"/>
      <c r="F16" t="s">
        <v>137</v>
      </c>
    </row>
    <row r="17" spans="1:6" x14ac:dyDescent="0.2">
      <c r="A17" t="s">
        <v>138</v>
      </c>
      <c r="B17" t="s">
        <v>139</v>
      </c>
      <c r="C17" s="35" t="s">
        <v>140</v>
      </c>
      <c r="D17" t="s">
        <v>141</v>
      </c>
      <c r="E17" t="s">
        <v>100</v>
      </c>
      <c r="F17" t="s">
        <v>142</v>
      </c>
    </row>
    <row r="18" spans="1:6" x14ac:dyDescent="0.2">
      <c r="C18" s="35"/>
      <c r="F18" t="s">
        <v>143</v>
      </c>
    </row>
    <row r="19" spans="1:6" x14ac:dyDescent="0.2">
      <c r="A19" t="s">
        <v>144</v>
      </c>
      <c r="B19" t="s">
        <v>145</v>
      </c>
      <c r="C19" s="35" t="s">
        <v>146</v>
      </c>
      <c r="D19" t="s">
        <v>147</v>
      </c>
      <c r="F19" t="s">
        <v>148</v>
      </c>
    </row>
    <row r="20" spans="1:6" x14ac:dyDescent="0.2">
      <c r="C20" s="35"/>
      <c r="F20" t="s">
        <v>149</v>
      </c>
    </row>
    <row r="21" spans="1:6" x14ac:dyDescent="0.2">
      <c r="C21" s="35"/>
    </row>
    <row r="22" spans="1:6" x14ac:dyDescent="0.2">
      <c r="A22" t="s">
        <v>150</v>
      </c>
      <c r="C22" s="35"/>
    </row>
    <row r="23" spans="1:6" x14ac:dyDescent="0.2">
      <c r="A23" t="s">
        <v>85</v>
      </c>
      <c r="B23" t="s">
        <v>151</v>
      </c>
      <c r="C23" s="3" t="s">
        <v>152</v>
      </c>
      <c r="D23" t="s">
        <v>161</v>
      </c>
      <c r="E23" t="s">
        <v>153</v>
      </c>
      <c r="F23" s="38"/>
    </row>
    <row r="24" spans="1:6" x14ac:dyDescent="0.2">
      <c r="A24" t="s">
        <v>86</v>
      </c>
      <c r="B24" t="s">
        <v>154</v>
      </c>
      <c r="C24" s="3" t="s">
        <v>155</v>
      </c>
      <c r="D24" t="s">
        <v>162</v>
      </c>
      <c r="E24" t="s">
        <v>156</v>
      </c>
      <c r="F24" t="s">
        <v>157</v>
      </c>
    </row>
    <row r="25" spans="1:6" x14ac:dyDescent="0.2">
      <c r="A25" t="s">
        <v>87</v>
      </c>
      <c r="B25" t="s">
        <v>158</v>
      </c>
      <c r="C25" s="3">
        <v>2015</v>
      </c>
      <c r="D25" t="s">
        <v>163</v>
      </c>
      <c r="E25" t="s">
        <v>156</v>
      </c>
      <c r="F25" t="s">
        <v>159</v>
      </c>
    </row>
    <row r="26" spans="1:6" x14ac:dyDescent="0.2">
      <c r="F26" t="s">
        <v>160</v>
      </c>
    </row>
    <row r="27" spans="1:6" x14ac:dyDescent="0.2">
      <c r="F27" t="s">
        <v>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21" sqref="A21"/>
    </sheetView>
  </sheetViews>
  <sheetFormatPr baseColWidth="10" defaultColWidth="8.83203125" defaultRowHeight="15" x14ac:dyDescent="0.2"/>
  <cols>
    <col min="1" max="16384" width="8.83203125" style="9"/>
  </cols>
  <sheetData>
    <row r="1" spans="1:9" ht="16" x14ac:dyDescent="0.2">
      <c r="A1" s="6" t="s">
        <v>74</v>
      </c>
      <c r="C1" s="6"/>
      <c r="D1" s="6"/>
      <c r="E1" s="6"/>
      <c r="F1" s="6"/>
      <c r="G1" s="6"/>
      <c r="H1" s="6"/>
      <c r="I1" s="6"/>
    </row>
    <row r="2" spans="1:9" ht="16" x14ac:dyDescent="0.2">
      <c r="A2" s="6"/>
      <c r="C2" s="6"/>
      <c r="D2" s="6"/>
      <c r="E2" s="6"/>
      <c r="F2" s="6"/>
      <c r="G2" s="6"/>
      <c r="H2" s="6"/>
      <c r="I2" s="6"/>
    </row>
    <row r="3" spans="1:9" ht="16" x14ac:dyDescent="0.2">
      <c r="A3" s="5" t="s">
        <v>73</v>
      </c>
      <c r="B3" s="5" t="s">
        <v>75</v>
      </c>
      <c r="C3" s="5" t="s">
        <v>76</v>
      </c>
      <c r="D3" s="5" t="s">
        <v>77</v>
      </c>
      <c r="E3" s="5" t="s">
        <v>81</v>
      </c>
      <c r="F3" s="5" t="s">
        <v>82</v>
      </c>
      <c r="G3" s="5" t="s">
        <v>78</v>
      </c>
      <c r="H3" s="5" t="s">
        <v>79</v>
      </c>
      <c r="I3" s="5" t="s">
        <v>80</v>
      </c>
    </row>
    <row r="4" spans="1:9" ht="16" x14ac:dyDescent="0.2">
      <c r="A4" s="10" t="s">
        <v>8</v>
      </c>
      <c r="B4" s="7">
        <v>18</v>
      </c>
      <c r="C4" s="7">
        <v>18</v>
      </c>
      <c r="D4" s="7">
        <v>84</v>
      </c>
      <c r="E4" s="7">
        <v>6</v>
      </c>
      <c r="F4" s="7">
        <v>21</v>
      </c>
      <c r="G4" s="7">
        <v>21</v>
      </c>
      <c r="H4" s="7">
        <v>171</v>
      </c>
      <c r="I4" s="7">
        <v>411</v>
      </c>
    </row>
    <row r="5" spans="1:9" ht="16" x14ac:dyDescent="0.2">
      <c r="A5" s="10" t="s">
        <v>9</v>
      </c>
      <c r="B5" s="7">
        <v>63</v>
      </c>
      <c r="C5" s="7">
        <v>45</v>
      </c>
      <c r="D5" s="7">
        <v>138</v>
      </c>
      <c r="E5" s="7">
        <v>36</v>
      </c>
      <c r="F5" s="7">
        <v>42</v>
      </c>
      <c r="G5" s="7">
        <v>42</v>
      </c>
      <c r="H5" s="7">
        <v>369</v>
      </c>
      <c r="I5" s="7">
        <v>711</v>
      </c>
    </row>
    <row r="6" spans="1:9" ht="16" x14ac:dyDescent="0.2">
      <c r="A6" s="10" t="s">
        <v>10</v>
      </c>
      <c r="B6" s="7">
        <v>66</v>
      </c>
      <c r="C6" s="7">
        <v>69</v>
      </c>
      <c r="D6" s="7">
        <v>135</v>
      </c>
      <c r="E6" s="7">
        <v>45</v>
      </c>
      <c r="F6" s="7">
        <v>36</v>
      </c>
      <c r="G6" s="7">
        <v>36</v>
      </c>
      <c r="H6" s="7">
        <v>384</v>
      </c>
      <c r="I6" s="7">
        <v>738</v>
      </c>
    </row>
    <row r="7" spans="1:9" ht="16" x14ac:dyDescent="0.2">
      <c r="A7" s="10" t="s">
        <v>11</v>
      </c>
      <c r="B7" s="7">
        <v>33</v>
      </c>
      <c r="C7" s="7">
        <v>111</v>
      </c>
      <c r="D7" s="7">
        <v>165</v>
      </c>
      <c r="E7" s="7">
        <v>69</v>
      </c>
      <c r="F7" s="7">
        <v>36</v>
      </c>
      <c r="G7" s="7">
        <v>45</v>
      </c>
      <c r="H7" s="7">
        <v>459</v>
      </c>
      <c r="I7" s="7">
        <v>519</v>
      </c>
    </row>
    <row r="8" spans="1:9" ht="16" x14ac:dyDescent="0.2">
      <c r="A8" s="10" t="s">
        <v>12</v>
      </c>
      <c r="B8" s="7">
        <v>42</v>
      </c>
      <c r="C8" s="7">
        <v>231</v>
      </c>
      <c r="D8" s="7">
        <v>372</v>
      </c>
      <c r="E8" s="7">
        <v>114</v>
      </c>
      <c r="F8" s="7">
        <v>96</v>
      </c>
      <c r="G8" s="7">
        <v>108</v>
      </c>
      <c r="H8" s="7">
        <v>960</v>
      </c>
      <c r="I8" s="7">
        <v>582</v>
      </c>
    </row>
    <row r="9" spans="1:9" ht="16" x14ac:dyDescent="0.2">
      <c r="A9" s="10" t="s">
        <v>13</v>
      </c>
      <c r="B9" s="7">
        <v>81</v>
      </c>
      <c r="C9" s="7">
        <v>543</v>
      </c>
      <c r="D9" s="7">
        <v>846</v>
      </c>
      <c r="E9" s="7">
        <v>165</v>
      </c>
      <c r="F9" s="7">
        <v>159</v>
      </c>
      <c r="G9" s="7">
        <v>165</v>
      </c>
      <c r="H9" s="8">
        <v>1965</v>
      </c>
      <c r="I9" s="8">
        <v>1044</v>
      </c>
    </row>
    <row r="10" spans="1:9" ht="16" x14ac:dyDescent="0.2">
      <c r="A10" s="10" t="s">
        <v>14</v>
      </c>
      <c r="B10" s="7">
        <v>123</v>
      </c>
      <c r="C10" s="7">
        <v>528</v>
      </c>
      <c r="D10" s="7">
        <v>828</v>
      </c>
      <c r="E10" s="7">
        <v>114</v>
      </c>
      <c r="F10" s="7">
        <v>171</v>
      </c>
      <c r="G10" s="7">
        <v>156</v>
      </c>
      <c r="H10" s="8">
        <v>1920</v>
      </c>
      <c r="I10" s="7">
        <v>906</v>
      </c>
    </row>
    <row r="11" spans="1:9" ht="16" x14ac:dyDescent="0.2">
      <c r="A11" s="10" t="s">
        <v>15</v>
      </c>
      <c r="B11" s="7">
        <v>225</v>
      </c>
      <c r="C11" s="7">
        <v>459</v>
      </c>
      <c r="D11" s="8">
        <v>1392</v>
      </c>
      <c r="E11" s="7">
        <v>114</v>
      </c>
      <c r="F11" s="7">
        <v>219</v>
      </c>
      <c r="G11" s="7">
        <v>252</v>
      </c>
      <c r="H11" s="8">
        <v>2661</v>
      </c>
      <c r="I11" s="8">
        <v>1155</v>
      </c>
    </row>
    <row r="12" spans="1:9" ht="16" x14ac:dyDescent="0.2">
      <c r="A12" s="10" t="s">
        <v>16</v>
      </c>
      <c r="B12" s="7">
        <v>228</v>
      </c>
      <c r="C12" s="7">
        <v>444</v>
      </c>
      <c r="D12" s="8">
        <v>1071</v>
      </c>
      <c r="E12" s="7">
        <v>105</v>
      </c>
      <c r="F12" s="7">
        <v>213</v>
      </c>
      <c r="G12" s="7">
        <v>132</v>
      </c>
      <c r="H12" s="8">
        <v>2193</v>
      </c>
      <c r="I12" s="8">
        <v>1536</v>
      </c>
    </row>
    <row r="13" spans="1:9" ht="16" x14ac:dyDescent="0.2">
      <c r="A13" s="10" t="s">
        <v>17</v>
      </c>
      <c r="B13" s="7">
        <v>147</v>
      </c>
      <c r="C13" s="7">
        <v>324</v>
      </c>
      <c r="D13" s="7">
        <v>798</v>
      </c>
      <c r="E13" s="7">
        <v>141</v>
      </c>
      <c r="F13" s="7">
        <v>192</v>
      </c>
      <c r="G13" s="7">
        <v>117</v>
      </c>
      <c r="H13" s="8">
        <v>1716</v>
      </c>
      <c r="I13" s="8">
        <v>1515</v>
      </c>
    </row>
    <row r="14" spans="1:9" ht="16" x14ac:dyDescent="0.2">
      <c r="A14" s="10" t="s">
        <v>18</v>
      </c>
      <c r="B14" s="7">
        <v>153</v>
      </c>
      <c r="C14" s="7">
        <v>495</v>
      </c>
      <c r="D14" s="7">
        <v>393</v>
      </c>
      <c r="E14" s="7">
        <v>165</v>
      </c>
      <c r="F14" s="7">
        <v>135</v>
      </c>
      <c r="G14" s="7">
        <v>90</v>
      </c>
      <c r="H14" s="8">
        <v>1431</v>
      </c>
      <c r="I14" s="8">
        <v>1548</v>
      </c>
    </row>
    <row r="15" spans="1:9" ht="16" x14ac:dyDescent="0.2">
      <c r="A15" s="10" t="s">
        <v>19</v>
      </c>
      <c r="B15" s="7">
        <v>78</v>
      </c>
      <c r="C15" s="7">
        <v>675</v>
      </c>
      <c r="D15" s="7">
        <v>396</v>
      </c>
      <c r="E15" s="7">
        <v>219</v>
      </c>
      <c r="F15" s="7">
        <v>159</v>
      </c>
      <c r="G15" s="7">
        <v>111</v>
      </c>
      <c r="H15" s="8">
        <v>1641</v>
      </c>
      <c r="I15" s="8">
        <v>1761</v>
      </c>
    </row>
    <row r="16" spans="1:9" ht="16" x14ac:dyDescent="0.2">
      <c r="A16" s="10" t="s">
        <v>20</v>
      </c>
      <c r="B16" s="7">
        <v>75</v>
      </c>
      <c r="C16" s="7">
        <v>684</v>
      </c>
      <c r="D16" s="7">
        <v>387</v>
      </c>
      <c r="E16" s="7">
        <v>240</v>
      </c>
      <c r="F16" s="7">
        <v>213</v>
      </c>
      <c r="G16" s="7">
        <v>123</v>
      </c>
      <c r="H16" s="8">
        <v>1719</v>
      </c>
      <c r="I16" s="8">
        <v>1878</v>
      </c>
    </row>
    <row r="17" spans="1:9" ht="16" x14ac:dyDescent="0.2">
      <c r="A17" s="10" t="s">
        <v>21</v>
      </c>
      <c r="B17" s="7">
        <v>45</v>
      </c>
      <c r="C17" s="7">
        <v>801</v>
      </c>
      <c r="D17" s="7">
        <v>399</v>
      </c>
      <c r="E17" s="7">
        <v>306</v>
      </c>
      <c r="F17" s="7">
        <v>195</v>
      </c>
      <c r="G17" s="7">
        <v>171</v>
      </c>
      <c r="H17" s="8">
        <v>1914</v>
      </c>
      <c r="I17" s="8">
        <v>2037</v>
      </c>
    </row>
    <row r="20" spans="1:9" ht="16" x14ac:dyDescent="0.2">
      <c r="A20" s="11" t="s">
        <v>85</v>
      </c>
    </row>
    <row r="22" spans="1:9" x14ac:dyDescent="0.2">
      <c r="B22" s="9" t="s">
        <v>83</v>
      </c>
      <c r="C22" s="9" t="s">
        <v>84</v>
      </c>
    </row>
    <row r="23" spans="1:9" x14ac:dyDescent="0.2">
      <c r="A23" s="9" t="str">
        <f t="shared" ref="A23:A36" si="0">A4</f>
        <v>2000/01</v>
      </c>
      <c r="B23" s="9">
        <f>SUM(B4:C4)</f>
        <v>36</v>
      </c>
      <c r="C23" s="9">
        <f>SUM(D4:G4)</f>
        <v>132</v>
      </c>
    </row>
    <row r="24" spans="1:9" x14ac:dyDescent="0.2">
      <c r="A24" s="9" t="str">
        <f t="shared" si="0"/>
        <v>2001/02</v>
      </c>
      <c r="B24" s="9">
        <f t="shared" ref="B24:B36" si="1">SUM(B5:C5)</f>
        <v>108</v>
      </c>
      <c r="C24" s="9">
        <f t="shared" ref="C24:C36" si="2">SUM(D5:G5)</f>
        <v>258</v>
      </c>
    </row>
    <row r="25" spans="1:9" x14ac:dyDescent="0.2">
      <c r="A25" s="9" t="str">
        <f t="shared" si="0"/>
        <v>2002/03</v>
      </c>
      <c r="B25" s="9">
        <f t="shared" si="1"/>
        <v>135</v>
      </c>
      <c r="C25" s="9">
        <f t="shared" si="2"/>
        <v>252</v>
      </c>
    </row>
    <row r="26" spans="1:9" x14ac:dyDescent="0.2">
      <c r="A26" s="9" t="str">
        <f t="shared" si="0"/>
        <v>2003/04</v>
      </c>
      <c r="B26" s="9">
        <f t="shared" si="1"/>
        <v>144</v>
      </c>
      <c r="C26" s="9">
        <f t="shared" si="2"/>
        <v>315</v>
      </c>
    </row>
    <row r="27" spans="1:9" x14ac:dyDescent="0.2">
      <c r="A27" s="9" t="str">
        <f t="shared" si="0"/>
        <v>2004/05</v>
      </c>
      <c r="B27" s="9">
        <f t="shared" si="1"/>
        <v>273</v>
      </c>
      <c r="C27" s="9">
        <f t="shared" si="2"/>
        <v>690</v>
      </c>
    </row>
    <row r="28" spans="1:9" x14ac:dyDescent="0.2">
      <c r="A28" s="9" t="str">
        <f t="shared" si="0"/>
        <v>2005/06</v>
      </c>
      <c r="B28" s="9">
        <f t="shared" si="1"/>
        <v>624</v>
      </c>
      <c r="C28" s="9">
        <f t="shared" si="2"/>
        <v>1335</v>
      </c>
    </row>
    <row r="29" spans="1:9" x14ac:dyDescent="0.2">
      <c r="A29" s="9" t="str">
        <f t="shared" si="0"/>
        <v>2006/07</v>
      </c>
      <c r="B29" s="9">
        <f t="shared" si="1"/>
        <v>651</v>
      </c>
      <c r="C29" s="9">
        <f t="shared" si="2"/>
        <v>1269</v>
      </c>
    </row>
    <row r="30" spans="1:9" x14ac:dyDescent="0.2">
      <c r="A30" s="9" t="str">
        <f t="shared" si="0"/>
        <v>2007/08</v>
      </c>
      <c r="B30" s="9">
        <f t="shared" si="1"/>
        <v>684</v>
      </c>
      <c r="C30" s="9">
        <f t="shared" si="2"/>
        <v>1977</v>
      </c>
    </row>
    <row r="31" spans="1:9" x14ac:dyDescent="0.2">
      <c r="A31" s="9" t="str">
        <f t="shared" si="0"/>
        <v>2008/09</v>
      </c>
      <c r="B31" s="9">
        <f t="shared" si="1"/>
        <v>672</v>
      </c>
      <c r="C31" s="9">
        <f t="shared" si="2"/>
        <v>1521</v>
      </c>
    </row>
    <row r="32" spans="1:9" x14ac:dyDescent="0.2">
      <c r="A32" s="9" t="str">
        <f t="shared" si="0"/>
        <v>2009/10</v>
      </c>
      <c r="B32" s="9">
        <f t="shared" si="1"/>
        <v>471</v>
      </c>
      <c r="C32" s="9">
        <f t="shared" si="2"/>
        <v>1248</v>
      </c>
    </row>
    <row r="33" spans="1:3" x14ac:dyDescent="0.2">
      <c r="A33" s="9" t="str">
        <f t="shared" si="0"/>
        <v>2010/11</v>
      </c>
      <c r="B33" s="9">
        <f t="shared" si="1"/>
        <v>648</v>
      </c>
      <c r="C33" s="9">
        <f t="shared" si="2"/>
        <v>783</v>
      </c>
    </row>
    <row r="34" spans="1:3" x14ac:dyDescent="0.2">
      <c r="A34" s="9" t="str">
        <f t="shared" si="0"/>
        <v>2011/12</v>
      </c>
      <c r="B34" s="9">
        <f t="shared" si="1"/>
        <v>753</v>
      </c>
      <c r="C34" s="9">
        <f t="shared" si="2"/>
        <v>885</v>
      </c>
    </row>
    <row r="35" spans="1:3" x14ac:dyDescent="0.2">
      <c r="A35" s="9" t="str">
        <f t="shared" si="0"/>
        <v>2012/13</v>
      </c>
      <c r="B35" s="9">
        <f t="shared" si="1"/>
        <v>759</v>
      </c>
      <c r="C35" s="9">
        <f t="shared" si="2"/>
        <v>963</v>
      </c>
    </row>
    <row r="36" spans="1:3" x14ac:dyDescent="0.2">
      <c r="A36" s="9" t="str">
        <f t="shared" si="0"/>
        <v>2013/14</v>
      </c>
      <c r="B36" s="9">
        <f t="shared" si="1"/>
        <v>846</v>
      </c>
      <c r="C36" s="9">
        <f t="shared" si="2"/>
        <v>1071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A18" sqref="A18"/>
    </sheetView>
  </sheetViews>
  <sheetFormatPr baseColWidth="10" defaultColWidth="8.6640625" defaultRowHeight="15" x14ac:dyDescent="0.2"/>
  <cols>
    <col min="1" max="1" width="32.1640625" style="29" bestFit="1" customWidth="1"/>
    <col min="2" max="19" width="7.5" style="16" bestFit="1" customWidth="1"/>
    <col min="20" max="16384" width="8.6640625" style="16"/>
  </cols>
  <sheetData>
    <row r="1" spans="1:20" x14ac:dyDescent="0.2">
      <c r="A1" s="14" t="s">
        <v>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4.5" customHeight="1" x14ac:dyDescent="0.2">
      <c r="A2" s="1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0" customHeight="1" x14ac:dyDescent="0.2">
      <c r="A3" s="18" t="s">
        <v>3</v>
      </c>
      <c r="B3" s="18" t="s">
        <v>68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 t="s">
        <v>70</v>
      </c>
    </row>
    <row r="4" spans="1:20" ht="20" customHeight="1" x14ac:dyDescent="0.2">
      <c r="A4" s="18"/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58</v>
      </c>
      <c r="T4" s="19"/>
    </row>
    <row r="5" spans="1:20" x14ac:dyDescent="0.2">
      <c r="A5" s="21" t="s">
        <v>22</v>
      </c>
      <c r="B5" s="22">
        <v>6761</v>
      </c>
      <c r="C5" s="22">
        <v>8861</v>
      </c>
      <c r="D5" s="22">
        <v>8923</v>
      </c>
      <c r="E5" s="22">
        <v>12922</v>
      </c>
      <c r="F5" s="22">
        <v>16861</v>
      </c>
      <c r="G5" s="22">
        <v>20178</v>
      </c>
      <c r="H5" s="22">
        <v>20601</v>
      </c>
      <c r="I5" s="22">
        <v>21323</v>
      </c>
      <c r="J5" s="22">
        <v>28780</v>
      </c>
      <c r="K5" s="22">
        <v>32834</v>
      </c>
      <c r="L5" s="22">
        <v>35182</v>
      </c>
      <c r="M5" s="22">
        <v>39346</v>
      </c>
      <c r="N5" s="22">
        <v>39969</v>
      </c>
      <c r="O5" s="22">
        <v>43258</v>
      </c>
      <c r="P5" s="22">
        <v>43030</v>
      </c>
      <c r="Q5" s="22">
        <v>48631</v>
      </c>
      <c r="R5" s="22">
        <v>54640</v>
      </c>
      <c r="S5" s="22">
        <v>61404</v>
      </c>
      <c r="T5" s="23">
        <v>0.12379209370424597</v>
      </c>
    </row>
    <row r="6" spans="1:20" x14ac:dyDescent="0.2">
      <c r="A6" s="21" t="s">
        <v>23</v>
      </c>
      <c r="B6" s="22">
        <v>3327</v>
      </c>
      <c r="C6" s="22">
        <v>3753</v>
      </c>
      <c r="D6" s="22">
        <v>3942</v>
      </c>
      <c r="E6" s="22">
        <v>7192</v>
      </c>
      <c r="F6" s="22">
        <v>9880</v>
      </c>
      <c r="G6" s="22">
        <v>11687</v>
      </c>
      <c r="H6" s="22">
        <v>15264</v>
      </c>
      <c r="I6" s="22">
        <v>17946</v>
      </c>
      <c r="J6" s="22">
        <v>18010</v>
      </c>
      <c r="K6" s="22">
        <v>20664</v>
      </c>
      <c r="L6" s="22">
        <v>24159</v>
      </c>
      <c r="M6" s="22">
        <v>25967</v>
      </c>
      <c r="N6" s="22">
        <v>25372</v>
      </c>
      <c r="O6" s="22">
        <v>25540</v>
      </c>
      <c r="P6" s="22">
        <v>25505</v>
      </c>
      <c r="Q6" s="22">
        <v>25442</v>
      </c>
      <c r="R6" s="22">
        <v>26778</v>
      </c>
      <c r="S6" s="22">
        <v>29305</v>
      </c>
      <c r="T6" s="23">
        <v>9.4368511464635152E-2</v>
      </c>
    </row>
    <row r="7" spans="1:20" x14ac:dyDescent="0.2">
      <c r="A7" s="21" t="s">
        <v>25</v>
      </c>
      <c r="B7" s="22">
        <v>14373</v>
      </c>
      <c r="C7" s="22">
        <v>9587</v>
      </c>
      <c r="D7" s="22">
        <v>11294</v>
      </c>
      <c r="E7" s="22">
        <v>13451</v>
      </c>
      <c r="F7" s="22">
        <v>16608</v>
      </c>
      <c r="G7" s="22">
        <v>23407</v>
      </c>
      <c r="H7" s="22">
        <v>27161</v>
      </c>
      <c r="I7" s="22">
        <v>27827</v>
      </c>
      <c r="J7" s="22">
        <v>28745</v>
      </c>
      <c r="K7" s="22">
        <v>31015</v>
      </c>
      <c r="L7" s="22">
        <v>36333</v>
      </c>
      <c r="M7" s="22">
        <v>29626</v>
      </c>
      <c r="N7" s="22">
        <v>22947</v>
      </c>
      <c r="O7" s="22">
        <v>22341</v>
      </c>
      <c r="P7" s="22">
        <v>22065</v>
      </c>
      <c r="Q7" s="22">
        <v>22406</v>
      </c>
      <c r="R7" s="22">
        <v>26497</v>
      </c>
      <c r="S7" s="22">
        <v>28548</v>
      </c>
      <c r="T7" s="23">
        <v>7.7404989244065373E-2</v>
      </c>
    </row>
    <row r="8" spans="1:20" x14ac:dyDescent="0.2">
      <c r="A8" s="21" t="s">
        <v>24</v>
      </c>
      <c r="B8" s="22">
        <v>3081</v>
      </c>
      <c r="C8" s="22">
        <v>3663</v>
      </c>
      <c r="D8" s="22">
        <v>3231</v>
      </c>
      <c r="E8" s="22">
        <v>3353</v>
      </c>
      <c r="F8" s="22">
        <v>3781</v>
      </c>
      <c r="G8" s="22">
        <v>3974</v>
      </c>
      <c r="H8" s="22">
        <v>3657</v>
      </c>
      <c r="I8" s="22">
        <v>7122</v>
      </c>
      <c r="J8" s="22">
        <v>8313</v>
      </c>
      <c r="K8" s="22">
        <v>10635</v>
      </c>
      <c r="L8" s="22">
        <v>12449</v>
      </c>
      <c r="M8" s="22">
        <v>11619</v>
      </c>
      <c r="N8" s="22">
        <v>12617</v>
      </c>
      <c r="O8" s="22">
        <v>13408</v>
      </c>
      <c r="P8" s="22">
        <v>13558</v>
      </c>
      <c r="Q8" s="22">
        <v>13616</v>
      </c>
      <c r="R8" s="22">
        <v>15242</v>
      </c>
      <c r="S8" s="22">
        <v>16589</v>
      </c>
      <c r="T8" s="23">
        <v>8.8374229103792154E-2</v>
      </c>
    </row>
    <row r="9" spans="1:20" x14ac:dyDescent="0.2">
      <c r="A9" s="21" t="s">
        <v>26</v>
      </c>
      <c r="B9" s="22"/>
      <c r="C9" s="22"/>
      <c r="D9" s="22"/>
      <c r="E9" s="22"/>
      <c r="F9" s="22"/>
      <c r="G9" s="22"/>
      <c r="H9" s="22"/>
      <c r="I9" s="22"/>
      <c r="J9" s="22">
        <v>6350</v>
      </c>
      <c r="K9" s="22">
        <v>9151</v>
      </c>
      <c r="L9" s="22">
        <v>9333</v>
      </c>
      <c r="M9" s="22">
        <v>8713</v>
      </c>
      <c r="N9" s="22">
        <v>10113</v>
      </c>
      <c r="O9" s="22">
        <v>11758</v>
      </c>
      <c r="P9" s="22">
        <v>14058</v>
      </c>
      <c r="Q9" s="22">
        <v>14882</v>
      </c>
      <c r="R9" s="22">
        <v>11841</v>
      </c>
      <c r="S9" s="22">
        <v>13688</v>
      </c>
      <c r="T9" s="23">
        <v>0.15598344734397432</v>
      </c>
    </row>
    <row r="10" spans="1:20" x14ac:dyDescent="0.2">
      <c r="A10" s="21" t="s">
        <v>27</v>
      </c>
      <c r="B10" s="22"/>
      <c r="C10" s="22"/>
      <c r="D10" s="22"/>
      <c r="E10" s="22"/>
      <c r="F10" s="22"/>
      <c r="G10" s="22"/>
      <c r="H10" s="22"/>
      <c r="I10" s="22"/>
      <c r="J10" s="22">
        <v>2542</v>
      </c>
      <c r="K10" s="22">
        <v>4745</v>
      </c>
      <c r="L10" s="22">
        <v>6406</v>
      </c>
      <c r="M10" s="22">
        <v>10330</v>
      </c>
      <c r="N10" s="22">
        <v>8323</v>
      </c>
      <c r="O10" s="22">
        <v>8469</v>
      </c>
      <c r="P10" s="22">
        <v>9103</v>
      </c>
      <c r="Q10" s="22">
        <v>9588</v>
      </c>
      <c r="R10" s="22">
        <v>10836</v>
      </c>
      <c r="S10" s="22">
        <v>11677</v>
      </c>
      <c r="T10" s="23">
        <v>7.7611664820967152E-2</v>
      </c>
    </row>
    <row r="11" spans="1:20" x14ac:dyDescent="0.2">
      <c r="A11" s="21" t="s">
        <v>28</v>
      </c>
      <c r="B11" s="22"/>
      <c r="C11" s="22"/>
      <c r="D11" s="22">
        <v>80</v>
      </c>
      <c r="E11" s="22">
        <v>851</v>
      </c>
      <c r="F11" s="22">
        <v>2729</v>
      </c>
      <c r="G11" s="22">
        <v>2132</v>
      </c>
      <c r="H11" s="22">
        <v>1472</v>
      </c>
      <c r="I11" s="22">
        <v>2208</v>
      </c>
      <c r="J11" s="22">
        <v>3251</v>
      </c>
      <c r="K11" s="22">
        <v>3668</v>
      </c>
      <c r="L11" s="22">
        <v>3650</v>
      </c>
      <c r="M11" s="22">
        <v>3440</v>
      </c>
      <c r="N11" s="22">
        <v>2556</v>
      </c>
      <c r="O11" s="22">
        <v>2662</v>
      </c>
      <c r="P11" s="22">
        <v>2510</v>
      </c>
      <c r="Q11" s="22">
        <v>2526</v>
      </c>
      <c r="R11" s="22">
        <v>2475</v>
      </c>
      <c r="S11" s="22">
        <v>2861</v>
      </c>
      <c r="T11" s="23">
        <v>0.15595959595959596</v>
      </c>
    </row>
    <row r="12" spans="1:20" x14ac:dyDescent="0.2">
      <c r="A12" s="24" t="s">
        <v>1</v>
      </c>
      <c r="B12" s="22">
        <v>5511</v>
      </c>
      <c r="C12" s="22">
        <v>10510</v>
      </c>
      <c r="D12" s="22">
        <v>10477</v>
      </c>
      <c r="E12" s="22">
        <v>12846</v>
      </c>
      <c r="F12" s="22">
        <v>13222</v>
      </c>
      <c r="G12" s="22">
        <v>9268</v>
      </c>
      <c r="H12" s="22">
        <v>9000</v>
      </c>
      <c r="I12" s="22">
        <v>11058</v>
      </c>
      <c r="J12" s="22">
        <v>10159</v>
      </c>
      <c r="K12" s="22">
        <v>10037</v>
      </c>
      <c r="L12" s="22">
        <v>9870</v>
      </c>
      <c r="M12" s="22">
        <v>8777</v>
      </c>
      <c r="N12" s="22">
        <v>9077</v>
      </c>
      <c r="O12" s="22">
        <v>9623</v>
      </c>
      <c r="P12" s="22">
        <v>10187</v>
      </c>
      <c r="Q12" s="22">
        <v>9745</v>
      </c>
      <c r="R12" s="22">
        <v>9301</v>
      </c>
      <c r="S12" s="22">
        <v>8706</v>
      </c>
      <c r="T12" s="23">
        <v>-6.397161595527362E-2</v>
      </c>
    </row>
    <row r="13" spans="1:20" s="13" customFormat="1" x14ac:dyDescent="0.2">
      <c r="A13" s="25" t="s">
        <v>0</v>
      </c>
      <c r="B13" s="26">
        <v>32006</v>
      </c>
      <c r="C13" s="26">
        <v>35638</v>
      </c>
      <c r="D13" s="26">
        <v>37190</v>
      </c>
      <c r="E13" s="26">
        <v>49531</v>
      </c>
      <c r="F13" s="26">
        <v>61702</v>
      </c>
      <c r="G13" s="26">
        <v>69005</v>
      </c>
      <c r="H13" s="26">
        <v>75202</v>
      </c>
      <c r="I13" s="26">
        <v>84808</v>
      </c>
      <c r="J13" s="26">
        <v>102132</v>
      </c>
      <c r="K13" s="26">
        <v>117520</v>
      </c>
      <c r="L13" s="26">
        <v>132268</v>
      </c>
      <c r="M13" s="26">
        <v>134285</v>
      </c>
      <c r="N13" s="26">
        <v>128296</v>
      </c>
      <c r="O13" s="26">
        <v>135010</v>
      </c>
      <c r="P13" s="26">
        <v>138161</v>
      </c>
      <c r="Q13" s="26">
        <v>144933</v>
      </c>
      <c r="R13" s="26">
        <v>155683</v>
      </c>
      <c r="S13" s="26">
        <v>170814</v>
      </c>
      <c r="T13" s="27">
        <v>9.7191087016565716E-2</v>
      </c>
    </row>
    <row r="14" spans="1:20" x14ac:dyDescent="0.2">
      <c r="A14" s="32" t="s">
        <v>72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">
      <c r="A15" s="33" t="s">
        <v>29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8"/>
      <c r="R15" s="28"/>
      <c r="S15" s="28"/>
      <c r="T15" s="23"/>
    </row>
    <row r="16" spans="1:20" x14ac:dyDescent="0.2">
      <c r="M16" s="30"/>
      <c r="O16" s="30"/>
    </row>
    <row r="17" spans="1:19" x14ac:dyDescent="0.2">
      <c r="A17" s="16" t="s">
        <v>86</v>
      </c>
      <c r="R17" s="31"/>
    </row>
    <row r="18" spans="1:19" x14ac:dyDescent="0.2">
      <c r="A18" s="16"/>
      <c r="R18" s="31"/>
    </row>
    <row r="19" spans="1:19" x14ac:dyDescent="0.2">
      <c r="A19" s="16"/>
      <c r="B19" s="16">
        <v>1998</v>
      </c>
      <c r="C19" s="16">
        <v>1999</v>
      </c>
      <c r="D19" s="16">
        <v>2000</v>
      </c>
      <c r="E19" s="16">
        <v>2001</v>
      </c>
      <c r="F19" s="16">
        <v>2002</v>
      </c>
      <c r="G19" s="16">
        <v>2003</v>
      </c>
      <c r="H19" s="16">
        <v>2004</v>
      </c>
      <c r="I19" s="16">
        <v>2005</v>
      </c>
      <c r="J19" s="16">
        <v>2006</v>
      </c>
      <c r="K19" s="16">
        <v>2007</v>
      </c>
      <c r="L19" s="16">
        <v>2008</v>
      </c>
      <c r="M19" s="16">
        <v>2009</v>
      </c>
      <c r="N19" s="16">
        <v>2010</v>
      </c>
      <c r="O19" s="16">
        <v>2011</v>
      </c>
      <c r="P19" s="16">
        <v>2012</v>
      </c>
      <c r="Q19" s="16">
        <v>2013</v>
      </c>
      <c r="R19" s="16">
        <v>2014</v>
      </c>
      <c r="S19" s="16">
        <v>2015</v>
      </c>
    </row>
    <row r="20" spans="1:19" x14ac:dyDescent="0.2">
      <c r="A20" s="12" t="s">
        <v>71</v>
      </c>
      <c r="B20" s="31">
        <f>B5</f>
        <v>6761</v>
      </c>
      <c r="C20" s="31">
        <f t="shared" ref="C20:S20" si="0">C5</f>
        <v>8861</v>
      </c>
      <c r="D20" s="31">
        <f t="shared" si="0"/>
        <v>8923</v>
      </c>
      <c r="E20" s="31">
        <f t="shared" si="0"/>
        <v>12922</v>
      </c>
      <c r="F20" s="31">
        <f t="shared" si="0"/>
        <v>16861</v>
      </c>
      <c r="G20" s="31">
        <f t="shared" si="0"/>
        <v>20178</v>
      </c>
      <c r="H20" s="31">
        <f t="shared" si="0"/>
        <v>20601</v>
      </c>
      <c r="I20" s="31">
        <f t="shared" si="0"/>
        <v>21323</v>
      </c>
      <c r="J20" s="31">
        <f t="shared" si="0"/>
        <v>28780</v>
      </c>
      <c r="K20" s="31">
        <f t="shared" si="0"/>
        <v>32834</v>
      </c>
      <c r="L20" s="31">
        <f t="shared" si="0"/>
        <v>35182</v>
      </c>
      <c r="M20" s="31">
        <f t="shared" si="0"/>
        <v>39346</v>
      </c>
      <c r="N20" s="31">
        <f t="shared" si="0"/>
        <v>39969</v>
      </c>
      <c r="O20" s="31">
        <f t="shared" si="0"/>
        <v>43258</v>
      </c>
      <c r="P20" s="31">
        <f t="shared" si="0"/>
        <v>43030</v>
      </c>
      <c r="Q20" s="31">
        <f t="shared" si="0"/>
        <v>48631</v>
      </c>
      <c r="R20" s="31">
        <f t="shared" si="0"/>
        <v>54640</v>
      </c>
      <c r="S20" s="31">
        <f t="shared" si="0"/>
        <v>61404</v>
      </c>
    </row>
    <row r="21" spans="1:19" x14ac:dyDescent="0.2">
      <c r="A21" s="12" t="s">
        <v>25</v>
      </c>
      <c r="B21" s="31">
        <f>B7</f>
        <v>14373</v>
      </c>
      <c r="C21" s="31">
        <f t="shared" ref="C21:S21" si="1">C7</f>
        <v>9587</v>
      </c>
      <c r="D21" s="31">
        <f t="shared" si="1"/>
        <v>11294</v>
      </c>
      <c r="E21" s="31">
        <f t="shared" si="1"/>
        <v>13451</v>
      </c>
      <c r="F21" s="31">
        <f t="shared" si="1"/>
        <v>16608</v>
      </c>
      <c r="G21" s="31">
        <f t="shared" si="1"/>
        <v>23407</v>
      </c>
      <c r="H21" s="31">
        <f t="shared" si="1"/>
        <v>27161</v>
      </c>
      <c r="I21" s="31">
        <f t="shared" si="1"/>
        <v>27827</v>
      </c>
      <c r="J21" s="31">
        <f t="shared" si="1"/>
        <v>28745</v>
      </c>
      <c r="K21" s="31">
        <f t="shared" si="1"/>
        <v>31015</v>
      </c>
      <c r="L21" s="31">
        <f t="shared" si="1"/>
        <v>36333</v>
      </c>
      <c r="M21" s="31">
        <f t="shared" si="1"/>
        <v>29626</v>
      </c>
      <c r="N21" s="31">
        <f t="shared" si="1"/>
        <v>22947</v>
      </c>
      <c r="O21" s="31">
        <f t="shared" si="1"/>
        <v>22341</v>
      </c>
      <c r="P21" s="31">
        <f t="shared" si="1"/>
        <v>22065</v>
      </c>
      <c r="Q21" s="31">
        <f t="shared" si="1"/>
        <v>22406</v>
      </c>
      <c r="R21" s="31">
        <f t="shared" si="1"/>
        <v>26497</v>
      </c>
      <c r="S21" s="31">
        <f t="shared" si="1"/>
        <v>28548</v>
      </c>
    </row>
    <row r="22" spans="1:19" x14ac:dyDescent="0.2">
      <c r="A22" s="12" t="s">
        <v>23</v>
      </c>
      <c r="B22" s="31">
        <f>B6</f>
        <v>3327</v>
      </c>
      <c r="C22" s="31">
        <f t="shared" ref="C22:S22" si="2">C6</f>
        <v>3753</v>
      </c>
      <c r="D22" s="31">
        <f t="shared" si="2"/>
        <v>3942</v>
      </c>
      <c r="E22" s="31">
        <f t="shared" si="2"/>
        <v>7192</v>
      </c>
      <c r="F22" s="31">
        <f t="shared" si="2"/>
        <v>9880</v>
      </c>
      <c r="G22" s="31">
        <f t="shared" si="2"/>
        <v>11687</v>
      </c>
      <c r="H22" s="31">
        <f t="shared" si="2"/>
        <v>15264</v>
      </c>
      <c r="I22" s="31">
        <f t="shared" si="2"/>
        <v>17946</v>
      </c>
      <c r="J22" s="31">
        <f t="shared" si="2"/>
        <v>18010</v>
      </c>
      <c r="K22" s="31">
        <f t="shared" si="2"/>
        <v>20664</v>
      </c>
      <c r="L22" s="31">
        <f t="shared" si="2"/>
        <v>24159</v>
      </c>
      <c r="M22" s="31">
        <f t="shared" si="2"/>
        <v>25967</v>
      </c>
      <c r="N22" s="31">
        <f t="shared" si="2"/>
        <v>25372</v>
      </c>
      <c r="O22" s="31">
        <f t="shared" si="2"/>
        <v>25540</v>
      </c>
      <c r="P22" s="31">
        <f t="shared" si="2"/>
        <v>25505</v>
      </c>
      <c r="Q22" s="31">
        <f t="shared" si="2"/>
        <v>25442</v>
      </c>
      <c r="R22" s="31">
        <f t="shared" si="2"/>
        <v>26778</v>
      </c>
      <c r="S22" s="31">
        <f t="shared" si="2"/>
        <v>29305</v>
      </c>
    </row>
    <row r="23" spans="1:19" x14ac:dyDescent="0.2">
      <c r="A23" s="12" t="s">
        <v>1</v>
      </c>
      <c r="B23" s="31">
        <f>SUM(B8,B9,B10,B11,B12)</f>
        <v>8592</v>
      </c>
      <c r="C23" s="31">
        <f t="shared" ref="C23:S23" si="3">SUM(C8,C9,C10,C11,C12)</f>
        <v>14173</v>
      </c>
      <c r="D23" s="31">
        <f t="shared" si="3"/>
        <v>13788</v>
      </c>
      <c r="E23" s="31">
        <f t="shared" si="3"/>
        <v>17050</v>
      </c>
      <c r="F23" s="31">
        <f t="shared" si="3"/>
        <v>19732</v>
      </c>
      <c r="G23" s="31">
        <f t="shared" si="3"/>
        <v>15374</v>
      </c>
      <c r="H23" s="31">
        <f t="shared" si="3"/>
        <v>14129</v>
      </c>
      <c r="I23" s="31">
        <f t="shared" si="3"/>
        <v>20388</v>
      </c>
      <c r="J23" s="31">
        <f t="shared" si="3"/>
        <v>30615</v>
      </c>
      <c r="K23" s="31">
        <f t="shared" si="3"/>
        <v>38236</v>
      </c>
      <c r="L23" s="31">
        <f t="shared" si="3"/>
        <v>41708</v>
      </c>
      <c r="M23" s="31">
        <f t="shared" si="3"/>
        <v>42879</v>
      </c>
      <c r="N23" s="31">
        <f t="shared" si="3"/>
        <v>42686</v>
      </c>
      <c r="O23" s="31">
        <f t="shared" si="3"/>
        <v>45920</v>
      </c>
      <c r="P23" s="31">
        <f t="shared" si="3"/>
        <v>49416</v>
      </c>
      <c r="Q23" s="31">
        <f t="shared" si="3"/>
        <v>50357</v>
      </c>
      <c r="R23" s="31">
        <f t="shared" si="3"/>
        <v>49695</v>
      </c>
      <c r="S23" s="31">
        <f t="shared" si="3"/>
        <v>53521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workbookViewId="0">
      <pane xSplit="2" ySplit="5" topLeftCell="C46" activePane="bottomRight" state="frozen"/>
      <selection pane="topRight" activeCell="C1" sqref="C1"/>
      <selection pane="bottomLeft" activeCell="A6" sqref="A6"/>
      <selection pane="bottomRight" activeCell="A60" sqref="A60"/>
    </sheetView>
  </sheetViews>
  <sheetFormatPr baseColWidth="10" defaultRowHeight="15" x14ac:dyDescent="0.2"/>
  <cols>
    <col min="2" max="2" width="15" customWidth="1"/>
    <col min="3" max="20" width="9.83203125" customWidth="1"/>
  </cols>
  <sheetData>
    <row r="1" spans="1:20" x14ac:dyDescent="0.2">
      <c r="A1" t="s">
        <v>62</v>
      </c>
    </row>
    <row r="3" spans="1:20" x14ac:dyDescent="0.2">
      <c r="A3" t="s">
        <v>59</v>
      </c>
    </row>
    <row r="5" spans="1:20" x14ac:dyDescent="0.2">
      <c r="A5" t="s">
        <v>60</v>
      </c>
      <c r="B5" t="s">
        <v>31</v>
      </c>
      <c r="C5" t="s">
        <v>4</v>
      </c>
    </row>
    <row r="6" spans="1:20" x14ac:dyDescent="0.2"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58</v>
      </c>
    </row>
    <row r="7" spans="1:20" x14ac:dyDescent="0.2">
      <c r="A7" t="s">
        <v>32</v>
      </c>
      <c r="B7" t="s">
        <v>33</v>
      </c>
      <c r="C7" s="2">
        <v>12087</v>
      </c>
      <c r="D7" s="2">
        <v>12957</v>
      </c>
      <c r="E7" s="2">
        <v>16583</v>
      </c>
      <c r="F7" s="2">
        <v>23060</v>
      </c>
      <c r="G7" s="2">
        <v>31359</v>
      </c>
      <c r="H7" s="2">
        <v>26650</v>
      </c>
      <c r="I7" s="2">
        <v>16883</v>
      </c>
      <c r="J7" s="2">
        <v>25943</v>
      </c>
      <c r="K7" s="2">
        <v>27901</v>
      </c>
      <c r="L7" s="2">
        <v>25977</v>
      </c>
      <c r="M7" s="2">
        <v>25446</v>
      </c>
      <c r="N7" s="2">
        <v>27022</v>
      </c>
      <c r="O7" s="2">
        <v>26652</v>
      </c>
      <c r="P7" s="2">
        <v>21212</v>
      </c>
      <c r="Q7" s="2">
        <v>18843</v>
      </c>
      <c r="R7" s="2">
        <v>18156</v>
      </c>
      <c r="S7" s="2">
        <v>20266</v>
      </c>
      <c r="T7" s="2">
        <v>21165</v>
      </c>
    </row>
    <row r="8" spans="1:20" x14ac:dyDescent="0.2">
      <c r="B8" t="s">
        <v>28</v>
      </c>
      <c r="J8">
        <v>382</v>
      </c>
      <c r="K8">
        <v>527</v>
      </c>
      <c r="L8">
        <v>897</v>
      </c>
      <c r="M8" s="2">
        <v>1163</v>
      </c>
      <c r="N8" s="2">
        <v>1097</v>
      </c>
      <c r="O8" s="2">
        <v>1446</v>
      </c>
      <c r="P8" s="2">
        <v>1432</v>
      </c>
      <c r="Q8">
        <v>973</v>
      </c>
      <c r="R8">
        <v>988</v>
      </c>
      <c r="S8" s="2">
        <v>1419</v>
      </c>
      <c r="T8" s="2">
        <v>1715</v>
      </c>
    </row>
    <row r="9" spans="1:20" x14ac:dyDescent="0.2">
      <c r="B9" t="s">
        <v>34</v>
      </c>
      <c r="D9">
        <v>1</v>
      </c>
      <c r="E9">
        <v>28</v>
      </c>
      <c r="F9">
        <v>60</v>
      </c>
      <c r="G9">
        <v>77</v>
      </c>
      <c r="H9">
        <v>256</v>
      </c>
      <c r="I9" s="2">
        <v>1600</v>
      </c>
      <c r="J9" s="2">
        <v>2132</v>
      </c>
      <c r="K9" s="2">
        <v>2902</v>
      </c>
      <c r="L9" s="2">
        <v>1128</v>
      </c>
      <c r="M9">
        <v>602</v>
      </c>
      <c r="N9">
        <v>380</v>
      </c>
      <c r="O9">
        <v>315</v>
      </c>
      <c r="P9">
        <v>359</v>
      </c>
      <c r="Q9">
        <v>404</v>
      </c>
      <c r="R9">
        <v>468</v>
      </c>
      <c r="S9">
        <v>605</v>
      </c>
      <c r="T9">
        <v>772</v>
      </c>
    </row>
    <row r="10" spans="1:20" x14ac:dyDescent="0.2">
      <c r="B10" t="s">
        <v>35</v>
      </c>
      <c r="C10">
        <v>129</v>
      </c>
      <c r="D10">
        <v>218</v>
      </c>
      <c r="E10">
        <v>286</v>
      </c>
      <c r="F10" s="2">
        <v>2305</v>
      </c>
      <c r="G10" s="2">
        <v>4394</v>
      </c>
      <c r="H10" s="2">
        <v>3498</v>
      </c>
      <c r="I10" s="2">
        <v>2101</v>
      </c>
      <c r="J10" s="2">
        <v>1361</v>
      </c>
      <c r="K10">
        <v>538</v>
      </c>
      <c r="L10">
        <v>129</v>
      </c>
      <c r="M10">
        <v>87</v>
      </c>
      <c r="N10">
        <v>33</v>
      </c>
      <c r="O10">
        <v>56</v>
      </c>
      <c r="P10">
        <v>128</v>
      </c>
      <c r="Q10">
        <v>184</v>
      </c>
      <c r="R10">
        <v>374</v>
      </c>
      <c r="S10">
        <v>593</v>
      </c>
      <c r="T10">
        <v>581</v>
      </c>
    </row>
    <row r="11" spans="1:20" x14ac:dyDescent="0.2">
      <c r="B11" t="s">
        <v>36</v>
      </c>
      <c r="E11">
        <v>16</v>
      </c>
      <c r="F11">
        <v>30</v>
      </c>
      <c r="G11">
        <v>46</v>
      </c>
      <c r="H11">
        <v>39</v>
      </c>
      <c r="I11">
        <v>12</v>
      </c>
      <c r="J11">
        <v>8</v>
      </c>
      <c r="K11">
        <v>2</v>
      </c>
      <c r="L11">
        <v>9</v>
      </c>
      <c r="M11">
        <v>5</v>
      </c>
      <c r="N11">
        <v>15</v>
      </c>
      <c r="O11">
        <v>4</v>
      </c>
      <c r="P11">
        <v>14</v>
      </c>
      <c r="Q11">
        <v>27</v>
      </c>
      <c r="R11">
        <v>21</v>
      </c>
      <c r="S11">
        <v>41</v>
      </c>
      <c r="T11">
        <v>41</v>
      </c>
    </row>
    <row r="12" spans="1:20" x14ac:dyDescent="0.2">
      <c r="B12" t="s">
        <v>37</v>
      </c>
      <c r="C12" s="2">
        <v>12216</v>
      </c>
      <c r="D12" s="2">
        <v>13176</v>
      </c>
      <c r="E12" s="2">
        <v>16913</v>
      </c>
      <c r="F12" s="2">
        <v>25455</v>
      </c>
      <c r="G12" s="2">
        <v>35876</v>
      </c>
      <c r="H12" s="2">
        <v>30443</v>
      </c>
      <c r="I12" s="2">
        <v>20596</v>
      </c>
      <c r="J12" s="2">
        <v>29826</v>
      </c>
      <c r="K12" s="2">
        <v>31870</v>
      </c>
      <c r="L12" s="2">
        <v>28140</v>
      </c>
      <c r="M12" s="2">
        <v>27303</v>
      </c>
      <c r="N12" s="2">
        <v>28547</v>
      </c>
      <c r="O12" s="2">
        <v>28473</v>
      </c>
      <c r="P12" s="2">
        <v>23145</v>
      </c>
      <c r="Q12" s="2">
        <v>20431</v>
      </c>
      <c r="R12" s="2">
        <v>20007</v>
      </c>
      <c r="S12" s="2">
        <v>22924</v>
      </c>
      <c r="T12" s="2">
        <v>24274</v>
      </c>
    </row>
    <row r="13" spans="1:20" x14ac:dyDescent="0.2">
      <c r="A13" t="s">
        <v>23</v>
      </c>
      <c r="B13" t="s">
        <v>38</v>
      </c>
      <c r="C13" s="2">
        <v>6145</v>
      </c>
      <c r="D13" s="2">
        <v>5894</v>
      </c>
      <c r="E13" s="2">
        <v>6878</v>
      </c>
      <c r="F13" s="2">
        <v>6867</v>
      </c>
      <c r="G13" s="2">
        <v>6352</v>
      </c>
      <c r="H13" s="2">
        <v>7859</v>
      </c>
      <c r="I13" s="2">
        <v>7325</v>
      </c>
      <c r="J13" s="2">
        <v>8286</v>
      </c>
      <c r="K13" s="2">
        <v>8222</v>
      </c>
      <c r="L13" s="2">
        <v>8405</v>
      </c>
      <c r="M13" s="2">
        <v>8296</v>
      </c>
      <c r="N13" s="2">
        <v>7850</v>
      </c>
      <c r="O13" s="2">
        <v>8858</v>
      </c>
      <c r="P13" s="2">
        <v>8594</v>
      </c>
      <c r="Q13" s="2">
        <v>10227</v>
      </c>
      <c r="R13" s="2">
        <v>10078</v>
      </c>
      <c r="S13" s="2">
        <v>9961</v>
      </c>
      <c r="T13" s="2">
        <v>8922</v>
      </c>
    </row>
    <row r="14" spans="1:20" x14ac:dyDescent="0.2">
      <c r="B14" t="s">
        <v>39</v>
      </c>
      <c r="C14" s="2">
        <v>4077</v>
      </c>
      <c r="D14" s="2">
        <v>3628</v>
      </c>
      <c r="E14" s="2">
        <v>3798</v>
      </c>
      <c r="F14" s="2">
        <v>4262</v>
      </c>
      <c r="G14" s="2">
        <v>3692</v>
      </c>
      <c r="H14" s="2">
        <v>2350</v>
      </c>
      <c r="I14" s="2">
        <v>3152</v>
      </c>
      <c r="J14" s="2">
        <v>2936</v>
      </c>
      <c r="K14" s="2">
        <v>4444</v>
      </c>
      <c r="L14" s="2">
        <v>4194</v>
      </c>
      <c r="M14" s="2">
        <v>3723</v>
      </c>
      <c r="N14" s="2">
        <v>3570</v>
      </c>
      <c r="O14" s="2">
        <v>3423</v>
      </c>
      <c r="P14" s="2">
        <v>4036</v>
      </c>
      <c r="Q14" s="2">
        <v>4601</v>
      </c>
      <c r="R14" s="2">
        <v>3840</v>
      </c>
      <c r="S14" s="2">
        <v>6009</v>
      </c>
      <c r="T14" s="2">
        <v>4477</v>
      </c>
    </row>
    <row r="15" spans="1:20" x14ac:dyDescent="0.2">
      <c r="B15" t="s">
        <v>40</v>
      </c>
      <c r="C15">
        <v>893</v>
      </c>
      <c r="D15">
        <v>726</v>
      </c>
      <c r="E15">
        <v>752</v>
      </c>
      <c r="F15">
        <v>637</v>
      </c>
      <c r="G15">
        <v>849</v>
      </c>
      <c r="H15">
        <v>987</v>
      </c>
      <c r="I15">
        <v>981</v>
      </c>
      <c r="J15" s="2">
        <v>1114</v>
      </c>
      <c r="K15">
        <v>869</v>
      </c>
      <c r="L15">
        <v>891</v>
      </c>
      <c r="M15" s="2">
        <v>1163</v>
      </c>
      <c r="N15" s="2">
        <v>1096</v>
      </c>
      <c r="O15" s="2">
        <v>1004</v>
      </c>
      <c r="P15" s="2">
        <v>1003</v>
      </c>
      <c r="Q15" s="2">
        <v>1280</v>
      </c>
      <c r="R15" s="2">
        <v>1213</v>
      </c>
      <c r="S15" s="2">
        <v>1390</v>
      </c>
      <c r="T15" s="2">
        <v>1437</v>
      </c>
    </row>
    <row r="16" spans="1:20" x14ac:dyDescent="0.2">
      <c r="B16" t="s">
        <v>41</v>
      </c>
      <c r="C16">
        <v>645</v>
      </c>
      <c r="D16">
        <v>629</v>
      </c>
      <c r="E16">
        <v>688</v>
      </c>
      <c r="F16">
        <v>723</v>
      </c>
      <c r="G16">
        <v>880</v>
      </c>
      <c r="H16" s="2">
        <v>1641</v>
      </c>
      <c r="I16" s="2">
        <v>1461</v>
      </c>
      <c r="J16" s="2">
        <v>1396</v>
      </c>
      <c r="K16" s="2">
        <v>1381</v>
      </c>
      <c r="L16" s="2">
        <v>1202</v>
      </c>
      <c r="M16" s="2">
        <v>1428</v>
      </c>
      <c r="N16" s="2">
        <v>1512</v>
      </c>
      <c r="O16" s="2">
        <v>1285</v>
      </c>
      <c r="P16" s="2">
        <v>1186</v>
      </c>
      <c r="Q16" s="2">
        <v>1107</v>
      </c>
      <c r="R16">
        <v>561</v>
      </c>
      <c r="S16">
        <v>355</v>
      </c>
      <c r="T16">
        <v>333</v>
      </c>
    </row>
    <row r="17" spans="1:20" x14ac:dyDescent="0.2">
      <c r="B17" t="s">
        <v>42</v>
      </c>
      <c r="C17" s="2">
        <v>1134</v>
      </c>
      <c r="D17" s="2">
        <v>1090</v>
      </c>
      <c r="E17" s="2">
        <v>1967</v>
      </c>
      <c r="F17" s="2">
        <v>1894</v>
      </c>
      <c r="G17" s="2">
        <v>2503</v>
      </c>
      <c r="H17" s="2">
        <v>1064</v>
      </c>
      <c r="I17">
        <v>543</v>
      </c>
      <c r="J17">
        <v>217</v>
      </c>
      <c r="K17">
        <v>51</v>
      </c>
      <c r="L17">
        <v>13</v>
      </c>
      <c r="M17">
        <v>26</v>
      </c>
      <c r="N17">
        <v>18</v>
      </c>
      <c r="P17">
        <v>7</v>
      </c>
    </row>
    <row r="18" spans="1:20" x14ac:dyDescent="0.2">
      <c r="B18" t="s">
        <v>37</v>
      </c>
      <c r="C18" s="2">
        <v>12894</v>
      </c>
      <c r="D18" s="2">
        <v>11967</v>
      </c>
      <c r="E18" s="2">
        <v>14083</v>
      </c>
      <c r="F18" s="2">
        <v>14383</v>
      </c>
      <c r="G18" s="2">
        <v>14276</v>
      </c>
      <c r="H18" s="2">
        <v>13901</v>
      </c>
      <c r="I18" s="2">
        <v>13462</v>
      </c>
      <c r="J18" s="2">
        <v>13949</v>
      </c>
      <c r="K18" s="2">
        <v>14967</v>
      </c>
      <c r="L18" s="2">
        <v>14705</v>
      </c>
      <c r="M18" s="2">
        <v>14636</v>
      </c>
      <c r="N18" s="2">
        <v>14046</v>
      </c>
      <c r="O18" s="2">
        <v>14570</v>
      </c>
      <c r="P18" s="2">
        <v>14826</v>
      </c>
      <c r="Q18" s="2">
        <v>17215</v>
      </c>
      <c r="R18" s="2">
        <v>15692</v>
      </c>
      <c r="S18" s="2">
        <v>17715</v>
      </c>
      <c r="T18" s="2">
        <v>15169</v>
      </c>
    </row>
    <row r="19" spans="1:20" x14ac:dyDescent="0.2">
      <c r="A19" t="s">
        <v>43</v>
      </c>
      <c r="B19" t="s">
        <v>44</v>
      </c>
      <c r="C19">
        <v>806</v>
      </c>
      <c r="D19" s="2">
        <v>1045</v>
      </c>
      <c r="E19" s="2">
        <v>1049</v>
      </c>
      <c r="F19" s="2">
        <v>1179</v>
      </c>
      <c r="G19" s="2">
        <v>1042</v>
      </c>
      <c r="H19">
        <v>463</v>
      </c>
      <c r="I19">
        <v>641</v>
      </c>
      <c r="J19" s="2">
        <v>1482</v>
      </c>
      <c r="K19" s="2">
        <v>1330</v>
      </c>
      <c r="L19" s="2">
        <v>1106</v>
      </c>
      <c r="M19" s="2">
        <v>1202</v>
      </c>
      <c r="N19" s="2">
        <v>1122</v>
      </c>
      <c r="O19">
        <v>788</v>
      </c>
      <c r="P19">
        <v>906</v>
      </c>
      <c r="Q19">
        <v>874</v>
      </c>
      <c r="R19">
        <v>938</v>
      </c>
      <c r="S19">
        <v>940</v>
      </c>
      <c r="T19" s="2">
        <v>1069</v>
      </c>
    </row>
    <row r="20" spans="1:20" x14ac:dyDescent="0.2">
      <c r="B20" t="s">
        <v>45</v>
      </c>
      <c r="C20">
        <v>809</v>
      </c>
      <c r="D20">
        <v>918</v>
      </c>
      <c r="E20" s="2">
        <v>1129</v>
      </c>
      <c r="F20">
        <v>757</v>
      </c>
      <c r="G20">
        <v>552</v>
      </c>
      <c r="H20">
        <v>684</v>
      </c>
      <c r="I20">
        <v>865</v>
      </c>
      <c r="J20">
        <v>715</v>
      </c>
      <c r="K20">
        <v>791</v>
      </c>
      <c r="L20">
        <v>748</v>
      </c>
      <c r="M20">
        <v>795</v>
      </c>
      <c r="N20">
        <v>757</v>
      </c>
      <c r="O20">
        <v>639</v>
      </c>
      <c r="P20">
        <v>705</v>
      </c>
      <c r="Q20">
        <v>774</v>
      </c>
      <c r="R20">
        <v>836</v>
      </c>
      <c r="S20">
        <v>759</v>
      </c>
      <c r="T20">
        <v>901</v>
      </c>
    </row>
    <row r="21" spans="1:20" x14ac:dyDescent="0.2">
      <c r="B21" t="s">
        <v>46</v>
      </c>
      <c r="H21">
        <v>139</v>
      </c>
      <c r="I21">
        <v>292</v>
      </c>
      <c r="J21" s="2">
        <v>1491</v>
      </c>
      <c r="K21" s="2">
        <v>1114</v>
      </c>
      <c r="L21" s="2">
        <v>1199</v>
      </c>
      <c r="M21" s="2">
        <v>1117</v>
      </c>
      <c r="N21">
        <v>360</v>
      </c>
      <c r="O21">
        <v>357</v>
      </c>
      <c r="P21">
        <v>423</v>
      </c>
      <c r="Q21">
        <v>366</v>
      </c>
      <c r="R21">
        <v>431</v>
      </c>
      <c r="S21">
        <v>363</v>
      </c>
      <c r="T21">
        <v>409</v>
      </c>
    </row>
    <row r="22" spans="1:20" x14ac:dyDescent="0.2">
      <c r="B22" t="s">
        <v>61</v>
      </c>
      <c r="H22">
        <v>11</v>
      </c>
      <c r="I22">
        <v>129</v>
      </c>
      <c r="J22">
        <v>157</v>
      </c>
      <c r="K22">
        <v>102</v>
      </c>
      <c r="L22">
        <v>179</v>
      </c>
      <c r="M22">
        <v>210</v>
      </c>
      <c r="N22">
        <v>177</v>
      </c>
      <c r="O22">
        <v>201</v>
      </c>
      <c r="P22">
        <v>178</v>
      </c>
      <c r="Q22">
        <v>191</v>
      </c>
      <c r="R22">
        <v>261</v>
      </c>
      <c r="S22">
        <v>334</v>
      </c>
      <c r="T22">
        <v>321</v>
      </c>
    </row>
    <row r="23" spans="1:20" x14ac:dyDescent="0.2">
      <c r="B23" t="s">
        <v>47</v>
      </c>
      <c r="C23">
        <v>121</v>
      </c>
      <c r="D23">
        <v>569</v>
      </c>
      <c r="E23">
        <v>768</v>
      </c>
      <c r="F23">
        <v>692</v>
      </c>
      <c r="G23">
        <v>785</v>
      </c>
      <c r="H23">
        <v>713</v>
      </c>
      <c r="I23">
        <v>362</v>
      </c>
      <c r="J23">
        <v>335</v>
      </c>
      <c r="K23">
        <v>162</v>
      </c>
      <c r="L23">
        <v>191</v>
      </c>
      <c r="M23">
        <v>213</v>
      </c>
      <c r="N23">
        <v>207</v>
      </c>
      <c r="O23">
        <v>270</v>
      </c>
      <c r="P23">
        <v>138</v>
      </c>
      <c r="Q23">
        <v>127</v>
      </c>
      <c r="R23">
        <v>237</v>
      </c>
      <c r="S23">
        <v>231</v>
      </c>
      <c r="T23">
        <v>161</v>
      </c>
    </row>
    <row r="24" spans="1:20" x14ac:dyDescent="0.2">
      <c r="B24" t="s">
        <v>48</v>
      </c>
      <c r="N24">
        <v>280</v>
      </c>
      <c r="O24">
        <v>10</v>
      </c>
      <c r="P24">
        <v>2</v>
      </c>
    </row>
    <row r="25" spans="1:20" x14ac:dyDescent="0.2">
      <c r="B25" t="s">
        <v>49</v>
      </c>
      <c r="C25">
        <v>331</v>
      </c>
      <c r="D25">
        <v>320</v>
      </c>
      <c r="E25">
        <v>438</v>
      </c>
      <c r="F25">
        <v>603</v>
      </c>
      <c r="G25">
        <v>325</v>
      </c>
      <c r="H25" s="2">
        <v>2184</v>
      </c>
      <c r="I25" s="2">
        <v>2670</v>
      </c>
      <c r="J25" s="2">
        <v>860</v>
      </c>
      <c r="K25" s="2">
        <v>900</v>
      </c>
      <c r="L25">
        <v>696</v>
      </c>
      <c r="M25">
        <v>601</v>
      </c>
      <c r="N25">
        <v>601</v>
      </c>
      <c r="O25">
        <v>411</v>
      </c>
      <c r="P25">
        <v>414</v>
      </c>
      <c r="Q25">
        <v>470</v>
      </c>
      <c r="R25">
        <v>559</v>
      </c>
      <c r="S25" s="2">
        <v>742</v>
      </c>
      <c r="T25" s="2">
        <v>781</v>
      </c>
    </row>
    <row r="26" spans="1:20" x14ac:dyDescent="0.2">
      <c r="B26" t="s">
        <v>37</v>
      </c>
      <c r="C26" s="2">
        <v>2067</v>
      </c>
      <c r="D26" s="2">
        <v>2852</v>
      </c>
      <c r="E26" s="2">
        <v>3384</v>
      </c>
      <c r="F26" s="2">
        <v>3231</v>
      </c>
      <c r="G26" s="2">
        <v>2704</v>
      </c>
      <c r="H26" s="2">
        <v>4194</v>
      </c>
      <c r="I26" s="2">
        <v>4959</v>
      </c>
      <c r="J26" s="2">
        <v>5040</v>
      </c>
      <c r="K26" s="2">
        <v>4399</v>
      </c>
      <c r="L26" s="2">
        <v>4119</v>
      </c>
      <c r="M26" s="2">
        <v>4138</v>
      </c>
      <c r="N26" s="2">
        <v>3504</v>
      </c>
      <c r="O26" s="2">
        <v>2676</v>
      </c>
      <c r="P26" s="2">
        <v>2766</v>
      </c>
      <c r="Q26" s="2">
        <v>2802</v>
      </c>
      <c r="R26" s="2">
        <v>3262</v>
      </c>
      <c r="S26" s="2">
        <v>3369</v>
      </c>
      <c r="T26" s="2">
        <v>3642</v>
      </c>
    </row>
    <row r="27" spans="1:20" x14ac:dyDescent="0.2">
      <c r="A27" t="s">
        <v>0</v>
      </c>
      <c r="C27" s="2">
        <v>27177</v>
      </c>
      <c r="D27" s="2">
        <v>27995</v>
      </c>
      <c r="E27" s="2">
        <v>34380</v>
      </c>
      <c r="F27" s="2">
        <v>43069</v>
      </c>
      <c r="G27" s="2">
        <v>52856</v>
      </c>
      <c r="H27" s="2">
        <v>48538</v>
      </c>
      <c r="I27" s="2">
        <v>39017</v>
      </c>
      <c r="J27" s="2">
        <v>48815</v>
      </c>
      <c r="K27" s="2">
        <v>51236</v>
      </c>
      <c r="L27" s="2">
        <v>46964</v>
      </c>
      <c r="M27" s="2">
        <v>46077</v>
      </c>
      <c r="N27" s="2">
        <v>46097</v>
      </c>
      <c r="O27" s="2">
        <v>45719</v>
      </c>
      <c r="P27" s="2">
        <v>40737</v>
      </c>
      <c r="Q27" s="2">
        <v>40448</v>
      </c>
      <c r="R27" s="2">
        <v>38961</v>
      </c>
      <c r="S27" s="2">
        <v>44008</v>
      </c>
      <c r="T27" s="2">
        <v>43085</v>
      </c>
    </row>
    <row r="29" spans="1:20" x14ac:dyDescent="0.2">
      <c r="A29" t="s">
        <v>66</v>
      </c>
    </row>
    <row r="31" spans="1:20" x14ac:dyDescent="0.2">
      <c r="A31" t="s">
        <v>63</v>
      </c>
    </row>
    <row r="33" spans="1:20" x14ac:dyDescent="0.2">
      <c r="B33" t="s">
        <v>64</v>
      </c>
      <c r="C33" t="s">
        <v>65</v>
      </c>
    </row>
    <row r="34" spans="1:20" x14ac:dyDescent="0.2"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  <c r="L34" t="s">
        <v>14</v>
      </c>
      <c r="M34" t="s">
        <v>15</v>
      </c>
      <c r="N34" t="s">
        <v>16</v>
      </c>
      <c r="O34" t="s">
        <v>17</v>
      </c>
      <c r="P34" t="s">
        <v>18</v>
      </c>
      <c r="Q34" t="s">
        <v>19</v>
      </c>
      <c r="R34" t="s">
        <v>20</v>
      </c>
      <c r="S34" t="s">
        <v>21</v>
      </c>
      <c r="T34" t="s">
        <v>58</v>
      </c>
    </row>
    <row r="35" spans="1:20" x14ac:dyDescent="0.2">
      <c r="B35" t="s">
        <v>50</v>
      </c>
      <c r="C35" s="2">
        <v>14732</v>
      </c>
      <c r="D35" s="2">
        <v>15847</v>
      </c>
      <c r="E35" s="2">
        <v>21226</v>
      </c>
      <c r="F35" s="2">
        <v>33122</v>
      </c>
      <c r="G35" s="2">
        <v>51547</v>
      </c>
      <c r="H35" s="2">
        <v>60261</v>
      </c>
      <c r="I35" s="2">
        <v>62449</v>
      </c>
      <c r="J35" s="2">
        <v>55468</v>
      </c>
      <c r="K35" s="2">
        <v>49032</v>
      </c>
      <c r="L35" s="2">
        <v>47905</v>
      </c>
      <c r="M35" s="2">
        <v>46303</v>
      </c>
      <c r="N35" s="2">
        <v>49113</v>
      </c>
      <c r="O35" s="2">
        <v>51487</v>
      </c>
      <c r="P35" s="2">
        <v>52412</v>
      </c>
      <c r="Q35" s="2">
        <v>49866</v>
      </c>
      <c r="R35" s="2">
        <v>48015</v>
      </c>
      <c r="S35" s="2">
        <v>56474</v>
      </c>
      <c r="T35" s="2">
        <v>65464</v>
      </c>
    </row>
    <row r="36" spans="1:20" x14ac:dyDescent="0.2">
      <c r="B36" t="s">
        <v>51</v>
      </c>
      <c r="C36" s="2">
        <v>11</v>
      </c>
      <c r="D36" s="2">
        <v>440</v>
      </c>
      <c r="E36" s="2">
        <v>558</v>
      </c>
      <c r="F36" s="2">
        <v>2387</v>
      </c>
      <c r="G36" s="2">
        <v>5086</v>
      </c>
      <c r="H36" s="2">
        <v>5916</v>
      </c>
      <c r="I36" s="2">
        <v>6722</v>
      </c>
      <c r="J36" s="2">
        <v>8296</v>
      </c>
      <c r="K36" s="2">
        <v>8548</v>
      </c>
      <c r="L36" s="2">
        <v>9709</v>
      </c>
      <c r="M36" s="2">
        <v>11920</v>
      </c>
      <c r="N36" s="2">
        <v>12833</v>
      </c>
      <c r="O36" s="2">
        <v>10680</v>
      </c>
      <c r="P36" s="2">
        <v>10321</v>
      </c>
      <c r="Q36" s="2">
        <v>9455</v>
      </c>
      <c r="R36" s="2">
        <v>8700</v>
      </c>
      <c r="S36" s="2">
        <v>9184</v>
      </c>
      <c r="T36" s="2">
        <v>9857</v>
      </c>
    </row>
    <row r="37" spans="1:20" x14ac:dyDescent="0.2">
      <c r="B37" t="s">
        <v>52</v>
      </c>
      <c r="C37" s="2">
        <v>624</v>
      </c>
      <c r="D37" s="2">
        <v>1304</v>
      </c>
      <c r="E37" s="2">
        <v>2588</v>
      </c>
      <c r="F37" s="2">
        <v>6071</v>
      </c>
      <c r="G37" s="2">
        <v>11710</v>
      </c>
      <c r="H37" s="2">
        <v>14975</v>
      </c>
      <c r="I37" s="2">
        <v>11706</v>
      </c>
      <c r="J37" s="2">
        <v>6887</v>
      </c>
      <c r="K37" s="2">
        <v>5435</v>
      </c>
      <c r="L37" s="2">
        <v>5031</v>
      </c>
      <c r="M37" s="2">
        <v>5954</v>
      </c>
      <c r="N37" s="2">
        <v>6817</v>
      </c>
      <c r="O37" s="2">
        <v>6576</v>
      </c>
      <c r="P37" s="2">
        <v>7300</v>
      </c>
      <c r="Q37" s="2">
        <v>5312</v>
      </c>
      <c r="R37" s="2">
        <v>3529</v>
      </c>
      <c r="S37" s="2">
        <v>4082</v>
      </c>
      <c r="T37" s="2">
        <v>5355</v>
      </c>
    </row>
    <row r="38" spans="1:20" x14ac:dyDescent="0.2">
      <c r="B38" t="s">
        <v>53</v>
      </c>
      <c r="C38" s="2">
        <v>627</v>
      </c>
      <c r="D38" s="2">
        <v>1157</v>
      </c>
      <c r="E38" s="2">
        <v>913</v>
      </c>
      <c r="F38" s="2">
        <v>1097</v>
      </c>
      <c r="G38" s="2">
        <v>1572</v>
      </c>
      <c r="H38" s="2">
        <v>2016</v>
      </c>
      <c r="I38" s="2">
        <v>1386</v>
      </c>
      <c r="J38" s="2">
        <v>1423</v>
      </c>
      <c r="K38" s="2">
        <v>1447</v>
      </c>
      <c r="L38" s="2">
        <v>1484</v>
      </c>
      <c r="M38" s="2">
        <v>1448</v>
      </c>
      <c r="N38" s="2">
        <v>1621</v>
      </c>
      <c r="O38" s="2">
        <v>1546</v>
      </c>
      <c r="P38" s="2">
        <v>1442</v>
      </c>
      <c r="Q38" s="2">
        <v>1382</v>
      </c>
      <c r="R38" s="2">
        <v>1389</v>
      </c>
      <c r="S38" s="2">
        <v>1522</v>
      </c>
      <c r="T38" s="2">
        <v>1850</v>
      </c>
    </row>
    <row r="39" spans="1:20" x14ac:dyDescent="0.2">
      <c r="B39" t="s">
        <v>54</v>
      </c>
      <c r="C39" s="2">
        <v>401</v>
      </c>
      <c r="D39" s="2">
        <v>588</v>
      </c>
      <c r="E39" s="2">
        <v>794</v>
      </c>
      <c r="F39" s="2">
        <v>1290</v>
      </c>
      <c r="G39" s="2">
        <v>1999</v>
      </c>
      <c r="H39" s="2">
        <v>3332</v>
      </c>
      <c r="I39" s="2">
        <v>3866</v>
      </c>
      <c r="J39" s="2">
        <v>4906</v>
      </c>
      <c r="K39" s="2">
        <v>3938</v>
      </c>
      <c r="L39" s="2">
        <v>2187</v>
      </c>
      <c r="M39" s="2">
        <v>2232</v>
      </c>
      <c r="N39" s="2">
        <v>1879</v>
      </c>
      <c r="O39" s="2">
        <v>1757</v>
      </c>
      <c r="P39" s="2">
        <v>1917</v>
      </c>
      <c r="Q39" s="2">
        <v>2058</v>
      </c>
      <c r="R39" s="2">
        <v>1507</v>
      </c>
      <c r="S39" s="2">
        <v>1261</v>
      </c>
      <c r="T39" s="2">
        <v>1095</v>
      </c>
    </row>
    <row r="40" spans="1:20" x14ac:dyDescent="0.2">
      <c r="B40" t="s">
        <v>1</v>
      </c>
      <c r="C40" s="2">
        <v>1644</v>
      </c>
      <c r="D40" s="2">
        <v>3137</v>
      </c>
      <c r="E40" s="2">
        <v>2535</v>
      </c>
      <c r="F40" s="2">
        <v>1953</v>
      </c>
      <c r="G40" s="2">
        <v>1506</v>
      </c>
      <c r="H40" s="2">
        <v>1250</v>
      </c>
      <c r="I40" s="2">
        <v>955</v>
      </c>
      <c r="J40" s="2">
        <v>646</v>
      </c>
      <c r="K40" s="2">
        <v>864</v>
      </c>
      <c r="L40" s="2">
        <v>833</v>
      </c>
      <c r="M40" s="2">
        <v>1248</v>
      </c>
      <c r="N40" s="2">
        <v>844</v>
      </c>
      <c r="O40" s="2">
        <v>709</v>
      </c>
      <c r="P40" s="2">
        <v>704</v>
      </c>
      <c r="Q40" s="2">
        <v>832</v>
      </c>
      <c r="R40" s="2">
        <v>1049</v>
      </c>
      <c r="S40" s="2">
        <v>900</v>
      </c>
      <c r="T40" s="2">
        <v>1235</v>
      </c>
    </row>
    <row r="41" spans="1:20" x14ac:dyDescent="0.2">
      <c r="B41" t="s">
        <v>0</v>
      </c>
      <c r="C41" s="2">
        <v>18039</v>
      </c>
      <c r="D41" s="2">
        <v>22473</v>
      </c>
      <c r="E41" s="2">
        <v>28614</v>
      </c>
      <c r="F41" s="2">
        <v>45920</v>
      </c>
      <c r="G41" s="2">
        <v>73420</v>
      </c>
      <c r="H41" s="2">
        <v>87750</v>
      </c>
      <c r="I41" s="2">
        <v>87084</v>
      </c>
      <c r="J41" s="2">
        <v>77626</v>
      </c>
      <c r="K41" s="2">
        <v>69264</v>
      </c>
      <c r="L41" s="2">
        <v>67149</v>
      </c>
      <c r="M41" s="2">
        <v>69105</v>
      </c>
      <c r="N41" s="2">
        <v>73107</v>
      </c>
      <c r="O41" s="2">
        <v>72755</v>
      </c>
      <c r="P41" s="2">
        <v>74096</v>
      </c>
      <c r="Q41" s="2">
        <v>68905</v>
      </c>
      <c r="R41" s="2">
        <v>64189</v>
      </c>
      <c r="S41" s="2">
        <v>73423</v>
      </c>
      <c r="T41" s="2">
        <v>84856</v>
      </c>
    </row>
    <row r="43" spans="1:20" x14ac:dyDescent="0.2">
      <c r="A43" t="s">
        <v>69</v>
      </c>
    </row>
    <row r="45" spans="1:20" x14ac:dyDescent="0.2">
      <c r="A45" t="s">
        <v>67</v>
      </c>
    </row>
    <row r="47" spans="1:20" x14ac:dyDescent="0.2">
      <c r="B47" t="s">
        <v>3</v>
      </c>
      <c r="C47" t="s">
        <v>68</v>
      </c>
    </row>
    <row r="48" spans="1:20" x14ac:dyDescent="0.2"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  <c r="L48" t="s">
        <v>14</v>
      </c>
      <c r="M48" t="s">
        <v>15</v>
      </c>
      <c r="N48" t="s">
        <v>16</v>
      </c>
      <c r="O48" t="s">
        <v>17</v>
      </c>
      <c r="P48" t="s">
        <v>18</v>
      </c>
      <c r="Q48" t="s">
        <v>19</v>
      </c>
      <c r="R48" t="s">
        <v>20</v>
      </c>
      <c r="S48" t="s">
        <v>21</v>
      </c>
      <c r="T48" t="s">
        <v>58</v>
      </c>
    </row>
    <row r="49" spans="1:20" x14ac:dyDescent="0.2">
      <c r="B49" t="s">
        <v>22</v>
      </c>
      <c r="C49" s="2">
        <v>6761</v>
      </c>
      <c r="D49" s="2">
        <v>8861</v>
      </c>
      <c r="E49" s="2">
        <v>8923</v>
      </c>
      <c r="F49" s="2">
        <v>12922</v>
      </c>
      <c r="G49" s="2">
        <v>16861</v>
      </c>
      <c r="H49" s="2">
        <v>20178</v>
      </c>
      <c r="I49" s="2">
        <v>20601</v>
      </c>
      <c r="J49" s="2">
        <v>21323</v>
      </c>
      <c r="K49" s="2">
        <v>28780</v>
      </c>
      <c r="L49" s="2">
        <v>32834</v>
      </c>
      <c r="M49" s="2">
        <v>35182</v>
      </c>
      <c r="N49" s="2">
        <v>39346</v>
      </c>
      <c r="O49" s="2">
        <v>39969</v>
      </c>
      <c r="P49" s="2">
        <v>43258</v>
      </c>
      <c r="Q49" s="2">
        <v>43030</v>
      </c>
      <c r="R49" s="2">
        <v>48631</v>
      </c>
      <c r="S49" s="2">
        <v>54640</v>
      </c>
      <c r="T49" s="2">
        <v>61404</v>
      </c>
    </row>
    <row r="50" spans="1:20" x14ac:dyDescent="0.2">
      <c r="B50" t="s">
        <v>23</v>
      </c>
      <c r="C50" s="2">
        <v>3327</v>
      </c>
      <c r="D50" s="2">
        <v>3753</v>
      </c>
      <c r="E50" s="2">
        <v>3942</v>
      </c>
      <c r="F50" s="2">
        <v>7192</v>
      </c>
      <c r="G50" s="2">
        <v>9880</v>
      </c>
      <c r="H50" s="2">
        <v>11687</v>
      </c>
      <c r="I50" s="2">
        <v>15264</v>
      </c>
      <c r="J50" s="2">
        <v>17946</v>
      </c>
      <c r="K50" s="2">
        <v>18010</v>
      </c>
      <c r="L50" s="2">
        <v>20664</v>
      </c>
      <c r="M50" s="2">
        <v>24159</v>
      </c>
      <c r="N50" s="2">
        <v>25967</v>
      </c>
      <c r="O50" s="2">
        <v>25372</v>
      </c>
      <c r="P50" s="2">
        <v>25540</v>
      </c>
      <c r="Q50" s="2">
        <v>25505</v>
      </c>
      <c r="R50" s="2">
        <v>25442</v>
      </c>
      <c r="S50" s="2">
        <v>26778</v>
      </c>
      <c r="T50" s="2">
        <v>29305</v>
      </c>
    </row>
    <row r="51" spans="1:20" x14ac:dyDescent="0.2">
      <c r="B51" t="s">
        <v>25</v>
      </c>
      <c r="C51" s="2">
        <v>14373</v>
      </c>
      <c r="D51" s="2">
        <v>9587</v>
      </c>
      <c r="E51" s="2">
        <v>11294</v>
      </c>
      <c r="F51" s="2">
        <v>13451</v>
      </c>
      <c r="G51" s="2">
        <v>16608</v>
      </c>
      <c r="H51" s="2">
        <v>23407</v>
      </c>
      <c r="I51" s="2">
        <v>27161</v>
      </c>
      <c r="J51" s="2">
        <v>27827</v>
      </c>
      <c r="K51" s="2">
        <v>28745</v>
      </c>
      <c r="L51" s="2">
        <v>31015</v>
      </c>
      <c r="M51" s="2">
        <v>36333</v>
      </c>
      <c r="N51" s="2">
        <v>29626</v>
      </c>
      <c r="O51" s="2">
        <v>22947</v>
      </c>
      <c r="P51" s="2">
        <v>22341</v>
      </c>
      <c r="Q51" s="2">
        <v>22065</v>
      </c>
      <c r="R51" s="2">
        <v>22406</v>
      </c>
      <c r="S51" s="2">
        <v>26497</v>
      </c>
      <c r="T51" s="2">
        <v>28548</v>
      </c>
    </row>
    <row r="52" spans="1:20" x14ac:dyDescent="0.2">
      <c r="B52" t="s">
        <v>24</v>
      </c>
      <c r="C52" s="2">
        <v>3081</v>
      </c>
      <c r="D52" s="2">
        <v>3663</v>
      </c>
      <c r="E52" s="2">
        <v>3231</v>
      </c>
      <c r="F52" s="2">
        <v>3353</v>
      </c>
      <c r="G52" s="2">
        <v>3781</v>
      </c>
      <c r="H52" s="2">
        <v>3974</v>
      </c>
      <c r="I52" s="2">
        <v>3657</v>
      </c>
      <c r="J52" s="2">
        <v>7122</v>
      </c>
      <c r="K52" s="2">
        <v>8313</v>
      </c>
      <c r="L52" s="2">
        <v>10635</v>
      </c>
      <c r="M52" s="2">
        <v>12449</v>
      </c>
      <c r="N52" s="2">
        <v>11619</v>
      </c>
      <c r="O52" s="2">
        <v>12617</v>
      </c>
      <c r="P52" s="2">
        <v>13408</v>
      </c>
      <c r="Q52" s="2">
        <v>13558</v>
      </c>
      <c r="R52" s="2">
        <v>13616</v>
      </c>
      <c r="S52" s="2">
        <v>15242</v>
      </c>
      <c r="T52" s="2">
        <v>16589</v>
      </c>
    </row>
    <row r="53" spans="1:20" x14ac:dyDescent="0.2">
      <c r="B53" t="s">
        <v>26</v>
      </c>
      <c r="C53" s="2"/>
      <c r="D53" s="2"/>
      <c r="E53" s="2"/>
      <c r="F53" s="2"/>
      <c r="G53" s="2"/>
      <c r="H53" s="2"/>
      <c r="I53" s="2"/>
      <c r="J53" s="2"/>
      <c r="K53" s="2">
        <v>6350</v>
      </c>
      <c r="L53" s="2">
        <v>9151</v>
      </c>
      <c r="M53" s="2">
        <v>9333</v>
      </c>
      <c r="N53" s="2">
        <v>8713</v>
      </c>
      <c r="O53" s="2">
        <v>10113</v>
      </c>
      <c r="P53" s="2">
        <v>11758</v>
      </c>
      <c r="Q53" s="2">
        <v>14058</v>
      </c>
      <c r="R53" s="2">
        <v>14882</v>
      </c>
      <c r="S53" s="2">
        <v>11841</v>
      </c>
      <c r="T53" s="2">
        <v>13688</v>
      </c>
    </row>
    <row r="54" spans="1:20" x14ac:dyDescent="0.2">
      <c r="B54" t="s">
        <v>27</v>
      </c>
      <c r="C54" s="2"/>
      <c r="D54" s="2"/>
      <c r="E54" s="2"/>
      <c r="F54" s="2"/>
      <c r="G54" s="2"/>
      <c r="H54" s="2"/>
      <c r="I54" s="2"/>
      <c r="J54" s="2"/>
      <c r="K54" s="2">
        <v>2542</v>
      </c>
      <c r="L54" s="2">
        <v>4745</v>
      </c>
      <c r="M54" s="2">
        <v>6406</v>
      </c>
      <c r="N54" s="2">
        <v>10330</v>
      </c>
      <c r="O54" s="2">
        <v>8323</v>
      </c>
      <c r="P54" s="2">
        <v>8469</v>
      </c>
      <c r="Q54" s="2">
        <v>9103</v>
      </c>
      <c r="R54" s="2">
        <v>9588</v>
      </c>
      <c r="S54" s="2">
        <v>10836</v>
      </c>
      <c r="T54" s="2">
        <v>11677</v>
      </c>
    </row>
    <row r="55" spans="1:20" x14ac:dyDescent="0.2">
      <c r="B55" t="s">
        <v>28</v>
      </c>
      <c r="C55" s="2"/>
      <c r="D55" s="2"/>
      <c r="E55" s="2">
        <v>80</v>
      </c>
      <c r="F55" s="2">
        <v>851</v>
      </c>
      <c r="G55" s="2">
        <v>2729</v>
      </c>
      <c r="H55" s="2">
        <v>2132</v>
      </c>
      <c r="I55" s="2">
        <v>1472</v>
      </c>
      <c r="J55" s="2">
        <v>2208</v>
      </c>
      <c r="K55" s="2">
        <v>3251</v>
      </c>
      <c r="L55" s="2">
        <v>3668</v>
      </c>
      <c r="M55" s="2">
        <v>3650</v>
      </c>
      <c r="N55" s="2">
        <v>3440</v>
      </c>
      <c r="O55" s="2">
        <v>2556</v>
      </c>
      <c r="P55" s="2">
        <v>2662</v>
      </c>
      <c r="Q55" s="2">
        <v>2510</v>
      </c>
      <c r="R55" s="2">
        <v>2526</v>
      </c>
      <c r="S55" s="2">
        <v>2475</v>
      </c>
      <c r="T55" s="2">
        <v>2861</v>
      </c>
    </row>
    <row r="56" spans="1:20" x14ac:dyDescent="0.2">
      <c r="B56" t="s">
        <v>1</v>
      </c>
      <c r="C56" s="2">
        <v>5511</v>
      </c>
      <c r="D56" s="2">
        <v>10510</v>
      </c>
      <c r="E56" s="2">
        <v>10477</v>
      </c>
      <c r="F56" s="2">
        <v>12846</v>
      </c>
      <c r="G56" s="2">
        <v>13222</v>
      </c>
      <c r="H56" s="2">
        <v>9268</v>
      </c>
      <c r="I56" s="2">
        <v>9000</v>
      </c>
      <c r="J56" s="2">
        <v>11058</v>
      </c>
      <c r="K56" s="2">
        <v>10159</v>
      </c>
      <c r="L56" s="2">
        <v>10037</v>
      </c>
      <c r="M56" s="2">
        <v>9870</v>
      </c>
      <c r="N56" s="2">
        <v>8777</v>
      </c>
      <c r="O56" s="2">
        <v>9077</v>
      </c>
      <c r="P56" s="2">
        <v>9623</v>
      </c>
      <c r="Q56" s="2">
        <v>10187</v>
      </c>
      <c r="R56" s="2">
        <v>9745</v>
      </c>
      <c r="S56" s="2">
        <v>9301</v>
      </c>
      <c r="T56" s="2">
        <v>8706</v>
      </c>
    </row>
    <row r="57" spans="1:20" x14ac:dyDescent="0.2">
      <c r="B57" t="s">
        <v>0</v>
      </c>
      <c r="C57" s="2">
        <v>32006</v>
      </c>
      <c r="D57" s="2">
        <v>35638</v>
      </c>
      <c r="E57" s="2">
        <v>37190</v>
      </c>
      <c r="F57" s="2">
        <v>49531</v>
      </c>
      <c r="G57" s="2">
        <v>61702</v>
      </c>
      <c r="H57" s="2">
        <v>69005</v>
      </c>
      <c r="I57" s="2">
        <v>75202</v>
      </c>
      <c r="J57" s="2">
        <v>84808</v>
      </c>
      <c r="K57" s="2">
        <v>102132</v>
      </c>
      <c r="L57" s="2">
        <v>117520</v>
      </c>
      <c r="M57" s="2">
        <v>132268</v>
      </c>
      <c r="N57" s="2">
        <v>134285</v>
      </c>
      <c r="O57" s="2">
        <v>128296</v>
      </c>
      <c r="P57" s="2">
        <v>135010</v>
      </c>
      <c r="Q57" s="2">
        <v>138161</v>
      </c>
      <c r="R57" s="2">
        <v>144933</v>
      </c>
      <c r="S57" s="2">
        <v>155683</v>
      </c>
      <c r="T57" s="2">
        <v>170814</v>
      </c>
    </row>
    <row r="59" spans="1:20" x14ac:dyDescent="0.2">
      <c r="A59" t="s">
        <v>87</v>
      </c>
    </row>
    <row r="61" spans="1:20" x14ac:dyDescent="0.2">
      <c r="A61" t="s">
        <v>30</v>
      </c>
      <c r="B61" t="s">
        <v>32</v>
      </c>
      <c r="C61" s="4">
        <f>C12</f>
        <v>12216</v>
      </c>
      <c r="D61" s="4">
        <f t="shared" ref="D61:T61" si="0">D12</f>
        <v>13176</v>
      </c>
      <c r="E61" s="4">
        <f t="shared" si="0"/>
        <v>16913</v>
      </c>
      <c r="F61" s="4">
        <f t="shared" si="0"/>
        <v>25455</v>
      </c>
      <c r="G61" s="4">
        <f t="shared" si="0"/>
        <v>35876</v>
      </c>
      <c r="H61" s="4">
        <f t="shared" si="0"/>
        <v>30443</v>
      </c>
      <c r="I61" s="4">
        <f t="shared" si="0"/>
        <v>20596</v>
      </c>
      <c r="J61" s="4">
        <f t="shared" si="0"/>
        <v>29826</v>
      </c>
      <c r="K61" s="4">
        <f t="shared" si="0"/>
        <v>31870</v>
      </c>
      <c r="L61" s="4">
        <f t="shared" si="0"/>
        <v>28140</v>
      </c>
      <c r="M61" s="4">
        <f t="shared" si="0"/>
        <v>27303</v>
      </c>
      <c r="N61" s="4">
        <f t="shared" si="0"/>
        <v>28547</v>
      </c>
      <c r="O61" s="4">
        <f t="shared" si="0"/>
        <v>28473</v>
      </c>
      <c r="P61" s="4">
        <f t="shared" si="0"/>
        <v>23145</v>
      </c>
      <c r="Q61" s="4">
        <f t="shared" si="0"/>
        <v>20431</v>
      </c>
      <c r="R61" s="4">
        <f t="shared" si="0"/>
        <v>20007</v>
      </c>
      <c r="S61" s="4">
        <f t="shared" si="0"/>
        <v>22924</v>
      </c>
      <c r="T61" s="4">
        <f t="shared" si="0"/>
        <v>24274</v>
      </c>
    </row>
    <row r="62" spans="1:20" x14ac:dyDescent="0.2">
      <c r="B62" t="s">
        <v>23</v>
      </c>
      <c r="C62" s="2">
        <f>C18</f>
        <v>12894</v>
      </c>
      <c r="D62" s="2">
        <f t="shared" ref="D62:T62" si="1">D18</f>
        <v>11967</v>
      </c>
      <c r="E62" s="2">
        <f t="shared" si="1"/>
        <v>14083</v>
      </c>
      <c r="F62" s="2">
        <f t="shared" si="1"/>
        <v>14383</v>
      </c>
      <c r="G62" s="2">
        <f t="shared" si="1"/>
        <v>14276</v>
      </c>
      <c r="H62" s="2">
        <f t="shared" si="1"/>
        <v>13901</v>
      </c>
      <c r="I62" s="2">
        <f t="shared" si="1"/>
        <v>13462</v>
      </c>
      <c r="J62" s="2">
        <f t="shared" si="1"/>
        <v>13949</v>
      </c>
      <c r="K62" s="2">
        <f t="shared" si="1"/>
        <v>14967</v>
      </c>
      <c r="L62" s="2">
        <f t="shared" si="1"/>
        <v>14705</v>
      </c>
      <c r="M62" s="2">
        <f t="shared" si="1"/>
        <v>14636</v>
      </c>
      <c r="N62" s="2">
        <f t="shared" si="1"/>
        <v>14046</v>
      </c>
      <c r="O62" s="2">
        <f t="shared" si="1"/>
        <v>14570</v>
      </c>
      <c r="P62" s="2">
        <f t="shared" si="1"/>
        <v>14826</v>
      </c>
      <c r="Q62" s="2">
        <f t="shared" si="1"/>
        <v>17215</v>
      </c>
      <c r="R62" s="2">
        <f t="shared" si="1"/>
        <v>15692</v>
      </c>
      <c r="S62" s="2">
        <f t="shared" si="1"/>
        <v>17715</v>
      </c>
      <c r="T62" s="2">
        <f t="shared" si="1"/>
        <v>15169</v>
      </c>
    </row>
    <row r="63" spans="1:20" x14ac:dyDescent="0.2">
      <c r="B63" t="s">
        <v>57</v>
      </c>
      <c r="C63" s="2">
        <f>C26</f>
        <v>2067</v>
      </c>
      <c r="D63" s="2">
        <f t="shared" ref="D63:T63" si="2">D26</f>
        <v>2852</v>
      </c>
      <c r="E63" s="2">
        <f t="shared" si="2"/>
        <v>3384</v>
      </c>
      <c r="F63" s="2">
        <f t="shared" si="2"/>
        <v>3231</v>
      </c>
      <c r="G63" s="2">
        <f t="shared" si="2"/>
        <v>2704</v>
      </c>
      <c r="H63" s="2">
        <f t="shared" si="2"/>
        <v>4194</v>
      </c>
      <c r="I63" s="2">
        <f t="shared" si="2"/>
        <v>4959</v>
      </c>
      <c r="J63" s="2">
        <f t="shared" si="2"/>
        <v>5040</v>
      </c>
      <c r="K63" s="2">
        <f t="shared" si="2"/>
        <v>4399</v>
      </c>
      <c r="L63" s="2">
        <f t="shared" si="2"/>
        <v>4119</v>
      </c>
      <c r="M63" s="2">
        <f t="shared" si="2"/>
        <v>4138</v>
      </c>
      <c r="N63" s="2">
        <f t="shared" si="2"/>
        <v>3504</v>
      </c>
      <c r="O63" s="2">
        <f t="shared" si="2"/>
        <v>2676</v>
      </c>
      <c r="P63" s="2">
        <f t="shared" si="2"/>
        <v>2766</v>
      </c>
      <c r="Q63" s="2">
        <f t="shared" si="2"/>
        <v>2802</v>
      </c>
      <c r="R63" s="2">
        <f t="shared" si="2"/>
        <v>3262</v>
      </c>
      <c r="S63" s="2">
        <f t="shared" si="2"/>
        <v>3369</v>
      </c>
      <c r="T63" s="2">
        <f t="shared" si="2"/>
        <v>3642</v>
      </c>
    </row>
    <row r="64" spans="1:20" x14ac:dyDescent="0.2">
      <c r="A64" t="s">
        <v>30</v>
      </c>
      <c r="C64" s="2">
        <f>C27</f>
        <v>27177</v>
      </c>
      <c r="D64" s="2">
        <f t="shared" ref="D64:T64" si="3">D27</f>
        <v>27995</v>
      </c>
      <c r="E64" s="2">
        <f t="shared" si="3"/>
        <v>34380</v>
      </c>
      <c r="F64" s="2">
        <f t="shared" si="3"/>
        <v>43069</v>
      </c>
      <c r="G64" s="2">
        <f t="shared" si="3"/>
        <v>52856</v>
      </c>
      <c r="H64" s="2">
        <f t="shared" si="3"/>
        <v>48538</v>
      </c>
      <c r="I64" s="2">
        <f t="shared" si="3"/>
        <v>39017</v>
      </c>
      <c r="J64" s="2">
        <f t="shared" si="3"/>
        <v>48815</v>
      </c>
      <c r="K64" s="2">
        <f t="shared" si="3"/>
        <v>51236</v>
      </c>
      <c r="L64" s="2">
        <f t="shared" si="3"/>
        <v>46964</v>
      </c>
      <c r="M64" s="2">
        <f t="shared" si="3"/>
        <v>46077</v>
      </c>
      <c r="N64" s="2">
        <f t="shared" si="3"/>
        <v>46097</v>
      </c>
      <c r="O64" s="2">
        <f t="shared" si="3"/>
        <v>45719</v>
      </c>
      <c r="P64" s="2">
        <f t="shared" si="3"/>
        <v>40737</v>
      </c>
      <c r="Q64" s="2">
        <f t="shared" si="3"/>
        <v>40448</v>
      </c>
      <c r="R64" s="2">
        <f t="shared" si="3"/>
        <v>38961</v>
      </c>
      <c r="S64" s="2">
        <f t="shared" si="3"/>
        <v>44008</v>
      </c>
      <c r="T64" s="2">
        <f t="shared" si="3"/>
        <v>43085</v>
      </c>
    </row>
    <row r="65" spans="1:20" x14ac:dyDescent="0.2">
      <c r="A65" t="s">
        <v>55</v>
      </c>
      <c r="C65" s="2">
        <f>C41</f>
        <v>18039</v>
      </c>
      <c r="D65" s="2">
        <f t="shared" ref="D65:T65" si="4">D41</f>
        <v>22473</v>
      </c>
      <c r="E65" s="2">
        <f t="shared" si="4"/>
        <v>28614</v>
      </c>
      <c r="F65" s="2">
        <f t="shared" si="4"/>
        <v>45920</v>
      </c>
      <c r="G65" s="2">
        <f t="shared" si="4"/>
        <v>73420</v>
      </c>
      <c r="H65" s="2">
        <f t="shared" si="4"/>
        <v>87750</v>
      </c>
      <c r="I65" s="2">
        <f t="shared" si="4"/>
        <v>87084</v>
      </c>
      <c r="J65" s="2">
        <f t="shared" si="4"/>
        <v>77626</v>
      </c>
      <c r="K65" s="2">
        <f t="shared" si="4"/>
        <v>69264</v>
      </c>
      <c r="L65" s="2">
        <f t="shared" si="4"/>
        <v>67149</v>
      </c>
      <c r="M65" s="2">
        <f t="shared" si="4"/>
        <v>69105</v>
      </c>
      <c r="N65" s="2">
        <f t="shared" si="4"/>
        <v>73107</v>
      </c>
      <c r="O65" s="2">
        <f t="shared" si="4"/>
        <v>72755</v>
      </c>
      <c r="P65" s="2">
        <f t="shared" si="4"/>
        <v>74096</v>
      </c>
      <c r="Q65" s="2">
        <f t="shared" si="4"/>
        <v>68905</v>
      </c>
      <c r="R65" s="2">
        <f t="shared" si="4"/>
        <v>64189</v>
      </c>
      <c r="S65" s="2">
        <f t="shared" si="4"/>
        <v>73423</v>
      </c>
      <c r="T65" s="2">
        <f t="shared" si="4"/>
        <v>84856</v>
      </c>
    </row>
    <row r="66" spans="1:20" x14ac:dyDescent="0.2">
      <c r="A66" t="s">
        <v>56</v>
      </c>
      <c r="C66" s="2">
        <f>C57</f>
        <v>32006</v>
      </c>
      <c r="D66" s="2">
        <f t="shared" ref="D66:T66" si="5">D57</f>
        <v>35638</v>
      </c>
      <c r="E66" s="2">
        <f t="shared" si="5"/>
        <v>37190</v>
      </c>
      <c r="F66" s="2">
        <f t="shared" si="5"/>
        <v>49531</v>
      </c>
      <c r="G66" s="2">
        <f t="shared" si="5"/>
        <v>61702</v>
      </c>
      <c r="H66" s="2">
        <f t="shared" si="5"/>
        <v>69005</v>
      </c>
      <c r="I66" s="2">
        <f t="shared" si="5"/>
        <v>75202</v>
      </c>
      <c r="J66" s="2">
        <f t="shared" si="5"/>
        <v>84808</v>
      </c>
      <c r="K66" s="2">
        <f t="shared" si="5"/>
        <v>102132</v>
      </c>
      <c r="L66" s="2">
        <f t="shared" si="5"/>
        <v>117520</v>
      </c>
      <c r="M66" s="2">
        <f t="shared" si="5"/>
        <v>132268</v>
      </c>
      <c r="N66" s="2">
        <f t="shared" si="5"/>
        <v>134285</v>
      </c>
      <c r="O66" s="2">
        <f t="shared" si="5"/>
        <v>128296</v>
      </c>
      <c r="P66" s="2">
        <f t="shared" si="5"/>
        <v>135010</v>
      </c>
      <c r="Q66" s="2">
        <f t="shared" si="5"/>
        <v>138161</v>
      </c>
      <c r="R66" s="2">
        <f t="shared" si="5"/>
        <v>144933</v>
      </c>
      <c r="S66" s="2">
        <f t="shared" si="5"/>
        <v>155683</v>
      </c>
      <c r="T66" s="2">
        <f t="shared" si="5"/>
        <v>170814</v>
      </c>
    </row>
    <row r="67" spans="1:20" x14ac:dyDescent="0.2">
      <c r="A67" t="s">
        <v>0</v>
      </c>
      <c r="C67" s="2">
        <f>SUM(C64:C66)</f>
        <v>77222</v>
      </c>
      <c r="D67" s="2">
        <f t="shared" ref="D67:T67" si="6">SUM(D64:D66)</f>
        <v>86106</v>
      </c>
      <c r="E67" s="2">
        <f t="shared" si="6"/>
        <v>100184</v>
      </c>
      <c r="F67" s="2">
        <f t="shared" si="6"/>
        <v>138520</v>
      </c>
      <c r="G67" s="2">
        <f t="shared" si="6"/>
        <v>187978</v>
      </c>
      <c r="H67" s="2">
        <f t="shared" si="6"/>
        <v>205293</v>
      </c>
      <c r="I67" s="2">
        <f t="shared" si="6"/>
        <v>201303</v>
      </c>
      <c r="J67" s="2">
        <f t="shared" si="6"/>
        <v>211249</v>
      </c>
      <c r="K67" s="2">
        <f t="shared" si="6"/>
        <v>222632</v>
      </c>
      <c r="L67" s="2">
        <f t="shared" si="6"/>
        <v>231633</v>
      </c>
      <c r="M67" s="2">
        <f t="shared" si="6"/>
        <v>247450</v>
      </c>
      <c r="N67" s="2">
        <f t="shared" si="6"/>
        <v>253489</v>
      </c>
      <c r="O67" s="2">
        <f t="shared" si="6"/>
        <v>246770</v>
      </c>
      <c r="P67" s="2">
        <f t="shared" si="6"/>
        <v>249843</v>
      </c>
      <c r="Q67" s="2">
        <f t="shared" si="6"/>
        <v>247514</v>
      </c>
      <c r="R67" s="2">
        <f t="shared" si="6"/>
        <v>248083</v>
      </c>
      <c r="S67" s="2">
        <f t="shared" si="6"/>
        <v>273114</v>
      </c>
      <c r="T67" s="2">
        <f t="shared" si="6"/>
        <v>298755</v>
      </c>
    </row>
    <row r="75" spans="1:20" x14ac:dyDescent="0.2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9:20" x14ac:dyDescent="0.2"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qualifications</vt:lpstr>
      <vt:lpstr>work</vt:lpstr>
      <vt:lpstr>visas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Glass</dc:creator>
  <cp:lastModifiedBy>Microsoft Office User</cp:lastModifiedBy>
  <dcterms:created xsi:type="dcterms:W3CDTF">2015-07-11T02:12:03Z</dcterms:created>
  <dcterms:modified xsi:type="dcterms:W3CDTF">2016-02-12T06:55:19Z</dcterms:modified>
</cp:coreProperties>
</file>